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drichvaluestructure.xml" ContentType="application/vnd.ms-excel.rdrichvaluestructure+xml"/>
  <Override PartName="/xl/richData/rdrichvalue.xml" ContentType="application/vnd.ms-excel.rdrichvalue+xml"/>
  <Override PartName="/xl/richData/rdRichValueTypes.xml" ContentType="application/vnd.ms-excel.rdrichvaluetypes+xml"/>
  <Override PartName="/xl/richData/rdsupportingpropertybag.xml" ContentType="application/vnd.ms-excel.rdsupportingpropertybag+xml"/>
  <Override PartName="/xl/richData/rdsupportingpropertybagstructure.xml" ContentType="application/vnd.ms-excel.rdsupportingpropertybagstructure+xml"/>
  <Override PartName="/xl/richData/richStyles.xml" ContentType="application/vnd.ms-excel.richstyl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Lucknow\Swamy's\furniture\"/>
    </mc:Choice>
  </mc:AlternateContent>
  <bookViews>
    <workbookView xWindow="-120" yWindow="-120" windowWidth="20730" windowHeight="11040"/>
  </bookViews>
  <sheets>
    <sheet name="D09_SWAMY'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 i="4" l="1" a="1"/>
  <c r="Y3" i="4" s="1"/>
  <c r="S7" i="4" l="1"/>
  <c r="S6" i="4"/>
  <c r="S5" i="4"/>
  <c r="S4" i="4"/>
  <c r="S8" i="4" l="1"/>
  <c r="L3" i="4" l="1" a="1"/>
  <c r="L3" i="4" s="1"/>
  <c r="H3" i="4" a="1"/>
  <c r="H3" i="4" s="1"/>
  <c r="L5" i="4" l="1"/>
  <c r="Y4" i="4"/>
  <c r="Z4" i="4" s="1"/>
  <c r="Y7" i="4"/>
  <c r="Z7" i="4" s="1"/>
  <c r="Y6" i="4"/>
  <c r="Z6" i="4" s="1"/>
  <c r="Y5" i="4"/>
  <c r="Z5" i="4" s="1"/>
  <c r="H7" i="4"/>
  <c r="I7" i="4" s="1"/>
  <c r="H5" i="4"/>
  <c r="I5" i="4" s="1"/>
  <c r="H6" i="4"/>
  <c r="I6" i="4" s="1"/>
  <c r="H4" i="4"/>
  <c r="I4" i="4" s="1"/>
  <c r="L4" i="4"/>
  <c r="L7" i="4"/>
  <c r="L6" i="4"/>
  <c r="V4" i="4"/>
  <c r="P7" i="4"/>
  <c r="P6" i="4"/>
  <c r="P5" i="4"/>
  <c r="P4" i="4"/>
  <c r="M5" i="4" l="1"/>
  <c r="Z8" i="4"/>
  <c r="M7" i="4"/>
  <c r="M6" i="4"/>
  <c r="M4" i="4"/>
  <c r="I8" i="4"/>
  <c r="P8" i="4"/>
  <c r="V8" i="4"/>
  <c r="M8" i="4" l="1"/>
</calcChain>
</file>

<file path=xl/metadata.xml><?xml version="1.0" encoding="utf-8"?>
<metadata xmlns="http://schemas.openxmlformats.org/spreadsheetml/2006/main">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xmlns:xda="http://schemas.microsoft.com/office/spreadsheetml/2017/dynamicarray" uri="{bdbb8cdc-fa1e-496e-a857-3c3f30c029c3}">
          <xda:dynamicArrayProperties fDynamic="1" fCollapsed="0"/>
        </ext>
      </extLst>
    </bk>
  </futureMetadata>
  <futureMetadata name="XLRICHVALUE" count="3">
    <bk>
      <extLst>
        <ext xmlns:xlrd="http://schemas.microsoft.com/office/spreadsheetml/2017/richdata" uri="{3e2802c4-a4d2-4d8b-9148-e3be6c30e623}">
          <xlrd:rvb i="1"/>
        </ext>
      </extLst>
    </bk>
    <bk>
      <extLst>
        <ext xmlns:xlrd="http://schemas.microsoft.com/office/spreadsheetml/2017/richdata" uri="{3e2802c4-a4d2-4d8b-9148-e3be6c30e623}">
          <xlrd:rvb i="3"/>
        </ext>
      </extLst>
    </bk>
    <bk>
      <extLst>
        <ext xmlns:xlrd="http://schemas.microsoft.com/office/spreadsheetml/2017/richdata" uri="{3e2802c4-a4d2-4d8b-9148-e3be6c30e623}">
          <xlrd:rvb i="5"/>
        </ext>
      </extLst>
    </bk>
  </futureMetadata>
  <cellMetadata count="1">
    <bk>
      <rc t="1" v="0"/>
    </bk>
  </cellMetadata>
  <valueMetadata count="3">
    <bk>
      <rc t="2" v="0"/>
    </bk>
    <bk>
      <rc t="2" v="1"/>
    </bk>
    <bk>
      <rc t="2" v="2"/>
    </bk>
  </valueMetadata>
</metadata>
</file>

<file path=xl/sharedStrings.xml><?xml version="1.0" encoding="utf-8"?>
<sst xmlns="http://schemas.openxmlformats.org/spreadsheetml/2006/main" count="50" uniqueCount="29">
  <si>
    <t>CODE</t>
  </si>
  <si>
    <t>SIZE (mm)</t>
  </si>
  <si>
    <t>DESCRIPTION</t>
  </si>
  <si>
    <t>QTY</t>
  </si>
  <si>
    <t>S.NO</t>
  </si>
  <si>
    <t>W650xD650xH750</t>
  </si>
  <si>
    <t>RATE</t>
  </si>
  <si>
    <t>TOTAL</t>
  </si>
  <si>
    <t>REFERENCE IMAGE</t>
  </si>
  <si>
    <t>FURNITURE INVENTORY_D-09_SWAMY'S_Lucknow Airport</t>
  </si>
  <si>
    <t>T-01</t>
  </si>
  <si>
    <t>CH-01</t>
  </si>
  <si>
    <t>-</t>
  </si>
  <si>
    <t>CH-02</t>
  </si>
  <si>
    <t>B-01</t>
  </si>
  <si>
    <t>W2560xD500xH900</t>
  </si>
  <si>
    <t>Sunperry</t>
  </si>
  <si>
    <t>Interna</t>
  </si>
  <si>
    <t>Shearling</t>
  </si>
  <si>
    <t>IEVO</t>
  </si>
  <si>
    <t>AMOUNT</t>
  </si>
  <si>
    <t>IMAGES</t>
  </si>
  <si>
    <t>Refurbishment not in IEVO
scope</t>
  </si>
  <si>
    <t>Rate in INR</t>
  </si>
  <si>
    <r>
      <rPr>
        <b/>
        <sz val="11"/>
        <color theme="1"/>
        <rFont val="Calibri"/>
        <family val="2"/>
        <scheme val="minor"/>
      </rPr>
      <t xml:space="preserve">SQUARE TABLE
</t>
    </r>
    <r>
      <rPr>
        <sz val="11"/>
        <color theme="1"/>
        <rFont val="Calibri"/>
        <family val="2"/>
        <scheme val="minor"/>
      </rPr>
      <t>THE TABLETOP IS MADE OF 19MM PLY FINISHED WITH LAMINATE LM-01. PINE WOOD IS TO BE PROVIDED VERTICALLY AT THE EDGES OF THE TABLE ON ALL SIDES TO ACHIEVE 40MM THICKNESS AT THE EDGES AND TOP EDGE TO BE MADE HALF ROUND, FINISHED WITH  CLEAR MATT PU POLISH. PLY VISIBLE FACE AT THE BOTTOM TO BE PAINT WITH RAL 9005.
MS BASE MADE OF PIPE TO HOLD TABLE TOP WITH 65MM DIA PIPE   POWDER COATED WITH RAL 9005.</t>
    </r>
  </si>
  <si>
    <r>
      <rPr>
        <b/>
        <sz val="11"/>
        <color theme="1"/>
        <rFont val="Calibri"/>
        <family val="2"/>
        <scheme val="minor"/>
      </rPr>
      <t>WOODEN CHAIR</t>
    </r>
    <r>
      <rPr>
        <sz val="11"/>
        <color theme="1"/>
        <rFont val="Calibri"/>
        <family val="2"/>
        <scheme val="minor"/>
      </rPr>
      <t xml:space="preserve">
PREFABRICATED WOODEN CHAIR.  TOP OF SEAT MADE OF 12MM THK FR PLY FIXED OVER EXISTING BASE, WRAPPED WITH  CUSHIONED FOAM PAD FINISHED IN LEATHERITE.</t>
    </r>
  </si>
  <si>
    <r>
      <rPr>
        <b/>
        <sz val="11"/>
        <color theme="1"/>
        <rFont val="Calibri"/>
        <family val="2"/>
        <scheme val="minor"/>
      </rPr>
      <t>WOODEN BENCH</t>
    </r>
    <r>
      <rPr>
        <sz val="11"/>
        <color theme="1"/>
        <rFont val="Calibri"/>
        <family val="2"/>
        <scheme val="minor"/>
      </rPr>
      <t xml:space="preserve">
WOODEN BENCH MADE WITH 19MM PLY FINISHED WITH LAMINATE LM-01 ON VISIBLE SURFACES. HALF ROUNGH PINE WOOD IS TO BE PROVIDED AT THE EDGES OF THE BENCH BACKREST AND SEAT BASEBOARD ON ALL SIDES. WITH UPHOLSTERY ON TOP OF IT. FRONT OF BACKREST &amp; TOP OF SEAT MADE OF 12MM THK FR PLY FIXED OVER EXISTING BASE, WRAPPED WITH  CUSHIONED FOAM PAD FINISHED IN LEATHERITE. 
BASE OF BENCH TO BE MADE OF 40X40MM MS FRAME AT THE BOTTOM OF SEATS AND VERTICAL LEGS AS WELL IN SAME SIZE MS SQUARE PIPE WITH PVC BUFFER AT THE BOTTOM. FRAME TO BE FINISH IN POWDER COATINGWITH RAL 9005.</t>
    </r>
  </si>
  <si>
    <t>Savera</t>
  </si>
  <si>
    <t>Sandalyeci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</si>
</sst>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 #,##0_ ;_ * \-#,##0_ ;_ * &quot;-&quot;??_ ;_ @_ "/>
    <numFmt numFmtId="165" formatCode="_(&quot;$&quot;* #,##0.00_);_(&quot;$&quot;* \(#,##0.00\);_(&quot;$&quot;* &quot;-&quot;??_);_(@_)"/>
    <numFmt numFmtId="167" formatCode="_(* #,##0.00_);_(* \(#,##0.00\);_(* &quot;-&quot;??_);_(@_)"/>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Times New Roman"/>
      <family val="1"/>
    </font>
    <font>
      <sz val="1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rgb="FFFF0000"/>
        <bgColor indexed="64"/>
      </patternFill>
    </fill>
    <fill>
      <patternFill patternType="solid">
        <fgColor theme="3" tint="0.59999389629810485"/>
        <bgColor indexed="64"/>
      </patternFill>
    </fill>
    <fill>
      <patternFill patternType="solid">
        <fgColor theme="0" tint="-0.14999847407452621"/>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s>
  <cellStyleXfs count="53">
    <xf numFmtId="0" fontId="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8" borderId="8" applyNumberFormat="0" applyFont="0" applyAlignment="0" applyProtection="0"/>
    <xf numFmtId="0" fontId="10" fillId="6" borderId="5" applyNumberFormat="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43"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8" fillId="0" borderId="0"/>
    <xf numFmtId="167" fontId="18" fillId="0" borderId="0" applyFont="0" applyFill="0" applyBorder="0" applyAlignment="0" applyProtection="0"/>
    <xf numFmtId="0" fontId="18" fillId="0" borderId="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19" fillId="0" borderId="0"/>
  </cellStyleXfs>
  <cellXfs count="42">
    <xf numFmtId="0" fontId="0" fillId="0" borderId="0" xfId="0"/>
    <xf numFmtId="0" fontId="0" fillId="0" borderId="0" xfId="0" applyAlignment="1">
      <alignment vertical="center"/>
    </xf>
    <xf numFmtId="164" fontId="0" fillId="0" borderId="0" xfId="42" applyNumberFormat="1" applyFont="1" applyAlignment="1">
      <alignment horizontal="center" vertical="center"/>
    </xf>
    <xf numFmtId="164" fontId="0" fillId="0" borderId="0" xfId="42" applyNumberFormat="1" applyFont="1" applyAlignment="1">
      <alignment vertical="center"/>
    </xf>
    <xf numFmtId="0" fontId="0" fillId="0" borderId="20" xfId="0" applyBorder="1" applyAlignment="1">
      <alignment vertical="center"/>
    </xf>
    <xf numFmtId="164" fontId="0" fillId="0" borderId="20" xfId="42" applyNumberFormat="1" applyFont="1" applyBorder="1" applyAlignment="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4" xfId="0" applyBorder="1" applyAlignment="1">
      <alignment vertical="center"/>
    </xf>
    <xf numFmtId="0" fontId="0" fillId="0" borderId="24" xfId="0" applyBorder="1" applyAlignment="1">
      <alignment horizontal="center" vertical="center" wrapText="1"/>
    </xf>
    <xf numFmtId="164" fontId="0" fillId="0" borderId="24" xfId="42" applyNumberFormat="1" applyFont="1" applyBorder="1" applyAlignment="1">
      <alignment vertical="center"/>
    </xf>
    <xf numFmtId="0" fontId="0" fillId="0" borderId="0" xfId="0" applyAlignment="1">
      <alignment horizontal="center" vertical="center"/>
    </xf>
    <xf numFmtId="164" fontId="16" fillId="36" borderId="10" xfId="42" applyNumberFormat="1" applyFont="1" applyFill="1" applyBorder="1" applyAlignment="1">
      <alignment horizontal="center" vertical="center"/>
    </xf>
    <xf numFmtId="164" fontId="16" fillId="36" borderId="12" xfId="42" applyNumberFormat="1" applyFont="1" applyFill="1" applyBorder="1" applyAlignment="1">
      <alignment horizontal="center" vertical="center"/>
    </xf>
    <xf numFmtId="0" fontId="16" fillId="36" borderId="12" xfId="0" applyFont="1" applyFill="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164" fontId="0" fillId="0" borderId="23" xfId="42" applyNumberFormat="1" applyFont="1" applyBorder="1" applyAlignment="1">
      <alignment horizontal="center"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xf>
    <xf numFmtId="164" fontId="0" fillId="0" borderId="23" xfId="42" applyNumberFormat="1" applyFont="1" applyBorder="1" applyAlignment="1">
      <alignment vertical="center"/>
    </xf>
    <xf numFmtId="164" fontId="16" fillId="33" borderId="15" xfId="42" applyNumberFormat="1" applyFont="1" applyFill="1" applyBorder="1" applyAlignment="1">
      <alignment vertical="center"/>
    </xf>
    <xf numFmtId="0" fontId="0" fillId="0" borderId="23" xfId="0" applyBorder="1" applyAlignment="1">
      <alignment vertical="center" wrapText="1"/>
    </xf>
    <xf numFmtId="164" fontId="0" fillId="34" borderId="20" xfId="42" applyNumberFormat="1" applyFont="1" applyFill="1" applyBorder="1" applyAlignment="1">
      <alignment vertical="center" wrapText="1"/>
    </xf>
    <xf numFmtId="164" fontId="0" fillId="34" borderId="23" xfId="42" applyNumberFormat="1" applyFont="1" applyFill="1" applyBorder="1" applyAlignment="1">
      <alignment vertical="center" wrapText="1"/>
    </xf>
    <xf numFmtId="0" fontId="16" fillId="33" borderId="15" xfId="0" applyFont="1" applyFill="1" applyBorder="1" applyAlignment="1">
      <alignment vertical="center"/>
    </xf>
    <xf numFmtId="0" fontId="16" fillId="35" borderId="16" xfId="0" applyFont="1" applyFill="1" applyBorder="1" applyAlignment="1">
      <alignment horizontal="center" vertical="center"/>
    </xf>
    <xf numFmtId="0" fontId="16" fillId="35" borderId="17" xfId="0" applyFont="1" applyFill="1" applyBorder="1" applyAlignment="1">
      <alignment horizontal="center" vertical="center"/>
    </xf>
    <xf numFmtId="0" fontId="16" fillId="35" borderId="18" xfId="0" applyFont="1" applyFill="1" applyBorder="1" applyAlignment="1">
      <alignment horizontal="center" vertical="center"/>
    </xf>
    <xf numFmtId="0" fontId="16" fillId="36" borderId="11" xfId="0" applyFont="1" applyFill="1" applyBorder="1" applyAlignment="1">
      <alignment horizontal="center" vertical="center"/>
    </xf>
    <xf numFmtId="164" fontId="16" fillId="36" borderId="11" xfId="42" applyNumberFormat="1" applyFont="1" applyFill="1" applyBorder="1" applyAlignment="1">
      <alignment horizontal="center" vertical="center"/>
    </xf>
    <xf numFmtId="0" fontId="16" fillId="33" borderId="14" xfId="0" applyFont="1" applyFill="1" applyBorder="1" applyAlignment="1">
      <alignment horizontal="right" vertical="center"/>
    </xf>
    <xf numFmtId="0" fontId="16" fillId="33" borderId="15" xfId="0" applyFont="1" applyFill="1" applyBorder="1" applyAlignment="1">
      <alignment horizontal="right" vertical="center"/>
    </xf>
    <xf numFmtId="164" fontId="16" fillId="36" borderId="13" xfId="42" applyNumberFormat="1" applyFont="1" applyFill="1" applyBorder="1" applyAlignment="1">
      <alignment horizontal="center" vertical="center"/>
    </xf>
    <xf numFmtId="164" fontId="16" fillId="36" borderId="25" xfId="42" applyNumberFormat="1" applyFont="1" applyFill="1" applyBorder="1" applyAlignment="1">
      <alignment horizontal="center" vertical="center"/>
    </xf>
    <xf numFmtId="0" fontId="16" fillId="36" borderId="13" xfId="0" applyFont="1" applyFill="1" applyBorder="1" applyAlignment="1">
      <alignment horizontal="center" vertical="center"/>
    </xf>
    <xf numFmtId="0" fontId="16" fillId="36" borderId="25" xfId="0" applyFont="1" applyFill="1" applyBorder="1" applyAlignment="1">
      <alignment horizontal="center" vertical="center"/>
    </xf>
    <xf numFmtId="0" fontId="16" fillId="36" borderId="27" xfId="0" applyFont="1" applyFill="1" applyBorder="1" applyAlignment="1">
      <alignment horizontal="center" vertical="center"/>
    </xf>
    <xf numFmtId="0" fontId="16" fillId="36" borderId="26" xfId="0" applyFont="1" applyFill="1" applyBorder="1" applyAlignment="1">
      <alignment horizontal="center" vertical="center"/>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2" builtinId="3"/>
    <cellStyle name="Comma 2" xfId="49"/>
    <cellStyle name="Comma 2 2" xfId="47"/>
    <cellStyle name="Comma 2 2 2" xfId="50"/>
    <cellStyle name="Comma 9" xfId="51"/>
    <cellStyle name="Currency 2" xfId="4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2" xfId="48"/>
    <cellStyle name="Normal 3" xfId="43"/>
    <cellStyle name="Normal 4" xfId="52"/>
    <cellStyle name="Normal 8" xfId="45"/>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 name="常规_Sheet1"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microsoft.com/office/2017/06/relationships/rdRichValueStructure" Target="richData/rdrichvaluestructure.xml"/><Relationship Id="rId3" Type="http://schemas.openxmlformats.org/officeDocument/2006/relationships/styles" Target="styles.xml"/><Relationship Id="rId7" Type="http://schemas.openxmlformats.org/officeDocument/2006/relationships/customXml" Target="../customXml/item1.xml"/><Relationship Id="rId12" Type="http://schemas.microsoft.com/office/2017/06/relationships/rdRichValue" Target="richData/rdrichvalue.xml"/><Relationship Id="rId17" Type="http://schemas.microsoft.com/office/2017/06/relationships/rdRichValueTypes" Target="richData/rdRichValueTypes.xml"/><Relationship Id="rId2" Type="http://schemas.openxmlformats.org/officeDocument/2006/relationships/theme" Target="theme/theme1.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15" Type="http://schemas.microsoft.com/office/2017/06/relationships/rdSupportingPropertyBagStructure" Target="richData/rdsupportingpropertybagstructure.xml"/><Relationship Id="rId4" Type="http://schemas.openxmlformats.org/officeDocument/2006/relationships/sharedStrings" Target="sharedStrings.xml"/><Relationship Id="rId9" Type="http://schemas.openxmlformats.org/officeDocument/2006/relationships/customXml" Target="../customXml/item3.xml"/><Relationship Id="rId14" Type="http://schemas.microsoft.com/office/2017/06/relationships/richStyles" Target="richData/rich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4</xdr:col>
      <xdr:colOff>370114</xdr:colOff>
      <xdr:row>4</xdr:row>
      <xdr:rowOff>13606</xdr:rowOff>
    </xdr:from>
    <xdr:ext cx="1273757" cy="1415144"/>
    <xdr:pic>
      <xdr:nvPicPr>
        <xdr:cNvPr id="6" name="Picture 5">
          <a:extLst>
            <a:ext uri="{FF2B5EF4-FFF2-40B4-BE49-F238E27FC236}">
              <a16:creationId xmlns:a16="http://schemas.microsoft.com/office/drawing/2014/main" id="{BC943C00-E729-4D6F-B23C-95E95945A0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1333" y="1775731"/>
          <a:ext cx="1273757" cy="1415144"/>
        </a:xfrm>
        <a:prstGeom prst="rect">
          <a:avLst/>
        </a:prstGeom>
      </xdr:spPr>
    </xdr:pic>
    <xdr:clientData/>
  </xdr:oneCellAnchor>
  <xdr:oneCellAnchor>
    <xdr:from>
      <xdr:col>4</xdr:col>
      <xdr:colOff>69038</xdr:colOff>
      <xdr:row>6</xdr:row>
      <xdr:rowOff>1288351</xdr:rowOff>
    </xdr:from>
    <xdr:ext cx="2009470" cy="1300068"/>
    <xdr:pic>
      <xdr:nvPicPr>
        <xdr:cNvPr id="7" name="Picture 6">
          <a:extLst>
            <a:ext uri="{FF2B5EF4-FFF2-40B4-BE49-F238E27FC236}">
              <a16:creationId xmlns:a16="http://schemas.microsoft.com/office/drawing/2014/main" id="{B06DAD2D-D23D-4CFF-B5A6-0A86E60960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48319" y="6789039"/>
          <a:ext cx="2009470" cy="1300068"/>
        </a:xfrm>
        <a:prstGeom prst="rect">
          <a:avLst/>
        </a:prstGeom>
      </xdr:spPr>
    </xdr:pic>
    <xdr:clientData/>
  </xdr:oneCellAnchor>
  <xdr:oneCellAnchor>
    <xdr:from>
      <xdr:col>4</xdr:col>
      <xdr:colOff>415661</xdr:colOff>
      <xdr:row>3</xdr:row>
      <xdr:rowOff>75083</xdr:rowOff>
    </xdr:from>
    <xdr:ext cx="1243494" cy="1047506"/>
    <xdr:pic>
      <xdr:nvPicPr>
        <xdr:cNvPr id="8" name="Picture 7">
          <a:extLst>
            <a:ext uri="{FF2B5EF4-FFF2-40B4-BE49-F238E27FC236}">
              <a16:creationId xmlns:a16="http://schemas.microsoft.com/office/drawing/2014/main" id="{B2363BBA-71AE-40AB-A9FE-B2A0617536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76880" y="467989"/>
          <a:ext cx="1243494" cy="1047506"/>
        </a:xfrm>
        <a:prstGeom prst="rect">
          <a:avLst/>
        </a:prstGeom>
      </xdr:spPr>
    </xdr:pic>
    <xdr:clientData/>
  </xdr:oneCellAnchor>
  <xdr:oneCellAnchor>
    <xdr:from>
      <xdr:col>4</xdr:col>
      <xdr:colOff>400051</xdr:colOff>
      <xdr:row>5</xdr:row>
      <xdr:rowOff>57149</xdr:rowOff>
    </xdr:from>
    <xdr:ext cx="1247774" cy="1340403"/>
    <xdr:pic>
      <xdr:nvPicPr>
        <xdr:cNvPr id="9" name="Picture 8">
          <a:extLst>
            <a:ext uri="{FF2B5EF4-FFF2-40B4-BE49-F238E27FC236}">
              <a16:creationId xmlns:a16="http://schemas.microsoft.com/office/drawing/2014/main" id="{770826B6-776E-4451-8E9D-45573CCA1D2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961270" y="3414712"/>
          <a:ext cx="1247774" cy="1340403"/>
        </a:xfrm>
        <a:prstGeom prst="rect">
          <a:avLst/>
        </a:prstGeom>
      </xdr:spPr>
    </xdr:pic>
    <xdr:clientData/>
  </xdr:oneCellAnchor>
  <xdr:oneCellAnchor>
    <xdr:from>
      <xdr:col>4</xdr:col>
      <xdr:colOff>69274</xdr:colOff>
      <xdr:row>6</xdr:row>
      <xdr:rowOff>69271</xdr:rowOff>
    </xdr:from>
    <xdr:ext cx="1657865" cy="1193594"/>
    <xdr:pic>
      <xdr:nvPicPr>
        <xdr:cNvPr id="10" name="Picture 9">
          <a:extLst>
            <a:ext uri="{FF2B5EF4-FFF2-40B4-BE49-F238E27FC236}">
              <a16:creationId xmlns:a16="http://schemas.microsoft.com/office/drawing/2014/main" id="{86B6FA18-BCF0-4BC3-B5B3-434EFE5BB8E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48555" y="5569959"/>
          <a:ext cx="1657865" cy="1193594"/>
        </a:xfrm>
        <a:prstGeom prst="rect">
          <a:avLst/>
        </a:prstGeom>
      </xdr:spPr>
    </xdr:pic>
    <xdr:clientData/>
  </xdr:one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6">
  <rv s="0">
    <v>en-US</v>
    <v>avj7zr</v>
    <v>268435456</v>
    <v>1</v>
    <v>Powered by Refinitiv</v>
    <v>0</v>
    <v>MYR/INR</v>
    <v>2</v>
    <v>3</v>
    <v>Finance</v>
    <v>4</v>
    <v>19.442</v>
    <v>17.312000000000001</v>
    <v>4.5999999999999999E-2</v>
    <v>2.5779999999999996E-3</v>
    <v>INR</v>
    <v>MYR</v>
    <v>17.896999999999998</v>
    <v>Currency Pair</v>
    <v>45300.401585648149</v>
    <v>17.844999999999999</v>
    <v>Malaysian Ringgit/Indian Rupee FX Cross Rate</v>
    <v>17.847999999999999</v>
    <v>17.843</v>
    <v>17.888999999999999</v>
    <v>MYRINR</v>
    <v>MYR/INR</v>
  </rv>
  <rv s="1">
    <v>0</v>
  </rv>
  <rv s="0">
    <v>en-US</v>
    <v>avt87w</v>
    <v>268435456</v>
    <v>1</v>
    <v>Powered by Refinitiv</v>
    <v>0</v>
    <v>SGD/INR</v>
    <v>2</v>
    <v>3</v>
    <v>Finance</v>
    <v>4</v>
    <v>63.228999999999999</v>
    <v>60.381999999999998</v>
    <v>2.5999999999999999E-2</v>
    <v>4.1599999999999997E-4</v>
    <v>INR</v>
    <v>SGD</v>
    <v>62.598999999999997</v>
    <v>Currency Pair</v>
    <v>45300.401585648149</v>
    <v>62.463000000000001</v>
    <v>Singapore Dollar/Indian Rupee FX Cross Rate</v>
    <v>62.52</v>
    <v>62.502000000000002</v>
    <v>62.527999999999999</v>
    <v>SGDINR</v>
    <v>SGD/INR</v>
  </rv>
  <rv s="1">
    <v>2</v>
  </rv>
  <rv s="0">
    <v>en-US</v>
    <v>avyo8m</v>
    <v>268435456</v>
    <v>1</v>
    <v>Powered by Refinitiv</v>
    <v>0</v>
    <v>USD/INR</v>
    <v>2</v>
    <v>3</v>
    <v>Finance</v>
    <v>4</v>
    <v>83.488</v>
    <v>80.858999999999995</v>
    <v>4.2000000000000003E-2</v>
    <v>5.0569999999999999E-4</v>
    <v>INR</v>
    <v>USD</v>
    <v>83.131</v>
    <v>Currency Pair</v>
    <v>45300.401585648149</v>
    <v>83.039000000000001</v>
    <v>US Dollar/Indian Rupee FX Spot Rate</v>
    <v>83.048000000000002</v>
    <v>83.045000000000002</v>
    <v>83.087000000000003</v>
    <v>USDINR</v>
    <v>USD/INR</v>
  </rv>
  <rv s="1">
    <v>4</v>
  </rv>
</rvData>
</file>

<file path=xl/richData/rdrichvaluestructure.xml><?xml version="1.0" encoding="utf-8"?>
<rvStructures xmlns="http://schemas.microsoft.com/office/spreadsheetml/2017/richdata" count="2">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From currency" t="s"/>
    <k n="High"/>
    <k n="Instrument type" t="s"/>
    <k n="Last trade time"/>
    <k n="Low"/>
    <k n="Name" t="s"/>
    <k n="Open"/>
    <k n="Previous close"/>
    <k n="Price"/>
    <k n="Ticker symbol" t="s"/>
    <k n="UniqueName" t="s"/>
  </s>
  <s t="_linkedentity">
    <k n="%cvi" t="r"/>
  </s>
</rvStructures>
</file>

<file path=xl/richData/rdsupportingpropertybag.xml><?xml version="1.0" encoding="utf-8"?>
<supportingPropertyBags xmlns="http://schemas.microsoft.com/office/spreadsheetml/2017/richdata2">
  <spbArrays count="1">
    <a count="27">
      <v t="s">%EntityServiceId</v>
      <v t="s">_Format</v>
      <v t="s">%IsRefreshable</v>
      <v t="s">%EntityCulture</v>
      <v t="s">%EntityId</v>
      <v t="s">_Icon</v>
      <v t="s">_Display</v>
      <v t="s">Name</v>
      <v t="s">Price</v>
      <v t="s">_SubLabel</v>
      <v t="s">Last trade time</v>
      <v t="s">Ticker symbol</v>
      <v t="s">Change</v>
      <v t="s">Change (%)</v>
      <v t="s">Currency</v>
      <v t="s">From currency</v>
      <v t="s">Previous close</v>
      <v t="s">Open</v>
      <v t="s">High</v>
      <v t="s">Low</v>
      <v t="s">52 week high</v>
      <v t="s">52 week low</v>
      <v t="s">Instrument type</v>
      <v t="s">_Flags</v>
      <v t="s">UniqueName</v>
      <v t="s">_DisplayString</v>
      <v t="s">%ProviderInfo</v>
    </a>
  </spbArrays>
  <spbData count="5">
    <spb s="0">
      <v>0</v>
      <v>Name</v>
    </spb>
    <spb s="1">
      <v>0</v>
      <v>0</v>
      <v>0</v>
    </spb>
    <spb s="2">
      <v>1</v>
      <v>1</v>
    </spb>
    <spb s="3">
      <v>1</v>
      <v>1</v>
      <v>2</v>
      <v>1</v>
      <v>1</v>
      <v>1</v>
      <v>3</v>
      <v>1</v>
      <v>1</v>
      <v>1</v>
      <v>4</v>
      <v>5</v>
    </spb>
    <spb s="4">
      <v>GMT</v>
    </spb>
  </spbData>
</supportingPropertyBags>
</file>

<file path=xl/richData/rdsupportingpropertybagstructure.xml><?xml version="1.0" encoding="utf-8"?>
<spbStructures xmlns="http://schemas.microsoft.com/office/spreadsheetml/2017/richdata2" count="5">
  <s>
    <k n="^Order" t="spba"/>
    <k n="TitleProperty" t="s"/>
  </s>
  <s>
    <k n="ShowInCardView" t="b"/>
    <k n="ShowInDotNotation" t="b"/>
    <k n="ShowInAutoComplete" t="b"/>
  </s>
  <s>
    <k n="UniqueName" t="spb"/>
    <k n="`%ProviderInfo" t="spb"/>
  </s>
  <s>
    <k n="Low" t="i"/>
    <k n="High" t="i"/>
    <k n="Name" t="i"/>
    <k n="Open" t="i"/>
    <k n="Price" t="i"/>
    <k n="Change" t="i"/>
    <k n="Change (%)" t="i"/>
    <k n="52 week low" t="i"/>
    <k n="52 week high" t="i"/>
    <k n="Previous close" t="i"/>
    <k n="Last trade time" t="i"/>
    <k n="`%EntityServiceId" t="i"/>
  </s>
  <s>
    <k n="Last trade tim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4">
    <x:dxf>
      <x:numFmt numFmtId="2" formatCode="0.00"/>
    </x:dxf>
    <x:dxf>
      <x:numFmt numFmtId="0" formatCode="General"/>
    </x:dxf>
    <x:dxf>
      <x:numFmt numFmtId="27" formatCode="dd/mm/yyyy\ hh:mm"/>
    </x:dxf>
    <x:dxf>
      <x:numFmt numFmtId="14" formatCode="0.00%"/>
    </x:dxf>
  </dxfs>
  <richProperties>
    <rPr n="NumberFormat" t="s"/>
    <rPr n="IsTitleField" t="b"/>
  </richProperties>
  <richStyles>
    <rSty dxfid="1">
      <rpv i="0" xml:space="preserve">_ [$₹-en-IN] * #,##0.00_ ;_ [$₹-en-IN] * -#,##0.00_ ;_ [$₹-en-IN] * "-"??_ ;_ @_ </rpv>
    </rSty>
    <rSty>
      <rpv i="1">1</rpv>
    </rSty>
    <rSty dxfid="3"/>
    <rSty dxfid="2"/>
    <rSty dxfid="0">
      <rpv i="0">0.00</rpv>
    </rSty>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zoomScale="70" zoomScaleNormal="70" workbookViewId="0">
      <pane xSplit="6" ySplit="3" topLeftCell="W4" activePane="bottomRight" state="frozen"/>
      <selection pane="topRight" activeCell="G1" sqref="G1"/>
      <selection pane="bottomLeft" activeCell="A4" sqref="A4"/>
      <selection pane="bottomRight" activeCell="D4" sqref="D4"/>
    </sheetView>
  </sheetViews>
  <sheetFormatPr defaultRowHeight="15" x14ac:dyDescent="0.25"/>
  <cols>
    <col min="1" max="1" width="5.7109375" style="1" bestFit="1" customWidth="1"/>
    <col min="2" max="2" width="6.5703125" style="1" bestFit="1" customWidth="1"/>
    <col min="3" max="3" width="18.85546875" style="13" bestFit="1" customWidth="1"/>
    <col min="4" max="4" width="53.85546875" style="13" bestFit="1" customWidth="1"/>
    <col min="5" max="5" width="33.85546875" style="1" customWidth="1"/>
    <col min="6" max="6" width="4.85546875" style="1" bestFit="1" customWidth="1"/>
    <col min="7" max="7" width="11.7109375" style="2" bestFit="1" customWidth="1"/>
    <col min="8" max="8" width="12.28515625" style="2" bestFit="1" customWidth="1"/>
    <col min="9" max="9" width="13" style="3" bestFit="1" customWidth="1"/>
    <col min="10" max="10" width="9.42578125" style="3" bestFit="1" customWidth="1"/>
    <col min="11" max="11" width="11.5703125" style="2" bestFit="1" customWidth="1"/>
    <col min="12" max="12" width="12.28515625" style="2" bestFit="1" customWidth="1"/>
    <col min="13" max="13" width="13.140625" style="3" bestFit="1" customWidth="1"/>
    <col min="14" max="14" width="9.42578125" style="3" bestFit="1" customWidth="1"/>
    <col min="15" max="15" width="9.140625" style="2" bestFit="1" customWidth="1"/>
    <col min="16" max="16" width="13.140625" style="3" bestFit="1" customWidth="1"/>
    <col min="17" max="17" width="9.42578125" style="3" bestFit="1" customWidth="1"/>
    <col min="18" max="18" width="9.140625" style="2" bestFit="1" customWidth="1"/>
    <col min="19" max="19" width="13.140625" style="3" bestFit="1" customWidth="1"/>
    <col min="20" max="20" width="9.42578125" style="3" bestFit="1" customWidth="1"/>
    <col min="21" max="21" width="25.5703125" style="2" bestFit="1" customWidth="1"/>
    <col min="22" max="22" width="13" style="3" bestFit="1" customWidth="1"/>
    <col min="23" max="23" width="8.42578125" style="1" bestFit="1" customWidth="1"/>
    <col min="24" max="24" width="11.5703125" style="2" bestFit="1" customWidth="1"/>
    <col min="25" max="25" width="12.28515625" style="2" bestFit="1" customWidth="1"/>
    <col min="26" max="26" width="13" style="3" bestFit="1" customWidth="1"/>
    <col min="27" max="27" width="9.42578125" style="3" bestFit="1" customWidth="1"/>
    <col min="28" max="16384" width="9.140625" style="1"/>
  </cols>
  <sheetData>
    <row r="1" spans="1:27" x14ac:dyDescent="0.25">
      <c r="A1" s="29" t="s">
        <v>9</v>
      </c>
      <c r="B1" s="30"/>
      <c r="C1" s="30"/>
      <c r="D1" s="30"/>
      <c r="E1" s="30"/>
      <c r="F1" s="31"/>
      <c r="G1" s="33" t="s">
        <v>16</v>
      </c>
      <c r="H1" s="33"/>
      <c r="I1" s="33"/>
      <c r="J1" s="33"/>
      <c r="K1" s="33" t="s">
        <v>17</v>
      </c>
      <c r="L1" s="33"/>
      <c r="M1" s="33"/>
      <c r="N1" s="33"/>
      <c r="O1" s="33" t="s">
        <v>18</v>
      </c>
      <c r="P1" s="33"/>
      <c r="Q1" s="33"/>
      <c r="R1" s="33" t="s">
        <v>27</v>
      </c>
      <c r="S1" s="33"/>
      <c r="T1" s="33"/>
      <c r="U1" s="32" t="s">
        <v>19</v>
      </c>
      <c r="V1" s="32"/>
      <c r="W1" s="32"/>
      <c r="X1" s="33" t="s">
        <v>28</v>
      </c>
      <c r="Y1" s="33"/>
      <c r="Z1" s="33"/>
      <c r="AA1" s="33"/>
    </row>
    <row r="2" spans="1:27" x14ac:dyDescent="0.25">
      <c r="A2" s="40" t="s">
        <v>4</v>
      </c>
      <c r="B2" s="38" t="s">
        <v>0</v>
      </c>
      <c r="C2" s="38" t="s">
        <v>1</v>
      </c>
      <c r="D2" s="38" t="s">
        <v>2</v>
      </c>
      <c r="E2" s="38" t="s">
        <v>8</v>
      </c>
      <c r="F2" s="38" t="s">
        <v>3</v>
      </c>
      <c r="G2" s="14" t="s">
        <v>6</v>
      </c>
      <c r="H2" s="14" t="s">
        <v>23</v>
      </c>
      <c r="I2" s="36" t="s">
        <v>20</v>
      </c>
      <c r="J2" s="36" t="s">
        <v>21</v>
      </c>
      <c r="K2" s="14" t="s">
        <v>6</v>
      </c>
      <c r="L2" s="14" t="s">
        <v>23</v>
      </c>
      <c r="M2" s="36" t="s">
        <v>20</v>
      </c>
      <c r="N2" s="36" t="s">
        <v>21</v>
      </c>
      <c r="O2" s="36" t="s">
        <v>6</v>
      </c>
      <c r="P2" s="36" t="s">
        <v>20</v>
      </c>
      <c r="Q2" s="36" t="s">
        <v>21</v>
      </c>
      <c r="R2" s="36" t="s">
        <v>6</v>
      </c>
      <c r="S2" s="36" t="s">
        <v>20</v>
      </c>
      <c r="T2" s="36" t="s">
        <v>21</v>
      </c>
      <c r="U2" s="36" t="s">
        <v>6</v>
      </c>
      <c r="V2" s="36" t="s">
        <v>20</v>
      </c>
      <c r="W2" s="38" t="s">
        <v>21</v>
      </c>
      <c r="X2" s="14" t="s">
        <v>6</v>
      </c>
      <c r="Y2" s="14" t="s">
        <v>23</v>
      </c>
      <c r="Z2" s="36" t="s">
        <v>20</v>
      </c>
      <c r="AA2" s="36" t="s">
        <v>21</v>
      </c>
    </row>
    <row r="3" spans="1:27" ht="15.75" thickBot="1" x14ac:dyDescent="0.3">
      <c r="A3" s="41"/>
      <c r="B3" s="39"/>
      <c r="C3" s="39"/>
      <c r="D3" s="39"/>
      <c r="E3" s="39"/>
      <c r="F3" s="39"/>
      <c r="G3" s="15" t="e" vm="1">
        <v>#VALUE!</v>
      </c>
      <c r="H3" s="15" cm="1">
        <f t="array" ref="H3">_FV(G3,"price")</f>
        <v>17.888999999999999</v>
      </c>
      <c r="I3" s="37"/>
      <c r="J3" s="37"/>
      <c r="K3" s="16" t="e" vm="2">
        <v>#VALUE!</v>
      </c>
      <c r="L3" s="16" cm="1">
        <f t="array" ref="L3">_FV(K3,"price")</f>
        <v>62.527999999999999</v>
      </c>
      <c r="M3" s="37"/>
      <c r="N3" s="37"/>
      <c r="O3" s="37"/>
      <c r="P3" s="37"/>
      <c r="Q3" s="37"/>
      <c r="R3" s="37"/>
      <c r="S3" s="37"/>
      <c r="T3" s="37"/>
      <c r="U3" s="37"/>
      <c r="V3" s="37"/>
      <c r="W3" s="39"/>
      <c r="X3" s="16" t="e" vm="3">
        <v>#VALUE!</v>
      </c>
      <c r="Y3" s="16" cm="1">
        <f t="array" ref="Y3">_FV(X3,"price")</f>
        <v>83.087000000000003</v>
      </c>
      <c r="Z3" s="37"/>
      <c r="AA3" s="37"/>
    </row>
    <row r="4" spans="1:27" ht="150" x14ac:dyDescent="0.25">
      <c r="A4" s="8">
        <v>1</v>
      </c>
      <c r="B4" s="9" t="s">
        <v>10</v>
      </c>
      <c r="C4" s="9" t="s">
        <v>5</v>
      </c>
      <c r="D4" s="21" t="s">
        <v>24</v>
      </c>
      <c r="E4" s="10"/>
      <c r="F4" s="11">
        <v>9</v>
      </c>
      <c r="G4" s="12">
        <v>595</v>
      </c>
      <c r="H4" s="12">
        <f>G4*$H$3</f>
        <v>10643.955</v>
      </c>
      <c r="I4" s="12">
        <f>H4*$F4</f>
        <v>95795.595000000001</v>
      </c>
      <c r="J4" s="12"/>
      <c r="K4" s="12">
        <v>292.60000000000002</v>
      </c>
      <c r="L4" s="12">
        <f>K4*$L$3</f>
        <v>18295.692800000001</v>
      </c>
      <c r="M4" s="12">
        <f>L4*$F4</f>
        <v>164661.2352</v>
      </c>
      <c r="N4" s="12"/>
      <c r="O4" s="12">
        <v>13000</v>
      </c>
      <c r="P4" s="12">
        <f>O4*$F4</f>
        <v>117000</v>
      </c>
      <c r="Q4" s="12"/>
      <c r="R4" s="12">
        <v>10800</v>
      </c>
      <c r="S4" s="12">
        <f>R4*$F4</f>
        <v>97200</v>
      </c>
      <c r="T4" s="12"/>
      <c r="U4" s="12">
        <v>19800</v>
      </c>
      <c r="V4" s="12">
        <f>U4*$F4</f>
        <v>178200</v>
      </c>
      <c r="W4" s="10"/>
      <c r="X4" s="12">
        <v>208</v>
      </c>
      <c r="Y4" s="12">
        <f>X4*$L$3</f>
        <v>13005.824000000001</v>
      </c>
      <c r="Z4" s="12">
        <f>Y4*$F4</f>
        <v>117052.416</v>
      </c>
      <c r="AA4" s="12"/>
    </row>
    <row r="5" spans="1:27" ht="125.25" customHeight="1" x14ac:dyDescent="0.25">
      <c r="A5" s="6">
        <v>2</v>
      </c>
      <c r="B5" s="7" t="s">
        <v>11</v>
      </c>
      <c r="C5" s="7" t="s">
        <v>12</v>
      </c>
      <c r="D5" s="20" t="s">
        <v>25</v>
      </c>
      <c r="E5" s="4"/>
      <c r="F5" s="7">
        <v>6</v>
      </c>
      <c r="G5" s="5">
        <v>499</v>
      </c>
      <c r="H5" s="12">
        <f t="shared" ref="H5:H7" si="0">G5*$H$3</f>
        <v>8926.610999999999</v>
      </c>
      <c r="I5" s="12">
        <f t="shared" ref="I5:I7" si="1">H5*$F5</f>
        <v>53559.665999999997</v>
      </c>
      <c r="J5" s="5"/>
      <c r="K5" s="5">
        <v>546.19000000000005</v>
      </c>
      <c r="L5" s="5">
        <f t="shared" ref="L5:L7" si="2">K5*$L$3</f>
        <v>34152.168320000004</v>
      </c>
      <c r="M5" s="5">
        <f t="shared" ref="M5:M7" si="3">L5*$F5</f>
        <v>204913.00992000004</v>
      </c>
      <c r="N5" s="5"/>
      <c r="O5" s="5">
        <v>11000</v>
      </c>
      <c r="P5" s="5">
        <f t="shared" ref="P5:P7" si="4">O5*$F5</f>
        <v>66000</v>
      </c>
      <c r="Q5" s="5"/>
      <c r="R5" s="5">
        <v>8900</v>
      </c>
      <c r="S5" s="5">
        <f t="shared" ref="S5:S7" si="5">R5*$F5</f>
        <v>53400</v>
      </c>
      <c r="T5" s="5"/>
      <c r="U5" s="26" t="s">
        <v>22</v>
      </c>
      <c r="V5" s="5"/>
      <c r="W5" s="4"/>
      <c r="X5" s="5">
        <v>98</v>
      </c>
      <c r="Y5" s="5">
        <f t="shared" ref="Y5:Y7" si="6">X5*$L$3</f>
        <v>6127.7439999999997</v>
      </c>
      <c r="Z5" s="5">
        <f t="shared" ref="Z5:Z7" si="7">Y5*$F5</f>
        <v>36766.464</v>
      </c>
      <c r="AA5" s="5"/>
    </row>
    <row r="6" spans="1:27" ht="111.75" customHeight="1" x14ac:dyDescent="0.25">
      <c r="A6" s="6">
        <v>3</v>
      </c>
      <c r="B6" s="7" t="s">
        <v>13</v>
      </c>
      <c r="C6" s="7" t="s">
        <v>12</v>
      </c>
      <c r="D6" s="20" t="s">
        <v>25</v>
      </c>
      <c r="E6" s="4"/>
      <c r="F6" s="7">
        <v>6</v>
      </c>
      <c r="G6" s="5">
        <v>499</v>
      </c>
      <c r="H6" s="12">
        <f t="shared" si="0"/>
        <v>8926.610999999999</v>
      </c>
      <c r="I6" s="12">
        <f t="shared" si="1"/>
        <v>53559.665999999997</v>
      </c>
      <c r="J6" s="5"/>
      <c r="K6" s="5">
        <v>546.19000000000005</v>
      </c>
      <c r="L6" s="5">
        <f t="shared" si="2"/>
        <v>34152.168320000004</v>
      </c>
      <c r="M6" s="5">
        <f t="shared" si="3"/>
        <v>204913.00992000004</v>
      </c>
      <c r="N6" s="5"/>
      <c r="O6" s="5">
        <v>11000</v>
      </c>
      <c r="P6" s="5">
        <f t="shared" si="4"/>
        <v>66000</v>
      </c>
      <c r="Q6" s="5"/>
      <c r="R6" s="5">
        <v>8900</v>
      </c>
      <c r="S6" s="5">
        <f t="shared" si="5"/>
        <v>53400</v>
      </c>
      <c r="T6" s="5"/>
      <c r="U6" s="26" t="s">
        <v>22</v>
      </c>
      <c r="V6" s="5"/>
      <c r="W6" s="4"/>
      <c r="X6" s="5">
        <v>98</v>
      </c>
      <c r="Y6" s="5">
        <f t="shared" si="6"/>
        <v>6127.7439999999997</v>
      </c>
      <c r="Z6" s="5">
        <f t="shared" si="7"/>
        <v>36766.464</v>
      </c>
      <c r="AA6" s="5"/>
    </row>
    <row r="7" spans="1:27" ht="210.75" thickBot="1" x14ac:dyDescent="0.3">
      <c r="A7" s="17">
        <v>4</v>
      </c>
      <c r="B7" s="18" t="s">
        <v>14</v>
      </c>
      <c r="C7" s="18" t="s">
        <v>15</v>
      </c>
      <c r="D7" s="25" t="s">
        <v>26</v>
      </c>
      <c r="E7" s="22"/>
      <c r="F7" s="18">
        <v>2</v>
      </c>
      <c r="G7" s="19">
        <v>4168</v>
      </c>
      <c r="H7" s="12">
        <f t="shared" si="0"/>
        <v>74561.351999999999</v>
      </c>
      <c r="I7" s="12">
        <f t="shared" si="1"/>
        <v>149122.704</v>
      </c>
      <c r="J7" s="23"/>
      <c r="K7" s="19">
        <v>741.25</v>
      </c>
      <c r="L7" s="23">
        <f t="shared" si="2"/>
        <v>46348.88</v>
      </c>
      <c r="M7" s="23">
        <f t="shared" si="3"/>
        <v>92697.76</v>
      </c>
      <c r="N7" s="23"/>
      <c r="O7" s="19">
        <v>35000</v>
      </c>
      <c r="P7" s="23">
        <f t="shared" si="4"/>
        <v>70000</v>
      </c>
      <c r="Q7" s="23"/>
      <c r="R7" s="19">
        <v>32000</v>
      </c>
      <c r="S7" s="23">
        <f t="shared" si="5"/>
        <v>64000</v>
      </c>
      <c r="T7" s="23"/>
      <c r="U7" s="27" t="s">
        <v>22</v>
      </c>
      <c r="V7" s="23"/>
      <c r="W7" s="22"/>
      <c r="X7" s="19">
        <v>1008</v>
      </c>
      <c r="Y7" s="23">
        <f t="shared" si="6"/>
        <v>63028.224000000002</v>
      </c>
      <c r="Z7" s="23">
        <f t="shared" si="7"/>
        <v>126056.448</v>
      </c>
      <c r="AA7" s="23"/>
    </row>
    <row r="8" spans="1:27" ht="15.75" thickBot="1" x14ac:dyDescent="0.3">
      <c r="A8" s="34" t="s">
        <v>7</v>
      </c>
      <c r="B8" s="35"/>
      <c r="C8" s="35"/>
      <c r="D8" s="35"/>
      <c r="E8" s="35"/>
      <c r="F8" s="35"/>
      <c r="G8" s="24"/>
      <c r="H8" s="24"/>
      <c r="I8" s="24">
        <f>SUM(I4:I7)</f>
        <v>352037.63099999999</v>
      </c>
      <c r="J8" s="24"/>
      <c r="K8" s="24"/>
      <c r="L8" s="24"/>
      <c r="M8" s="24">
        <f>SUM(M4:M7)</f>
        <v>667185.01504000009</v>
      </c>
      <c r="N8" s="24"/>
      <c r="O8" s="24"/>
      <c r="P8" s="24">
        <f>SUM(P4:P7)</f>
        <v>319000</v>
      </c>
      <c r="Q8" s="24"/>
      <c r="R8" s="24"/>
      <c r="S8" s="24">
        <f>SUM(S4:S7)</f>
        <v>268000</v>
      </c>
      <c r="T8" s="24"/>
      <c r="U8" s="24"/>
      <c r="V8" s="24">
        <f>SUM(V4:V7)</f>
        <v>178200</v>
      </c>
      <c r="W8" s="28"/>
      <c r="X8" s="24"/>
      <c r="Y8" s="24"/>
      <c r="Z8" s="24">
        <f>SUM(Z4:Z7)</f>
        <v>316641.79200000002</v>
      </c>
      <c r="AA8" s="24"/>
    </row>
  </sheetData>
  <mergeCells count="29">
    <mergeCell ref="A8:F8"/>
    <mergeCell ref="G1:J1"/>
    <mergeCell ref="A2:A3"/>
    <mergeCell ref="B2:B3"/>
    <mergeCell ref="C2:C3"/>
    <mergeCell ref="D2:D3"/>
    <mergeCell ref="E2:E3"/>
    <mergeCell ref="F2:F3"/>
    <mergeCell ref="I2:I3"/>
    <mergeCell ref="J2:J3"/>
    <mergeCell ref="U2:U3"/>
    <mergeCell ref="V2:V3"/>
    <mergeCell ref="W2:W3"/>
    <mergeCell ref="U1:W1"/>
    <mergeCell ref="X1:AA1"/>
    <mergeCell ref="AA2:AA3"/>
    <mergeCell ref="Z2:Z3"/>
    <mergeCell ref="T2:T3"/>
    <mergeCell ref="A1:F1"/>
    <mergeCell ref="R1:T1"/>
    <mergeCell ref="M2:M3"/>
    <mergeCell ref="N2:N3"/>
    <mergeCell ref="O2:O3"/>
    <mergeCell ref="P2:P3"/>
    <mergeCell ref="Q2:Q3"/>
    <mergeCell ref="R2:R3"/>
    <mergeCell ref="S2:S3"/>
    <mergeCell ref="K1:N1"/>
    <mergeCell ref="O1:Q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Uploaded xmlns="3011f1d9-ece4-4390-96f7-daaa79bcabf9" xsi:nil="true"/>
    <TaxCatchAll xmlns="c0a91ddb-3419-4987-9cf9-5df1996104f2" xsi:nil="true"/>
    <lcf76f155ced4ddcb4097134ff3c332f xmlns="3011f1d9-ece4-4390-96f7-daaa79bcabf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CB0BEFAB664AF44AE448C43DB19A8FE" ma:contentTypeVersion="17" ma:contentTypeDescription="Create a new document." ma:contentTypeScope="" ma:versionID="eb15721b27800c446bc6e2d7c1a9f25c">
  <xsd:schema xmlns:xsd="http://www.w3.org/2001/XMLSchema" xmlns:xs="http://www.w3.org/2001/XMLSchema" xmlns:p="http://schemas.microsoft.com/office/2006/metadata/properties" xmlns:ns2="3011f1d9-ece4-4390-96f7-daaa79bcabf9" xmlns:ns3="c0a91ddb-3419-4987-9cf9-5df1996104f2" targetNamespace="http://schemas.microsoft.com/office/2006/metadata/properties" ma:root="true" ma:fieldsID="0807333380a0dd668e107ea72ea6f824" ns2:_="" ns3:_="">
    <xsd:import namespace="3011f1d9-ece4-4390-96f7-daaa79bcabf9"/>
    <xsd:import namespace="c0a91ddb-3419-4987-9cf9-5df1996104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DateUploaded"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1f1d9-ece4-4390-96f7-daaa79bca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DateUploaded" ma:index="18" nillable="true" ma:displayName="Date Uploaded" ma:format="DateOnly" ma:internalName="DateUploaded">
      <xsd:simpleType>
        <xsd:restriction base="dms:DateTim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351c55f-eaea-4af4-b1db-3a2b7d5973b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a91ddb-3419-4987-9cf9-5df1996104f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3aecd6a-87ec-4c36-a0e5-5b904ba7345e}" ma:internalName="TaxCatchAll" ma:showField="CatchAllData" ma:web="c0a91ddb-3419-4987-9cf9-5df1996104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F14156-369C-4910-9958-39C3EC4B9BF1}">
  <ds:schemaRefs>
    <ds:schemaRef ds:uri="http://purl.org/dc/dcmitype/"/>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c0a91ddb-3419-4987-9cf9-5df1996104f2"/>
    <ds:schemaRef ds:uri="http://schemas.microsoft.com/office/2006/documentManagement/types"/>
    <ds:schemaRef ds:uri="3011f1d9-ece4-4390-96f7-daaa79bcabf9"/>
    <ds:schemaRef ds:uri="http://purl.org/dc/terms/"/>
    <ds:schemaRef ds:uri="http://purl.org/dc/elements/1.1/"/>
  </ds:schemaRefs>
</ds:datastoreItem>
</file>

<file path=customXml/itemProps2.xml><?xml version="1.0" encoding="utf-8"?>
<ds:datastoreItem xmlns:ds="http://schemas.openxmlformats.org/officeDocument/2006/customXml" ds:itemID="{397323E7-6198-4B81-A0AE-C8C070E0683F}">
  <ds:schemaRefs>
    <ds:schemaRef ds:uri="http://schemas.microsoft.com/sharepoint/v3/contenttype/forms"/>
  </ds:schemaRefs>
</ds:datastoreItem>
</file>

<file path=customXml/itemProps3.xml><?xml version="1.0" encoding="utf-8"?>
<ds:datastoreItem xmlns:ds="http://schemas.openxmlformats.org/officeDocument/2006/customXml" ds:itemID="{8BD49E86-16E6-49C9-9AED-42CF8DF0D6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11f1d9-ece4-4390-96f7-daaa79bcabf9"/>
    <ds:schemaRef ds:uri="c0a91ddb-3419-4987-9cf9-5df1996104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D09_SWAMY'S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Labitoria</dc:creator>
  <cp:lastModifiedBy>Trupti Dalvi</cp:lastModifiedBy>
  <cp:lastPrinted>2015-02-10T11:41:17Z</cp:lastPrinted>
  <dcterms:created xsi:type="dcterms:W3CDTF">2014-04-10T08:20:31Z</dcterms:created>
  <dcterms:modified xsi:type="dcterms:W3CDTF">2024-01-11T06:18:40Z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0x010100ACB0BEFAB664AF44AE448C43DB19A8FE</vt:lpwstr>
  </property>
  <property fmtid="{D5CDD505-2E9C-101B-9397-08002B2CF9AE}" pid="3" name="MediaServiceImageTags">
    <vt:lpwstr/>
  </property>
</Properties>
</file>