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upti Dalvi\OneDrive - Travel food Services\Documents\Lucknow\CIP Lounge - D-18 DOM\Additional Work_09.09.24\"/>
    </mc:Choice>
  </mc:AlternateContent>
  <bookViews>
    <workbookView xWindow="-105" yWindow="-105" windowWidth="19425" windowHeight="11505" firstSheet="2" activeTab="3"/>
  </bookViews>
  <sheets>
    <sheet name="Abstract Summary" sheetId="4" r:id="rId1"/>
    <sheet name="Summary-2" sheetId="1" state="hidden" r:id="rId2"/>
    <sheet name="Inv Summary" sheetId="5" r:id="rId3"/>
    <sheet name="Abstract Electrical" sheetId="14" r:id="rId4"/>
    <sheet name="Electrical JMR RA Bill 09 " sheetId="24" r:id="rId5"/>
    <sheet name="JMR  Electrical RA Bill 8" sheetId="15" r:id="rId6"/>
  </sheets>
  <externalReferences>
    <externalReference r:id="rId7"/>
    <externalReference r:id="rId8"/>
    <externalReference r:id="rId9"/>
    <externalReference r:id="rId10"/>
    <externalReference r:id="rId11"/>
    <externalReference r:id="rId12"/>
    <externalReference r:id="rId13"/>
  </externalReferences>
  <definedNames>
    <definedName name="\c" localSheetId="1">#REF!</definedName>
    <definedName name="\c">#REF!</definedName>
    <definedName name="\t" localSheetId="1">#REF!</definedName>
    <definedName name="\t">#REF!</definedName>
    <definedName name="_5.0_Hire_and_running_charges_of_winch___grab" localSheetId="1">[1]SOR!#REF!</definedName>
    <definedName name="_5.0_Hire_and_running_charges_of_winch___grab">[1]SOR!#REF!</definedName>
    <definedName name="_Dist_Bin" localSheetId="1" hidden="1">#REF!</definedName>
    <definedName name="_Dist_Bin" hidden="1">#REF!</definedName>
    <definedName name="_Dist_Values" localSheetId="1" hidden="1">#REF!</definedName>
    <definedName name="_Dist_Values" hidden="1">#REF!</definedName>
    <definedName name="_Fill" localSheetId="1" hidden="1">#REF!</definedName>
    <definedName name="_Fill" hidden="1">#REF!</definedName>
    <definedName name="_Order1" hidden="1">255</definedName>
    <definedName name="_Parse_Out" localSheetId="1" hidden="1">#REF!</definedName>
    <definedName name="_Parse_Out" hidden="1">#REF!</definedName>
    <definedName name="a._Trimmer" localSheetId="1">[1]SOR!#REF!</definedName>
    <definedName name="a._Trimmer">[1]SOR!#REF!</definedName>
    <definedName name="a__Labour_charges_for_cutting_bending__welding_including_materials." localSheetId="1">[1]SOR!#REF!</definedName>
    <definedName name="a__Labour_charges_for_cutting_bending__welding_including_materials.">[1]SOR!#REF!</definedName>
    <definedName name="aa">#REF!</definedName>
    <definedName name="abc" localSheetId="1">#REF!</definedName>
    <definedName name="abc">#REF!</definedName>
    <definedName name="alpha" hidden="1">[2]Factors!$B$22:$B$53</definedName>
    <definedName name="alpha2" hidden="1">[2]Factors!$O$22:$O$53</definedName>
    <definedName name="as">#REF!</definedName>
    <definedName name="Batching_hot_mix_plant" localSheetId="1">[1]SOR!#REF!</definedName>
    <definedName name="Batching_hot_mix_plant">[1]SOR!#REF!</definedName>
    <definedName name="beta" hidden="1">[2]Factors!$C$21:$M$21</definedName>
    <definedName name="beta2" hidden="1">[2]Factors!$P$21:$Z$21</definedName>
    <definedName name="BMGH">#REF!</definedName>
    <definedName name="Charges_of_road_roller" localSheetId="1">[1]SOR!#REF!</definedName>
    <definedName name="Charges_of_road_roller">[1]SOR!#REF!</definedName>
    <definedName name="CLKW">#REF!:INDEX(#REF!,COUNTA(#REF!))</definedName>
    <definedName name="CODES">#REF!</definedName>
    <definedName name="Cost_for_10_Hp_Hr." localSheetId="1">[1]SOR!#REF!</definedName>
    <definedName name="Cost_for_10_Hp_Hr.">[1]SOR!#REF!</definedName>
    <definedName name="Cost_of_water_including_filling_the_tanker" localSheetId="1">[1]SOR!#REF!</definedName>
    <definedName name="Cost_of_water_including_filling_the_tanker">[1]SOR!#REF!</definedName>
    <definedName name="Cover_blocks" localSheetId="1">[1]SOR!#REF!</definedName>
    <definedName name="Cover_blocks">[1]SOR!#REF!</definedName>
    <definedName name="D" hidden="1">'[2]NOT FULL RESTRAINT'!$S$9</definedName>
    <definedName name="d._Staging_to_keep_deflactometer___hire_charges_of_deflectometer" localSheetId="1">[1]SOR!#REF!</definedName>
    <definedName name="d._Staging_to_keep_deflactometer___hire_charges_of_deflectometer">[1]SOR!#REF!</definedName>
    <definedName name="Data_Sheet1" localSheetId="1">#REF!</definedName>
    <definedName name="Data_Sheet1">#REF!</definedName>
    <definedName name="Data_Sheet2" localSheetId="1">#REF!</definedName>
    <definedName name="Data_Sheet2">#REF!</definedName>
    <definedName name="Data_Sheet3" localSheetId="1">#REF!</definedName>
    <definedName name="Data_Sheet3">#REF!</definedName>
    <definedName name="Data_Sheet4" localSheetId="1">#REF!</definedName>
    <definedName name="Data_Sheet4">#REF!</definedName>
    <definedName name="dead.factor" hidden="1">'[2]NOT FULL RESTRAINT'!$D$12</definedName>
    <definedName name="DHTML" localSheetId="1" hidden="1">{"'Sheet1'!$A$4386:$N$4591"}</definedName>
    <definedName name="DHTML" hidden="1">{"'Sheet1'!$A$4386:$N$4591"}</definedName>
    <definedName name="DIST">#REF!:INDEX(#REF!,COUNTA(#REF!))</definedName>
    <definedName name="E" hidden="1">'[2]NOT FULL RESTRAINT'!$G$12</definedName>
    <definedName name="EL">#REF!:INDEX(#REF!,COUNTA(#REF!))</definedName>
    <definedName name="EL_BOQ">#REF!:INDEX(#REF!,COUNTA(#REF!))</definedName>
    <definedName name="fd">#REF!</definedName>
    <definedName name="FLOOR_LST">[3]DATA!$C$30:$C$40</definedName>
    <definedName name="Header_Left" localSheetId="1">#REF!</definedName>
    <definedName name="Header_Left">#REF!</definedName>
    <definedName name="HTML_CodePage" hidden="1">1252</definedName>
    <definedName name="HTML_Control" localSheetId="1" hidden="1">{"'Sheet1'!$A$4386:$N$4591"}</definedName>
    <definedName name="HTML_Control" hidden="1">{"'Sheet1'!$A$4386:$N$4591"}</definedName>
    <definedName name="HTML_Description" hidden="1">""</definedName>
    <definedName name="HTML_Email" hidden="1">""</definedName>
    <definedName name="HTML_Header" hidden="1">"Sheet1"</definedName>
    <definedName name="HTML_LastUpdate" hidden="1">"7/1/03"</definedName>
    <definedName name="HTML_LineAfter" hidden="1">FALSE</definedName>
    <definedName name="HTML_LineBefore" hidden="1">FALSE</definedName>
    <definedName name="HTML_Name" hidden="1">"m.p.raval"</definedName>
    <definedName name="HTML_OBDlg2" hidden="1">TRUE</definedName>
    <definedName name="HTML_OBDlg4" hidden="1">TRUE</definedName>
    <definedName name="HTML_OS" hidden="1">0</definedName>
    <definedName name="HTML_PathFile" hidden="1">"A:\MyHTML.htm"</definedName>
    <definedName name="HTML_Title" hidden="1">"SGSDaily Progress Report Piyaj toDharoi Pipeline"</definedName>
    <definedName name="I" hidden="1">'[2]NOT FULL RESTRAINT'!$G$13</definedName>
    <definedName name="jj" localSheetId="1">[4]SOR!#REF!</definedName>
    <definedName name="jj">[4]SOR!#REF!</definedName>
    <definedName name="L" hidden="1">'[2]NOT FULL RESTRAINT'!$D$9</definedName>
    <definedName name="LAP_ARRY">[3]DATA!$H$3:$K$11</definedName>
    <definedName name="live.deflection" hidden="1">'[2]NOT FULL RESTRAINT'!$AD$33:$CL$33</definedName>
    <definedName name="live.factor" hidden="1">'[2]NOT FULL RESTRAINT'!$D$13</definedName>
    <definedName name="MIX_ARRY">[3]DATA!$H$3:$K$3</definedName>
    <definedName name="moments" hidden="1">'[2]NOT FULL RESTRAINT'!$AD$14:$CL$14</definedName>
    <definedName name="pc" hidden="1">'[2]BEARING &amp; BUCKLING'!$M$40</definedName>
    <definedName name="pfc.table" hidden="1">[2]PFC!$A$7:$Z$22</definedName>
    <definedName name="_xlnm.Print_Area" localSheetId="1">'Summary-2'!$A$1:$G$37</definedName>
    <definedName name="_xlnm.Print_Area">#REF!</definedName>
    <definedName name="PRINT_AREA_MI" localSheetId="1">#REF!</definedName>
    <definedName name="PRINT_AREA_MI">#REF!</definedName>
    <definedName name="_xlnm.Print_Titles" localSheetId="1">'Summary-2'!$4:$4</definedName>
    <definedName name="_xlnm.Print_Titles">#REF!</definedName>
    <definedName name="PRINT_TITLES_MI" localSheetId="1">#REF!</definedName>
    <definedName name="PRINT_TITLES_MI">#REF!</definedName>
    <definedName name="Pv" hidden="1">'[2]NOT FULL RESTRAINT'!$H$36</definedName>
    <definedName name="py" hidden="1">'[2]NOT FULL RESTRAINT'!$D$33</definedName>
    <definedName name="pyw" hidden="1">'[2]BEARING &amp; BUCKLING'!$E$18</definedName>
    <definedName name="range1" hidden="1">#REF!</definedName>
    <definedName name="range2" hidden="1">[2]UC!$B$7:$B$37</definedName>
    <definedName name="range3" hidden="1">[2]RSJ!$B$8:$B$16</definedName>
    <definedName name="range4" hidden="1">[2]PFC!$B$7:$B$22</definedName>
    <definedName name="rangeeeeeeeeeeeeeee" hidden="1">#REF!</definedName>
    <definedName name="RATE" localSheetId="1">'[5]Analysis-Pav'!#REF!</definedName>
    <definedName name="RATE">'[5]Analysis-Pav'!#REF!</definedName>
    <definedName name="ravi" localSheetId="1">[6]SOR!#REF!</definedName>
    <definedName name="ravi">[6]SOR!#REF!</definedName>
    <definedName name="rsj.table" hidden="1">[2]RSJ!$A$8:$Y$16</definedName>
    <definedName name="RTT">#REF!</definedName>
    <definedName name="SAN" localSheetId="1" hidden="1">{"'Sheet1'!$A$4386:$N$4591"}</definedName>
    <definedName name="SAN" hidden="1">{"'Sheet1'!$A$4386:$N$4591"}</definedName>
    <definedName name="Say_Kg." localSheetId="1">#REF!</definedName>
    <definedName name="Say_Kg.">#REF!</definedName>
    <definedName name="sGRH" localSheetId="1" hidden="1">{"'Sheet1'!$A$4386:$N$4591"}</definedName>
    <definedName name="sGRH" hidden="1">{"'Sheet1'!$A$4386:$N$4591"}</definedName>
    <definedName name="shear" hidden="1">'[2]NOT FULL RESTRAINT'!$AD$24:$CL$24</definedName>
    <definedName name="staging" localSheetId="1">[6]SOR!#REF!</definedName>
    <definedName name="staging">[6]SOR!#REF!</definedName>
    <definedName name="Summary">#REF!</definedName>
    <definedName name="Sv" hidden="1">'[2]NOT FULL RESTRAINT'!$P$40</definedName>
    <definedName name="Sx" hidden="1">'[2]NOT FULL RESTRAINT'!$S$17</definedName>
    <definedName name="t" hidden="1">'[2]BEARING &amp; BUCKLING'!$S$11</definedName>
    <definedName name="table15" hidden="1">[2]Factors!$C$22:$M$53</definedName>
    <definedName name="table16" hidden="1">[2]Factors!$P$22:$Z$53</definedName>
    <definedName name="TaxTV">10%</definedName>
    <definedName name="TaxXL">5%</definedName>
    <definedName name="TOTAL" localSheetId="1">'[5]Analysis-Pav'!#REF!</definedName>
    <definedName name="TOTAL">'[5]Analysis-Pav'!#REF!</definedName>
    <definedName name="total.deflection" hidden="1">'[2]NOT FULL RESTRAINT'!$AD$43:$CL$43</definedName>
    <definedName name="werewr" localSheetId="1" hidden="1">{#N/A,#N/A,FALSE,"Memorandum";#N/A,#N/A,FALSE,"Acct. of Work"}</definedName>
    <definedName name="werewr" hidden="1">{#N/A,#N/A,FALSE,"Memorandum";#N/A,#N/A,FALSE,"Acct. of Work"}</definedName>
    <definedName name="wrn.R.A.Bill." localSheetId="1" hidden="1">{#N/A,#N/A,FALSE,"Memorandum";#N/A,#N/A,FALSE,"Acct. of Work"}</definedName>
    <definedName name="wrn.R.A.Bill." hidden="1">{#N/A,#N/A,FALSE,"Memorandum";#N/A,#N/A,FALSE,"Acct. of Work"}</definedName>
    <definedName name="x" hidden="1">#REF!</definedName>
    <definedName name="xx" localSheetId="1">'[5]Analysis-Pav'!#REF!</definedName>
    <definedName name="xx">'[5]Analysis-Pav'!#REF!</definedName>
    <definedName name="Zx" hidden="1">'[2]NOT FULL RESTRAINT'!$S$16</definedName>
    <definedName name="管理施設費計">#REF!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2" i="1" l="1"/>
  <c r="C31" i="1"/>
  <c r="C30" i="1"/>
  <c r="C29" i="1"/>
  <c r="C27" i="1"/>
  <c r="C26" i="1"/>
  <c r="C25" i="1"/>
  <c r="C24" i="1"/>
  <c r="C22" i="1"/>
  <c r="C21" i="1"/>
  <c r="C20" i="1"/>
  <c r="C19" i="1"/>
  <c r="C18" i="1"/>
  <c r="C16" i="1"/>
  <c r="C4" i="1"/>
  <c r="A2" i="1"/>
  <c r="C13" i="1" l="1"/>
  <c r="C8" i="1"/>
  <c r="C11" i="1"/>
  <c r="C14" i="1"/>
  <c r="C9" i="1"/>
  <c r="C10" i="1"/>
  <c r="C12" i="1"/>
  <c r="C15" i="1"/>
  <c r="C33" i="1" l="1"/>
  <c r="C34" i="1" s="1"/>
  <c r="C35" i="1" s="1"/>
</calcChain>
</file>

<file path=xl/sharedStrings.xml><?xml version="1.0" encoding="utf-8"?>
<sst xmlns="http://schemas.openxmlformats.org/spreadsheetml/2006/main" count="1828" uniqueCount="509">
  <si>
    <t>Summary</t>
  </si>
  <si>
    <t>S. No.</t>
  </si>
  <si>
    <t>Description of Item</t>
  </si>
  <si>
    <t>PO Amount</t>
  </si>
  <si>
    <t>RA=-01</t>
  </si>
  <si>
    <t>Civil &amp; Interior</t>
  </si>
  <si>
    <t>a</t>
  </si>
  <si>
    <t>DISMENTLING &amp; CLEANING WORKS</t>
  </si>
  <si>
    <t>b</t>
  </si>
  <si>
    <t>CIVIL WORK</t>
  </si>
  <si>
    <t>c</t>
  </si>
  <si>
    <t>FLOORING WORK/CLADDING WORK</t>
  </si>
  <si>
    <t>d</t>
  </si>
  <si>
    <t xml:space="preserve">DOOR WINDOW WORK </t>
  </si>
  <si>
    <t>e</t>
  </si>
  <si>
    <t>OTHER WOOD WORK FOR WALL PANELLING, PARTITIONS  &amp; STORAGES</t>
  </si>
  <si>
    <t>f</t>
  </si>
  <si>
    <t>FALSE CEILING WORK</t>
  </si>
  <si>
    <t>g</t>
  </si>
  <si>
    <t>FINISHING WORK</t>
  </si>
  <si>
    <t>h</t>
  </si>
  <si>
    <t>MISC WORK</t>
  </si>
  <si>
    <t>Structural Steel</t>
  </si>
  <si>
    <t>Electrical Work</t>
  </si>
  <si>
    <t xml:space="preserve">SUB-HEAD I  WIRING </t>
  </si>
  <si>
    <t>SUB-HEAD II  CABLES &amp; RACEWAYS</t>
  </si>
  <si>
    <t>SUB-HEAD III DISTRIBUTION BOARD &amp; ELECTRICAL PANEL</t>
  </si>
  <si>
    <t>SUB-HEAD IV FIRE DETECTION &amp; PA SYSTEM</t>
  </si>
  <si>
    <t xml:space="preserve"> SUB-HEAD V CCTV SYSTEM</t>
  </si>
  <si>
    <t>PHE and FF</t>
  </si>
  <si>
    <t>SANITARY FIXTURES AND FITTINGS</t>
  </si>
  <si>
    <t>WATER SUPPLY</t>
  </si>
  <si>
    <t>DRAINAGE</t>
  </si>
  <si>
    <t>FIRE FIGHTING</t>
  </si>
  <si>
    <t>HVAC</t>
  </si>
  <si>
    <t>DUCTWORK AND AIR DISTRIBUTION</t>
  </si>
  <si>
    <t>VENTILATION FANS AND ARRANGEMENT</t>
  </si>
  <si>
    <t>Furniture</t>
  </si>
  <si>
    <t>Light Fixtures</t>
  </si>
  <si>
    <t>Total Basic Amount (in Rs.)</t>
  </si>
  <si>
    <t>GST @18%</t>
  </si>
  <si>
    <t>Total Amount (in Rs.)</t>
  </si>
  <si>
    <t xml:space="preserve">Company Name : </t>
  </si>
  <si>
    <t>LKO INTNL ARPT LTD</t>
  </si>
  <si>
    <t>Project Name :</t>
  </si>
  <si>
    <t>Finishing work for CIP Lounge at Terminal-03, CCSI Airport, Lucknow</t>
  </si>
  <si>
    <t>Sr No</t>
  </si>
  <si>
    <t>Particulars</t>
  </si>
  <si>
    <t>Code / Area Specified</t>
  </si>
  <si>
    <t>Qty.</t>
  </si>
  <si>
    <t>UoM</t>
  </si>
  <si>
    <t>Impulse Branding</t>
  </si>
  <si>
    <t>Unit Price</t>
  </si>
  <si>
    <t>Total Amount</t>
  </si>
  <si>
    <t>INR</t>
  </si>
  <si>
    <t>Nos</t>
  </si>
  <si>
    <t>Rmt</t>
  </si>
  <si>
    <t>IMPULSE BRANDING SOLUTIONS</t>
  </si>
  <si>
    <t>03/204, SUNDAR DARSHAN CHSL, MIRA BHAYANDER, THANE - 401107</t>
  </si>
  <si>
    <t>Item. Code</t>
  </si>
  <si>
    <t>Specification</t>
  </si>
  <si>
    <t xml:space="preserve">Description </t>
  </si>
  <si>
    <t>W</t>
  </si>
  <si>
    <t xml:space="preserve">H </t>
  </si>
  <si>
    <t>Unit</t>
  </si>
  <si>
    <t>Amount</t>
  </si>
  <si>
    <t>Dining Area</t>
  </si>
  <si>
    <t xml:space="preserve">Semolina Projects </t>
  </si>
  <si>
    <t xml:space="preserve">Project : CIP Lounge, Lucknow </t>
  </si>
  <si>
    <t xml:space="preserve">Details: Project invoicing </t>
  </si>
  <si>
    <t>PO No :  PO/SKPL/23-24/001793</t>
  </si>
  <si>
    <t xml:space="preserve">CIP Lounge  - Bill Summary </t>
  </si>
  <si>
    <t xml:space="preserve">S.N </t>
  </si>
  <si>
    <t xml:space="preserve">Item </t>
  </si>
  <si>
    <t xml:space="preserve">PO Value </t>
  </si>
  <si>
    <t>Previous bills</t>
  </si>
  <si>
    <t>This Bill</t>
  </si>
  <si>
    <t xml:space="preserve">Cumulative </t>
  </si>
  <si>
    <t xml:space="preserve">Varition ( In Amt ) </t>
  </si>
  <si>
    <t>% Billing</t>
  </si>
  <si>
    <t xml:space="preserve">Po No. </t>
  </si>
  <si>
    <t xml:space="preserve">JMR Status </t>
  </si>
  <si>
    <t>Civil  &amp; int</t>
  </si>
  <si>
    <t>PO/SKPL/23-24/001793</t>
  </si>
  <si>
    <t>Done</t>
  </si>
  <si>
    <t>Subtotal =</t>
  </si>
  <si>
    <t>GST @ 18%</t>
  </si>
  <si>
    <t xml:space="preserve">Grand Total </t>
  </si>
  <si>
    <t>Material Advance given Before Taxes</t>
  </si>
  <si>
    <t>As advance paid amount</t>
  </si>
  <si>
    <t>*</t>
  </si>
  <si>
    <t xml:space="preserve">Balance Payable </t>
  </si>
  <si>
    <t>Payable before taxes</t>
  </si>
  <si>
    <t>Payable with Taxes</t>
  </si>
  <si>
    <t>JMR status</t>
  </si>
  <si>
    <t>ELECTRICAL WORKS</t>
  </si>
  <si>
    <t xml:space="preserve">Total </t>
  </si>
  <si>
    <t>QTY</t>
  </si>
  <si>
    <t>RA-02</t>
  </si>
  <si>
    <t>Cumulative</t>
  </si>
  <si>
    <t>Variance</t>
  </si>
  <si>
    <t>Total Qty</t>
  </si>
  <si>
    <t>Project  : Adani CIP Lounge T3 Lok</t>
  </si>
  <si>
    <t>W/O No :  SKPL/23-24/001793</t>
  </si>
  <si>
    <t>Electrical Room</t>
  </si>
  <si>
    <t>Dinning Area</t>
  </si>
  <si>
    <t>RA-08</t>
  </si>
  <si>
    <t>Site Qty</t>
  </si>
  <si>
    <t>Kitchen</t>
  </si>
  <si>
    <t>SUB-HEAD I  WIRING</t>
  </si>
  <si>
    <r>
      <rPr>
        <sz val="8"/>
        <rFont val="Arial MT"/>
        <family val="2"/>
      </rPr>
      <t>Wiring for primary light points for Switch controlled points with 2.5 sq. mm LSHF PVC insulated stranded /multi stranded copper conductor 1100 Volt grade wires in  IS embossed  25mm dia 16 SWG GI  surface /concealed conduit including cost of providing saddles hangers supports from soffit of slab etc for surface conduiting, ceiling conduiting and/or cost of cutting and filling chases for recessed conduiting, and including the cost of Supply and fixing a 6 amp 240 Volt grid plate mounted switch with moulded cover plate in zinc chromate passivated GI box and including  the cost of running 2.5 sq. mm LSHF PVC insulated copper earth wire for loop earthing etc. complete as directions of Engineer-in-charge and as required.</t>
    </r>
  </si>
  <si>
    <r>
      <rPr>
        <sz val="8"/>
        <rFont val="Arial MT"/>
        <family val="2"/>
      </rPr>
      <t>Wiring for primary light points for DB / Dimmer/ Sensor/ Automation controlled points with 2.5 sq mm LSHF PVC insulated stranded/multi stranded copper conductor 1100 Volt grade wires in  IS embossed  25mm dia 16 SWG GI  surface/concealed conduit including cost of providing saddles etc for surface conduiting and/or cost of cutting and filling chases for recessed conduiting and including the cost of running 2.5 sq mm LSHF PVC insulated copper earth wire for loop earthing etc. complete as directions of Engineer-in-charge and as required. (Cost of MCB/Switch shall be consider in this item)(Normal)</t>
    </r>
  </si>
  <si>
    <r>
      <rPr>
        <sz val="8"/>
        <rFont val="Arial MT"/>
        <family val="2"/>
      </rPr>
      <t>Wiring for primary light points for DB/ Dimmer/ Sensor/ Automation controlled points with 2.5 sq mm LSHF PVC insulated stranded/multi stranded copper conductor 1100 Volt grade wires in  IS embossed  25mm dia 16 SWG GI  surface/concealed conduit including cost of providing saddles etc for surface conduiting and/or cost of cutting and filling chases for recessed conduiting and including the cost of running 2.5 sq mm LSHF PVC insulated copper earth wire for loop earthing etc. complete as directions of Engineer-in-charge and as required. (Cost of MCB/Switch shall be consider in this item). (Emergency)</t>
    </r>
  </si>
  <si>
    <r>
      <rPr>
        <sz val="8"/>
        <rFont val="Arial MT"/>
        <family val="2"/>
      </rPr>
      <t>Wiring for secondary light points with 1.5 sq. mm LSHF PVC insulated stranded/multistranded copper conductor 1100 Volt grade wires in surface/concealed in IS embossed  25mm dia 16 SWG GI  conduit including cost of providing saddles hangers supports from soffit of slab etc for surface conduiting, ceiling conduiting and/or cost of cutting and filling chases for recessed conduiting including the cost of running 1.5 sq. mm LSHF PVC insulated copper earth wire for loop earthing etc. complete as directions of Engineer-in-charge and as required. (Normal)</t>
    </r>
  </si>
  <si>
    <r>
      <rPr>
        <sz val="8"/>
        <rFont val="Arial MT"/>
        <family val="2"/>
      </rPr>
      <t>Wiring for secondary light points with 1.5 sq. mm LSHF PVC insulated stranded/multistranded copper conductor 1100 Volt grade wires in surface/concealed in IS embossed  25mm dia 16 SWG GI  conduit including cost of providing saddles hangers supports from soffit of slab etc for surface conduiting, ceiling conduiting and/or cost of cutting and filling chases for recessed conduiting including the cost of running 1.5 sq. mm LSHF PVC insulated copper earth wire for loop earthing etc. complete as directions of Engineer-in-charge and as required. (Emergency)</t>
    </r>
  </si>
  <si>
    <r>
      <rPr>
        <sz val="8"/>
        <rFont val="Arial MT"/>
        <family val="2"/>
      </rPr>
      <t>Wiring for 240 volt 6 amp Multistandard single phase and neutral switch socket outlet with 4 sq. mm LSHF PVC  insulated stranded/multi stranded copper conductor 1100 Volt grade wires in IS embossed  25mm dia 16 SWG GI  surface/concealed conduit including cost of providing circuit wiring with 2.5 sq mm LSHF PVC insulated stranded/ multistranded copper conductor 1100 volt grade wires and  including the cost of providing saddles etc as required for surface conduiting and/or cost of cutting and filling chases as required and Supply  and fixing of a  240 volt 6 amp Multistandard socket outlet with safety shutters and 6 amp 240 volt single pole grid plate mounted switch with moulded cover plate in recessed zinc chromate  passivated GI box and including earthing of the 3rd pin with 2.5 sq. mm LSHF PVC insulated copper earth wire conductor wires complete as directions of Engineer-in- charge and as required.</t>
    </r>
  </si>
  <si>
    <r>
      <rPr>
        <sz val="8"/>
        <rFont val="Arial MT"/>
        <family val="2"/>
      </rPr>
      <t>Wiring as in Item 1.6 above looped from an adjacent switch socket outlet as required and Supply and fixing of a combined 240 volt 6 amp Multistandard socket outlet with safety shutters and 6 amp 240 volt single pole grid plate mounted switch with moulded cover plate in recessed zinc chromate passivated GI box  and including earthing of the 3rd pin with 2.5 sq. mm LSHF PVC insulated copper earth wire conductor wires complete as directions of Engineer-in-charge and as required.</t>
    </r>
  </si>
  <si>
    <r>
      <rPr>
        <sz val="8"/>
        <rFont val="Arial MT"/>
        <family val="2"/>
      </rPr>
      <t>Wiring for a multi-pin 240 volt 6-16 amp single phase and neutral universal switch socket outlet with 4.0 sq. mm LSHF PVC  insulated stranded copper conductor 1100 Volt grade wires in 25 mm dia GI surface/concealed conduit including the cost of providing circuit wiring with 4.0 sq mm LSHF PVC insulated stranded copper conductor 1100 volt grade wires and including cost of providing brackets, saddles etc as required for surface conduiting and/or cost of cutting and filling chases as  required and providing and fixing of a combined multi-pin 240 volt 6-16 amp universal socket outlet with safety shutters and 16 amp 240 volt single pole grid plate mounted switch with moulded cover plate in recessed galvanized box  and including earthing  of the 3rd pin with 4.0 sq mm 1100 volt grade LSHF PVC insulated stranded copper conductor wires complete as directions of Engineer-in-charge and as required.</t>
    </r>
  </si>
  <si>
    <r>
      <rPr>
        <sz val="8"/>
        <rFont val="Arial MT"/>
        <family val="2"/>
      </rPr>
      <t xml:space="preserve">Wiring as in Item 1.8 above looped from an adjacent switch socket outlet as per specifications and directions of Engineer-in-charge and providing and fixing of a modular type multi-pin 240 Volt 6-16 amp shuttered socket outlet and a modular type 16 amp 240 Volt single pole switch in a recessed galvanized boxes with internal wiring and moulded front plates complete as directions of Engineer-in-charge and as
</t>
    </r>
    <r>
      <rPr>
        <sz val="8"/>
        <rFont val="Arial MT"/>
        <family val="2"/>
      </rPr>
      <t>required.</t>
    </r>
  </si>
  <si>
    <r>
      <rPr>
        <sz val="8"/>
        <rFont val="Arial MT"/>
        <family val="2"/>
      </rPr>
      <t xml:space="preserve">Supply , Installation, Testing and comissioning of Pop-up Boxes with all standard accessories consisting of following:
</t>
    </r>
    <r>
      <rPr>
        <sz val="8"/>
        <rFont val="Arial MT"/>
        <family val="2"/>
      </rPr>
      <t xml:space="preserve">a) 3 nos 6 amp socket with 1 no. 16A Switch
</t>
    </r>
    <r>
      <rPr>
        <sz val="8"/>
        <rFont val="Arial MT"/>
        <family val="2"/>
      </rPr>
      <t xml:space="preserve">b) 2 nos Data outlets which includes of Data wiring and terminations.
</t>
    </r>
    <r>
      <rPr>
        <sz val="8"/>
        <rFont val="Arial MT"/>
        <family val="2"/>
      </rPr>
      <t>Wiring for socket outlet with 4.0 sq. mm LSHF PVC  insulated stranded copper conductor 1100 Volt grade wires in 25 mm dia GI surface/concealed Conduit / Raceways including the cost of providing circuit wiring with 4.0 sq mm LSHF PVC insulated stranded copper conductor 1100 volt grade wires and including cost of providing brackets, saddles etc as required for surface conduiting and/or cost of cutting and filling chases as required and providing and fixing of a pop up Box on Table/furniture/wall complete as directions of Engineer-in-charge and as required. - Workstations.</t>
    </r>
  </si>
  <si>
    <r>
      <rPr>
        <sz val="8"/>
        <rFont val="Arial MT"/>
        <family val="2"/>
      </rPr>
      <t xml:space="preserve">Supply , Installation, Testing and comissioning of Switch socket on furniture with all standard accessories consisting of following:
</t>
    </r>
    <r>
      <rPr>
        <sz val="8"/>
        <rFont val="Arial MT"/>
        <family val="2"/>
      </rPr>
      <t xml:space="preserve">a) 2 nos 6 amp socket with 1 no. 10A Switch
</t>
    </r>
    <r>
      <rPr>
        <sz val="8"/>
        <rFont val="Arial MT"/>
        <family val="2"/>
      </rPr>
      <t xml:space="preserve">b) 2 nos Data outlets which includes of Data wiring and terminations.
</t>
    </r>
    <r>
      <rPr>
        <sz val="8"/>
        <rFont val="Arial MT"/>
        <family val="2"/>
      </rPr>
      <t>Wiring for socket outlet with 2.5 sq. mm LSHF PVC  insulated stranded copper conductor 1100 Volt grade wires in 25 mm dia GI surface/concealed Conduit / Raceways including the cost of providing circuit wiring with 2.5 sq mm LSHF PVC insulated stranded copper conductor 1100 volt grade wires and including cost of providing brackets, saddles etc as required for surface conduiting and/or cost of cutting and filling chases as required and providing and fixing of a Box set on furniture/wall complete as directions of Engineer-in-charge and as required. - Dinning Area.</t>
    </r>
  </si>
  <si>
    <r>
      <rPr>
        <sz val="8"/>
        <rFont val="Arial MT"/>
        <family val="2"/>
      </rPr>
      <t xml:space="preserve">Supply , Installation, Testing and comissioning of Switch socket on furniture with all standard accessories consisting of following:
</t>
    </r>
    <r>
      <rPr>
        <sz val="8"/>
        <rFont val="Arial MT"/>
        <family val="2"/>
      </rPr>
      <t xml:space="preserve">a) 2 nos 6 amp socket with 1 no. 10A Switch
</t>
    </r>
    <r>
      <rPr>
        <sz val="8"/>
        <rFont val="Arial MT"/>
        <family val="2"/>
      </rPr>
      <t xml:space="preserve">b) 1 nos Data outlets which includes of Data wiring and terminations.
</t>
    </r>
    <r>
      <rPr>
        <sz val="8"/>
        <rFont val="Arial MT"/>
        <family val="2"/>
      </rPr>
      <t>Wiring for socket outlet with 2.5 sq. mm LSHF PVC  insulated stranded copper conductor 1100 Volt grade wires in 25 mm dia GI surface/concealed Conduit / Raceways including the cost of providing circuit wiring with 2.5 sq mm LSHF PVC insulated stranded copper conductor 1100 volt grade wires and including cost of providing brackets, saddles etc as required for surface conduiting and/or cost of cutting and filling chases as required and providing and fixing of a Box set on furniture/wall complete as directions of Engineer-in-charge and as required. - Premium Lounge &amp; BAR Area.</t>
    </r>
  </si>
  <si>
    <r>
      <rPr>
        <sz val="8"/>
        <rFont val="Arial MT"/>
        <family val="2"/>
      </rPr>
      <t>Wiring for 6 pin 240 volt 16 amp single phase and neutral Universal switch socket outlets  with 4.0 sq. mm LSHF PVC insulated stranded/multi stranded copper conductor 1100 volt grade wires in  IS embossed  25mm dia 16 SWG GI surface/concealed conduit including cost of providing saddles etc as required for surface conduiting and/or cost of cutting and filling chases as required and including Supply and fixing of a  240 volt 16 amp socket outlet with safety shutters and 16 amp 240 volt single pole grid plate mounted  switch  with moulded cover plate in a recessed zinc chromate passivated GI box including earthing of the 3rd pin with 4.0 sq. mm 1100 volt grade LSHF PVC insulated stranded copper  earth wire complete as directions of Engineer-in-charge and as required.</t>
    </r>
  </si>
  <si>
    <r>
      <rPr>
        <sz val="8"/>
        <rFont val="Arial MT"/>
        <family val="2"/>
      </rPr>
      <t xml:space="preserve">Wiring as in Item 1.13 above looped from an adjacent switch socket outlet as per specifications and directions of Engineer-in-charge and providing and fixing of a modular type multi-pin 240 Volt 6-16 amp shuttered socket outlet and a modular type 16 amp 240 Volt single pole switch in a recessed galvanized boxes with internal wiring and moulded front plates complete as directions of Engineer-in-charge and as
</t>
    </r>
    <r>
      <rPr>
        <sz val="8"/>
        <rFont val="Arial MT"/>
        <family val="2"/>
      </rPr>
      <t>required.</t>
    </r>
  </si>
  <si>
    <r>
      <rPr>
        <sz val="8"/>
        <rFont val="Arial MT"/>
        <family val="2"/>
      </rPr>
      <t xml:space="preserve">Wiring for 6 pin 240 volt 25 amp single phase and neutral switch socket outlets  with
</t>
    </r>
    <r>
      <rPr>
        <sz val="8"/>
        <rFont val="Arial MT"/>
        <family val="2"/>
      </rPr>
      <t>4.0 sq. mm LSHF PVC insulated stranded/multi stranded copper conductor 1100 volt grade wires in  IS embossed 25mm dia 16 SWG GI  surface/concealed conduit including cost of providing saddles etc as required for surface conduiting and/or cost of cutting and filling chases as required and including Supply and fixing of a  240 volt 16 amp socket outlet with safety shutters and 25 amp 240 volt single pole grid plate mounted  switch  with moulded cover plate in a recessed zinc chromate passivated GI box including earthing of the 3rd pin with 4.0 sq. mm 1100 volt grade LSHF PVC insulated stranded copper  earth wire complete as directions of Engineer-in-charge and as required.</t>
    </r>
  </si>
  <si>
    <r>
      <rPr>
        <sz val="8"/>
        <rFont val="Arial MT"/>
        <family val="2"/>
      </rPr>
      <t>Supplying, fixing, testing &amp; commissioning of 32 A, 240 V, SPN metal clad Industrial type socket outlet (IP</t>
    </r>
    <r>
      <rPr>
        <sz val="8"/>
        <rFont val="Cambria Math"/>
        <family val="1"/>
      </rPr>
      <t>‐</t>
    </r>
    <r>
      <rPr>
        <sz val="8"/>
        <rFont val="Arial MT"/>
        <family val="2"/>
      </rPr>
      <t xml:space="preserve">65), with 2 pole and earth, plug top along with 32 A, “C” curve, SP, MCB, in Polycarbonate enclosure, on surface or in recess, with cover for the socket out let and complete with connections, testing and commissioning etc. as
</t>
    </r>
    <r>
      <rPr>
        <sz val="8"/>
        <rFont val="Arial MT"/>
        <family val="2"/>
      </rPr>
      <t>required.</t>
    </r>
  </si>
  <si>
    <r>
      <rPr>
        <sz val="8"/>
        <rFont val="Arial MT"/>
        <family val="2"/>
      </rPr>
      <t>Supplying fixing, testing &amp; commissioning of 32 A, 415 V, TPN Industrial type socket outlet (IP</t>
    </r>
    <r>
      <rPr>
        <sz val="8"/>
        <rFont val="Cambria Math"/>
        <family val="1"/>
      </rPr>
      <t>‐</t>
    </r>
    <r>
      <rPr>
        <sz val="8"/>
        <rFont val="Arial MT"/>
        <family val="2"/>
      </rPr>
      <t>65), with 4 pole and earth, plug top along with 32 A, “C” curve, TP MCB, in polycarbonate enclosure, on surface or in recess, with cover for the socket out let and complete with connections, testing and commissioning etc. as required.</t>
    </r>
  </si>
  <si>
    <r>
      <rPr>
        <sz val="8"/>
        <rFont val="Arial MT"/>
        <family val="2"/>
      </rPr>
      <t>Supplying fixing, testing &amp; commissioning of 32 A, 415 V, TPN 5 pole Industrial type socket outlet (IP</t>
    </r>
    <r>
      <rPr>
        <sz val="8"/>
        <rFont val="Cambria Math"/>
        <family val="1"/>
      </rPr>
      <t>‐</t>
    </r>
    <r>
      <rPr>
        <sz val="8"/>
        <rFont val="Arial MT"/>
        <family val="2"/>
      </rPr>
      <t>65), with 4 pole and earth, plug top along with 32 A, “C” curve, MCB, in polycarbonate enclosure, on surface or in recess, with cover for the socket out let and complete with connections, testing and commissioning etc. as required.</t>
    </r>
  </si>
  <si>
    <r>
      <rPr>
        <sz val="8"/>
        <rFont val="Arial MT"/>
        <family val="2"/>
      </rPr>
      <t xml:space="preserve">Providing and fixing of a Data outlet plate mounted outlet unit (RJ-45) with moulded cover plate in recessed zinc chromate passivated GI box complete as directions of
</t>
    </r>
    <r>
      <rPr>
        <sz val="8"/>
        <rFont val="Arial MT"/>
        <family val="2"/>
      </rPr>
      <t>Engineer-in-charge and as required for Data system.</t>
    </r>
  </si>
  <si>
    <r>
      <rPr>
        <sz val="8"/>
        <rFont val="Arial MT"/>
        <family val="2"/>
      </rPr>
      <t>1 No. data outlet</t>
    </r>
  </si>
  <si>
    <r>
      <rPr>
        <sz val="8"/>
        <rFont val="Arial MT"/>
        <family val="2"/>
      </rPr>
      <t>2 Nos. data outlet</t>
    </r>
  </si>
  <si>
    <r>
      <rPr>
        <sz val="8"/>
        <rFont val="Arial MT"/>
        <family val="2"/>
      </rPr>
      <t xml:space="preserve">Supplying, laying, testing and commissioning of 4-pair Non-plenum Enhanced Cat 6 unshielded twisted pair computer cable with 24 AWG solid copper conductors in surface/concealed conduit/raceways/modular furniture , complete as directions of
</t>
    </r>
    <r>
      <rPr>
        <sz val="8"/>
        <rFont val="Arial MT"/>
        <family val="2"/>
      </rPr>
      <t>Engineer-in-charge and as required.</t>
    </r>
  </si>
  <si>
    <r>
      <rPr>
        <sz val="8"/>
        <rFont val="Arial MT"/>
        <family val="2"/>
      </rPr>
      <t xml:space="preserve">Supplying, Installation, testing and commissioning of 12U Networking Rack with PDU, switches, jack, patch cords, Ios, and all other accessories complete as
</t>
    </r>
    <r>
      <rPr>
        <sz val="8"/>
        <rFont val="Arial MT"/>
        <family val="2"/>
      </rPr>
      <t>required for Server, router &amp; network video recorder.</t>
    </r>
  </si>
  <si>
    <r>
      <rPr>
        <sz val="8"/>
        <rFont val="Arial MT"/>
        <family val="2"/>
      </rPr>
      <t xml:space="preserve">Supplying, Installation, testing and commissioning of Occupancy Sensor for light control with all accessories and complete as directions of Engineer-in-charge and as
</t>
    </r>
    <r>
      <rPr>
        <sz val="8"/>
        <rFont val="Arial MT"/>
        <family val="2"/>
      </rPr>
      <t>required.</t>
    </r>
  </si>
  <si>
    <r>
      <rPr>
        <sz val="8"/>
        <rFont val="Arial MT"/>
        <family val="2"/>
      </rPr>
      <t xml:space="preserve">Supplying and drawing wiring with single core stranded copper conductor PVC insulated 1100 volt grade LSHF PVC insulated wires in surface/recessed steel conduit systems including the cost of running copper conductor LSHF PVC insulated loop earthing wire complete as directions of Engineer-in-charge and as required as
</t>
    </r>
    <r>
      <rPr>
        <sz val="8"/>
        <rFont val="Arial MT"/>
        <family val="2"/>
      </rPr>
      <t>below.</t>
    </r>
  </si>
  <si>
    <r>
      <rPr>
        <sz val="8"/>
        <rFont val="Arial MT"/>
        <family val="2"/>
      </rPr>
      <t>2 x 1.5 sq mm with 1 x 1.5 sq mm earth wire</t>
    </r>
  </si>
  <si>
    <r>
      <rPr>
        <sz val="8"/>
        <rFont val="Arial MT"/>
        <family val="2"/>
      </rPr>
      <t>2 x 2.5 sq mm with 1 x 2.5 sq mm earth wire</t>
    </r>
  </si>
  <si>
    <r>
      <rPr>
        <sz val="8"/>
        <rFont val="Arial MT"/>
        <family val="2"/>
      </rPr>
      <t>2 x 4 sq mm with 1 x 4.0 sq mm earth wire</t>
    </r>
  </si>
  <si>
    <r>
      <rPr>
        <sz val="8"/>
        <rFont val="Arial MT"/>
        <family val="2"/>
      </rPr>
      <t>2 x 6 sq mm with 1 x 6.0 sq mm earth wire</t>
    </r>
  </si>
  <si>
    <r>
      <rPr>
        <sz val="8"/>
        <rFont val="Arial MT"/>
        <family val="2"/>
      </rPr>
      <t>4 x 4 sq mm with 2 x 4.0 sq mm earth wire</t>
    </r>
  </si>
  <si>
    <r>
      <rPr>
        <sz val="8"/>
        <rFont val="Arial MT"/>
        <family val="2"/>
      </rPr>
      <t>4 x 6 sq mm with 2 x 6.0 sq mm earth wire</t>
    </r>
  </si>
  <si>
    <r>
      <rPr>
        <sz val="8"/>
        <rFont val="Arial MT"/>
        <family val="2"/>
      </rPr>
      <t>4 x 10 sq mm with 2 x 10 sq mm earth wire</t>
    </r>
  </si>
  <si>
    <r>
      <rPr>
        <sz val="8"/>
        <rFont val="Arial MT"/>
        <family val="2"/>
      </rPr>
      <t>4 x 16 sq mm with 2 x 16 sq mm earth wire</t>
    </r>
  </si>
  <si>
    <r>
      <rPr>
        <sz val="8"/>
        <rFont val="Arial MT"/>
        <family val="2"/>
      </rPr>
      <t xml:space="preserve">Supplying and drawing recessed/surface IS embossed GI conduiting system including cost of providing saddles etc for surface/recess conduiting and/or cost of cutting and filling chases for recessed conduiting complete as directions of Engineer-
</t>
    </r>
    <r>
      <rPr>
        <sz val="8"/>
        <rFont val="Arial MT"/>
        <family val="2"/>
      </rPr>
      <t>in-charge and as required as below.</t>
    </r>
  </si>
  <si>
    <r>
      <rPr>
        <sz val="8"/>
        <rFont val="Arial MT"/>
        <family val="2"/>
      </rPr>
      <t>20 mm</t>
    </r>
  </si>
  <si>
    <r>
      <rPr>
        <sz val="8"/>
        <rFont val="Arial MT"/>
        <family val="2"/>
      </rPr>
      <t>25 mm</t>
    </r>
  </si>
  <si>
    <r>
      <rPr>
        <sz val="8"/>
        <rFont val="Arial MT"/>
        <family val="2"/>
      </rPr>
      <t>32 mm</t>
    </r>
  </si>
  <si>
    <r>
      <rPr>
        <sz val="8"/>
        <rFont val="Arial MT"/>
        <family val="2"/>
      </rPr>
      <t>40 mm</t>
    </r>
  </si>
  <si>
    <r>
      <rPr>
        <sz val="8"/>
        <rFont val="Arial MT"/>
        <family val="2"/>
      </rPr>
      <t>50 mm</t>
    </r>
  </si>
  <si>
    <r>
      <rPr>
        <sz val="8"/>
        <rFont val="Arial MT"/>
        <family val="2"/>
      </rPr>
      <t xml:space="preserve">Supplying and drawing recessed/surface medium class PVC conduit including cost  of providing saddles etc accessories for surface/recess conduiting and/or cost of cutting and filling chases for recessed conduiting complete as directions of Engineer-
</t>
    </r>
    <r>
      <rPr>
        <sz val="8"/>
        <rFont val="Arial MT"/>
        <family val="2"/>
      </rPr>
      <t>in-charge and as required as below.</t>
    </r>
  </si>
  <si>
    <r>
      <rPr>
        <sz val="8"/>
        <rFont val="Arial MT"/>
        <family val="2"/>
      </rPr>
      <t xml:space="preserve">Supply and fixing  GI flexible conduit including all fittings complete as required as
</t>
    </r>
    <r>
      <rPr>
        <sz val="8"/>
        <rFont val="Arial MT"/>
        <family val="2"/>
      </rPr>
      <t>below.</t>
    </r>
  </si>
  <si>
    <r>
      <rPr>
        <b/>
        <sz val="8"/>
        <rFont val="Arial"/>
        <family val="2"/>
      </rPr>
      <t>TOTAL FOR WIRING</t>
    </r>
  </si>
  <si>
    <r>
      <rPr>
        <b/>
        <sz val="8"/>
        <rFont val="Arial"/>
        <family val="2"/>
      </rPr>
      <t>SUB-HEAD II  CABLES &amp; RACEWAYS</t>
    </r>
  </si>
  <si>
    <r>
      <rPr>
        <sz val="8"/>
        <rFont val="Arial MT"/>
        <family val="2"/>
      </rPr>
      <t>Supply and laying cables on  Tray / clamped to wall with suitable clamps saddles and fixing bolts/ in ground including the cost of digging and back filling with sand and brick protection as required and including testing and commissioning of the following 1100 volt grade armoured XLPE insulated and PVC sheathed copper conductor cable complete as required. The costs shall include for all cables to be provided with a 1D gap and shall be properly clamped with cable clamps and ties. Identification tags shall be provided for all cables and route markers for cables in ground.</t>
    </r>
  </si>
  <si>
    <r>
      <rPr>
        <sz val="8"/>
        <rFont val="Arial MT"/>
        <family val="2"/>
      </rPr>
      <t>3 -1/2 core 240 Sq mm AL. XLPE AR. Cable</t>
    </r>
  </si>
  <si>
    <r>
      <rPr>
        <sz val="8"/>
        <rFont val="Arial MT"/>
        <family val="2"/>
      </rPr>
      <t>3 -1/2 core 95 Sq mm AL. XLPE AR. Cable</t>
    </r>
  </si>
  <si>
    <r>
      <rPr>
        <sz val="8"/>
        <rFont val="Arial MT"/>
        <family val="2"/>
      </rPr>
      <t>3 -1/2 core 70 Sq mm AL. XLPE AR. Cable</t>
    </r>
  </si>
  <si>
    <r>
      <rPr>
        <sz val="8"/>
        <rFont val="Arial MT"/>
        <family val="2"/>
      </rPr>
      <t>3 -1/2 core 50 Sq mm AL. XLPE AR. Cable</t>
    </r>
  </si>
  <si>
    <r>
      <rPr>
        <sz val="8"/>
        <rFont val="Arial MT"/>
        <family val="2"/>
      </rPr>
      <t>4 core 16 Sq mm CU. XLPE AR. Cable</t>
    </r>
  </si>
  <si>
    <r>
      <rPr>
        <sz val="8"/>
        <rFont val="Arial MT"/>
        <family val="2"/>
      </rPr>
      <t>4 core 6 Sq mm CU. XLPE AR. Cable</t>
    </r>
  </si>
  <si>
    <r>
      <rPr>
        <sz val="8"/>
        <rFont val="Arial MT"/>
        <family val="2"/>
      </rPr>
      <t>4 core 4 Sq mm CU. XLPE AR. Cable</t>
    </r>
  </si>
  <si>
    <r>
      <rPr>
        <sz val="8"/>
        <rFont val="Arial MT"/>
        <family val="2"/>
      </rPr>
      <t>Cable end termination of the following XLPE insulated and PVC sheathed Aluminium conductor cable 1100 Volt grade including cost of crimping heavy duty aluminium lugs, nickel plated brass double compression glands, insulation tape and all requisite material for completion of termination complete as required and as below.</t>
    </r>
  </si>
  <si>
    <r>
      <rPr>
        <sz val="8"/>
        <rFont val="Arial MT"/>
        <family val="2"/>
      </rPr>
      <t xml:space="preserve">Cable end termination of the following XLPE insulated and PVC sheathed  Aluminium/ copper conductor cable 1100 Volt grade including cost of crimping heavy duty copper lugs, nickel plated brass double compression glands, insulation tape and all requisite material for completion of termination complete as required and as
</t>
    </r>
    <r>
      <rPr>
        <sz val="8"/>
        <rFont val="Arial MT"/>
        <family val="2"/>
      </rPr>
      <t>below.</t>
    </r>
  </si>
  <si>
    <r>
      <rPr>
        <sz val="8"/>
        <rFont val="Arial MT"/>
        <family val="2"/>
      </rPr>
      <t xml:space="preserve">Supply and fixing of perforated sheet steel slotted cable trays with vertical sides on both ends as per approved design and GI angle supports spaced 1000 mm apart throughout the length as specified, including the cost of 1 meter GI rod hangers, hooks, dash fasteners, painting etc. for suspension from ceiling complete as
</t>
    </r>
    <r>
      <rPr>
        <sz val="8"/>
        <rFont val="Arial MT"/>
        <family val="2"/>
      </rPr>
      <t>required.</t>
    </r>
  </si>
  <si>
    <r>
      <rPr>
        <sz val="8"/>
        <rFont val="Arial MT"/>
        <family val="2"/>
      </rPr>
      <t>300 mm x 50 mm x 50 mm (with 40 x 40 x 6 mm GI angle supports) and with Cover</t>
    </r>
  </si>
  <si>
    <r>
      <rPr>
        <sz val="8"/>
        <rFont val="Arial MT"/>
        <family val="2"/>
      </rPr>
      <t>150 mm x 50 mm x 50 mm (with 40 x 40 x 6 mm GI angle supports) and with Cover</t>
    </r>
  </si>
  <si>
    <r>
      <rPr>
        <sz val="8"/>
        <rFont val="Arial MT"/>
        <family val="2"/>
      </rPr>
      <t>100 mm x 50 mm x 50 mm (with 40 x 40 x 6 mm GI angle supports) and with Cover</t>
    </r>
  </si>
  <si>
    <r>
      <rPr>
        <sz val="8"/>
        <rFont val="Arial MT"/>
        <family val="2"/>
      </rPr>
      <t>GI Raceway &amp; Junction boxes (IP 55)</t>
    </r>
  </si>
  <si>
    <r>
      <rPr>
        <sz val="8"/>
        <rFont val="Arial MT"/>
        <family val="2"/>
      </rPr>
      <t>Supply, assembly and  laying of under floor trunking  made out of minimum 1.6 mm thick pre galavised sheet with enamel paint finish complete with jointing sleeve, horizontal bends, vertical bends,  level adjustment components and closer, vertical elbow, covers, access outlet. etc.  complete with all other accessories under floor installation including cutting and chasing the floor/ or on surface, making good the same, placing in position and cleaning from inside complete etc. as required.</t>
    </r>
  </si>
  <si>
    <r>
      <rPr>
        <sz val="8"/>
        <rFont val="Arial MT"/>
        <family val="2"/>
      </rPr>
      <t>300 mm x 40 mm (3 compartment - 1 For Power, 1 for Data, 1 blank for seperation )</t>
    </r>
  </si>
  <si>
    <r>
      <rPr>
        <sz val="8"/>
        <rFont val="Arial MT"/>
        <family val="2"/>
      </rPr>
      <t>225 mm x 40 mm (2 compartment - 1 For Power, 1 for Data )</t>
    </r>
  </si>
  <si>
    <r>
      <rPr>
        <sz val="8"/>
        <rFont val="Arial MT"/>
        <family val="2"/>
      </rPr>
      <t>150 mm x 40 mm (1 compartment)</t>
    </r>
  </si>
  <si>
    <r>
      <rPr>
        <sz val="8"/>
        <rFont val="Arial MT"/>
        <family val="2"/>
      </rPr>
      <t>100 mm x 40 mm (2 compartment - 1 For Power, 1 for Data )</t>
    </r>
  </si>
  <si>
    <r>
      <rPr>
        <sz val="8"/>
        <rFont val="Arial MT"/>
        <family val="2"/>
      </rPr>
      <t>75 mm x 40 mm (1 compartment)</t>
    </r>
  </si>
  <si>
    <r>
      <rPr>
        <sz val="8"/>
        <rFont val="Arial MT"/>
        <family val="2"/>
      </rPr>
      <t xml:space="preserve">Providing and fixing 350 x 350 x 50 mm deep junction box for Power &amp; Data
</t>
    </r>
    <r>
      <rPr>
        <sz val="8"/>
        <rFont val="Arial MT"/>
        <family val="2"/>
      </rPr>
      <t>raceways in floor</t>
    </r>
  </si>
  <si>
    <r>
      <rPr>
        <sz val="8"/>
        <rFont val="Arial MT"/>
        <family val="2"/>
      </rPr>
      <t xml:space="preserve">Providing and fixing 250 x 250 x 50 mm deep junction box for Power &amp; Data
</t>
    </r>
    <r>
      <rPr>
        <sz val="8"/>
        <rFont val="Arial MT"/>
        <family val="2"/>
      </rPr>
      <t>raceways in floor</t>
    </r>
  </si>
  <si>
    <r>
      <rPr>
        <sz val="8"/>
        <rFont val="Arial MT"/>
        <family val="2"/>
      </rPr>
      <t xml:space="preserve">Providing and fixing 150 x 150 x 50 mm deep junction box for Power &amp; Data
</t>
    </r>
    <r>
      <rPr>
        <sz val="8"/>
        <rFont val="Arial MT"/>
        <family val="2"/>
      </rPr>
      <t>raceways in floor</t>
    </r>
  </si>
  <si>
    <r>
      <rPr>
        <sz val="8"/>
        <rFont val="Arial MT"/>
        <family val="2"/>
      </rPr>
      <t>Providing and fixing 100 x 100 x 50 mm deep junction box for Data raceways in floor</t>
    </r>
  </si>
  <si>
    <r>
      <rPr>
        <b/>
        <sz val="8"/>
        <rFont val="Arial"/>
        <family val="2"/>
      </rPr>
      <t>TOTAL FOR CABLES &amp; RACEWAYS</t>
    </r>
  </si>
  <si>
    <r>
      <rPr>
        <b/>
        <sz val="8"/>
        <rFont val="Arial"/>
        <family val="2"/>
      </rPr>
      <t>SUB-HEAD III DISTRIBUTION BOARD &amp; ELECTRICAL PANEL</t>
    </r>
  </si>
  <si>
    <r>
      <rPr>
        <sz val="8"/>
        <rFont val="Arial MT"/>
        <family val="2"/>
      </rPr>
      <t xml:space="preserve">Supply, erection, testing and commissioning of the following sheet steel clad wall/recess mounting dust and vermin proof double distribution boards constructed from 1.2mm sheet steel IP 42 construction, finished with rust proof red oxide coating and two coats of paint with hinged gasketted door and housing the following  complete with suitably rated PVC insulated tinned copper busbars with interconnections and neutral bar  assembly, earthing terminals/bar, din bar complete, powder painted including earthing as approved by the Architects/ Engineer in charge. Padlocking facility shall be provided on the door. The DB shall be provided with cable
</t>
    </r>
    <r>
      <rPr>
        <sz val="8"/>
        <rFont val="Arial MT"/>
        <family val="2"/>
      </rPr>
      <t>end boxes.</t>
    </r>
  </si>
  <si>
    <r>
      <rPr>
        <sz val="8"/>
        <rFont val="Arial MT"/>
        <family val="2"/>
      </rPr>
      <t xml:space="preserve">14 WAY SPN DB
</t>
    </r>
    <r>
      <rPr>
        <sz val="8"/>
        <rFont val="Arial MT"/>
        <family val="2"/>
      </rPr>
      <t xml:space="preserve">Incoming:
</t>
    </r>
    <r>
      <rPr>
        <sz val="8"/>
        <rFont val="Arial MT"/>
        <family val="2"/>
      </rPr>
      <t xml:space="preserve">1-25 amp DP 10 kA MCB, B curve with thermal magnetic protective releases incoming with 1nos. 25 amp DP 30 mA RCCB in each phase
</t>
    </r>
    <r>
      <rPr>
        <sz val="8"/>
        <rFont val="Arial MT"/>
        <family val="2"/>
      </rPr>
      <t xml:space="preserve">Outgoings:
</t>
    </r>
    <r>
      <rPr>
        <sz val="8"/>
        <rFont val="Arial MT"/>
        <family val="2"/>
      </rPr>
      <t>14 nos 6/10 amps SP 10 kA MCB, B curve with thermal magnetic protective releases out goings. For FLDB</t>
    </r>
  </si>
  <si>
    <r>
      <rPr>
        <sz val="8"/>
        <rFont val="Arial MT"/>
        <family val="2"/>
      </rPr>
      <t xml:space="preserve">12 WAY TPN DB-1
</t>
    </r>
    <r>
      <rPr>
        <sz val="8"/>
        <rFont val="Arial MT"/>
        <family val="2"/>
      </rPr>
      <t xml:space="preserve">Incoming:
</t>
    </r>
    <r>
      <rPr>
        <sz val="8"/>
        <rFont val="Arial MT"/>
        <family val="2"/>
      </rPr>
      <t xml:space="preserve">1-63 amp FP 10 kA MCB, C curve with thermal magnetic protective releases incoming with 1nos. 63 amp DP 30 mA RCCB in each phase
</t>
    </r>
    <r>
      <rPr>
        <sz val="8"/>
        <rFont val="Arial MT"/>
        <family val="2"/>
      </rPr>
      <t xml:space="preserve">Outgoings:
</t>
    </r>
    <r>
      <rPr>
        <sz val="8"/>
        <rFont val="Arial MT"/>
        <family val="2"/>
      </rPr>
      <t>36 nos 16/20/25/32 amps SP 10 kA MCB, C curve  with thermal magnetic protective releases out goings. For PDB</t>
    </r>
  </si>
  <si>
    <r>
      <rPr>
        <sz val="8"/>
        <rFont val="Arial MT"/>
        <family val="2"/>
      </rPr>
      <t xml:space="preserve">12 WAY TPN DB-2
</t>
    </r>
    <r>
      <rPr>
        <sz val="8"/>
        <rFont val="Arial MT"/>
        <family val="2"/>
      </rPr>
      <t xml:space="preserve">Incoming:
</t>
    </r>
    <r>
      <rPr>
        <sz val="8"/>
        <rFont val="Arial MT"/>
        <family val="2"/>
      </rPr>
      <t xml:space="preserve">1-32 amp FP 10 kA MCB, B curve  with thermal magnetic protective releases incoming with 1nos. 32 amp DP 30 mA RCCB in each phase
</t>
    </r>
    <r>
      <rPr>
        <sz val="8"/>
        <rFont val="Arial MT"/>
        <family val="2"/>
      </rPr>
      <t xml:space="preserve">Outgoings:
</t>
    </r>
    <r>
      <rPr>
        <sz val="8"/>
        <rFont val="Arial MT"/>
        <family val="2"/>
      </rPr>
      <t>36 nos 10 amps SP 10 kA MCB, B curve with thermal magnetic protective releases out goings. For LDB</t>
    </r>
  </si>
  <si>
    <r>
      <rPr>
        <sz val="8"/>
        <rFont val="Arial MT"/>
        <family val="2"/>
      </rPr>
      <t xml:space="preserve">10 WAY TPN DB
</t>
    </r>
    <r>
      <rPr>
        <sz val="8"/>
        <rFont val="Arial MT"/>
        <family val="2"/>
      </rPr>
      <t xml:space="preserve">Supplying &amp; fixing of following double door Emergency Lighting DB's enclosures, with minimum IP 55, UV resistant as per IEC 61439,flame retardant, self extinguishing material for outdoor / harsh environment
</t>
    </r>
    <r>
      <rPr>
        <sz val="8"/>
        <rFont val="Arial MT"/>
        <family val="2"/>
      </rPr>
      <t xml:space="preserve">like resistant to weather influences (humidity, temperature, water sprays). The DB shall include all accessories i.e. earth bar, din bar, neutral bar, tinned copper bus bars, earthing terminal, power painting &amp; cable end box etc. as required.
</t>
    </r>
    <r>
      <rPr>
        <sz val="8"/>
        <rFont val="Arial MT"/>
        <family val="2"/>
      </rPr>
      <t xml:space="preserve">Incoming:
</t>
    </r>
    <r>
      <rPr>
        <sz val="8"/>
        <rFont val="Arial MT"/>
        <family val="2"/>
      </rPr>
      <t xml:space="preserve">1-32 amp FP 10 kA MCB, C curve  with thermal magnetic protective releases Outgoings:
</t>
    </r>
    <r>
      <rPr>
        <sz val="8"/>
        <rFont val="Arial MT"/>
        <family val="2"/>
      </rPr>
      <t xml:space="preserve">30 nos 10/16/20 amps SP 10 kA MCB, C curve  with thermal magnetic protective releases out goings. For EDB
</t>
    </r>
    <r>
      <rPr>
        <sz val="8"/>
        <rFont val="Arial MT"/>
        <family val="2"/>
      </rPr>
      <t>(10A MCBs shall be for lighting circuits only)</t>
    </r>
  </si>
  <si>
    <r>
      <rPr>
        <sz val="8"/>
        <rFont val="Arial MT"/>
        <family val="2"/>
      </rPr>
      <t>SITC of All VTPN DB's double door and modules, shall be pre assembled with vertical bus bars &amp; minimum IP</t>
    </r>
    <r>
      <rPr>
        <sz val="8"/>
        <rFont val="Cambria Math"/>
        <family val="1"/>
      </rPr>
      <t>‐</t>
    </r>
    <r>
      <rPr>
        <sz val="8"/>
        <rFont val="Arial MT"/>
        <family val="2"/>
      </rPr>
      <t xml:space="preserve">55, UV resistant as per IEC 61439, suitable for outdoor/harsh
</t>
    </r>
    <r>
      <rPr>
        <sz val="8"/>
        <rFont val="Arial MT"/>
        <family val="2"/>
      </rPr>
      <t xml:space="preserve">environment  like resistant to weather influences (humidity, temperature, water spray s), chemical resistanc etc. The DB shall include all accessories i.e. earth bar, din bar, neutral bar, tinned copper bus bars, earthing terminal, power painting &amp; cable end
</t>
    </r>
    <r>
      <rPr>
        <sz val="8"/>
        <rFont val="Arial MT"/>
        <family val="2"/>
      </rPr>
      <t>box etc. as required.</t>
    </r>
  </si>
  <si>
    <r>
      <rPr>
        <sz val="8"/>
        <rFont val="Arial MT"/>
        <family val="2"/>
      </rPr>
      <t xml:space="preserve">12 WAY VTPN DB INCOMER
</t>
    </r>
    <r>
      <rPr>
        <sz val="8"/>
        <rFont val="Arial MT"/>
        <family val="2"/>
      </rPr>
      <t xml:space="preserve">1 No. 160A 4 pole MCCB (16 KA) with over load, short circcuit &amp; earth fault protection
</t>
    </r>
    <r>
      <rPr>
        <sz val="8"/>
        <rFont val="Arial MT"/>
        <family val="2"/>
      </rPr>
      <t xml:space="preserve">OUTGOINGS
</t>
    </r>
    <r>
      <rPr>
        <sz val="8"/>
        <rFont val="Arial MT"/>
        <family val="2"/>
      </rPr>
      <t xml:space="preserve">36 nos. of 20/25/32A modules for SP/TP MCB's, C curve  (10KA) as required (Refer DB schedule).
</t>
    </r>
    <r>
      <rPr>
        <sz val="8"/>
        <rFont val="Arial MT"/>
        <family val="2"/>
      </rPr>
      <t>DB as described above For KTB-1</t>
    </r>
  </si>
  <si>
    <r>
      <rPr>
        <sz val="8"/>
        <rFont val="Arial MT"/>
        <family val="2"/>
      </rPr>
      <t xml:space="preserve">10 WAY VTPN DB INCOMER
</t>
    </r>
    <r>
      <rPr>
        <sz val="8"/>
        <rFont val="Arial MT"/>
        <family val="2"/>
      </rPr>
      <t xml:space="preserve">1 No. 160A 4 pole MCCB (16 KA) with over load, short circcuit &amp; earth fault protection
</t>
    </r>
    <r>
      <rPr>
        <sz val="8"/>
        <rFont val="Arial MT"/>
        <family val="2"/>
      </rPr>
      <t xml:space="preserve">OUTGOINGS
</t>
    </r>
    <r>
      <rPr>
        <sz val="8"/>
        <rFont val="Arial MT"/>
        <family val="2"/>
      </rPr>
      <t xml:space="preserve">30 nos. of 20/25/32A modules for SP/TP MCB's (10KA), C curve  as required (Refer DB schedule).
</t>
    </r>
    <r>
      <rPr>
        <sz val="8"/>
        <rFont val="Arial MT"/>
        <family val="2"/>
      </rPr>
      <t>DB as described above For KTB-1</t>
    </r>
  </si>
  <si>
    <r>
      <rPr>
        <sz val="8"/>
        <rFont val="Arial MT"/>
        <family val="2"/>
      </rPr>
      <t>Electrical Panel- IN Electrical Room (Floor Mounted)</t>
    </r>
  </si>
  <si>
    <r>
      <rPr>
        <sz val="8"/>
        <rFont val="Arial MT"/>
        <family val="2"/>
      </rPr>
      <t>Design, Manufacture, Supply, delivery and coordination for Installation of the following front operated modular compartmentalised construction cubicle type, front access, dead back, 2mm thick steel enclosed free standing / wall mounted, dust and vermin proof, switchboard with IP42/Specified protection with hinged and lockable doors duly powder coated complete with interconnections, tinned copper crimping lugs, bonding to earth and painting, suitable for use at 415 volts, 3 phase 4 wire 50 Hertz system, and to withstand a symetrical fault level of 25 kA</t>
    </r>
  </si>
  <si>
    <r>
      <rPr>
        <sz val="8"/>
        <rFont val="Arial MT"/>
        <family val="2"/>
      </rPr>
      <t xml:space="preserve">All Switchboards shall have provision for entry of cables from the top or bottom as
</t>
    </r>
    <r>
      <rPr>
        <sz val="8"/>
        <rFont val="Arial MT"/>
        <family val="2"/>
      </rPr>
      <t>required.</t>
    </r>
  </si>
  <si>
    <r>
      <rPr>
        <sz val="8"/>
        <rFont val="Arial MT"/>
        <family val="2"/>
      </rPr>
      <t>All live accessible parts shall be shrouded and all equipment shall be finger touch proof. The Busbars insulation shall be with heat shrinkable sleeves. SMC/DMC shrouds and busbar supports shall be used. Padlocking facility shall be provided on all outgoing feeders doors and switch handles shall be lockable in OFF position</t>
    </r>
  </si>
  <si>
    <r>
      <rPr>
        <sz val="8"/>
        <rFont val="Arial MT"/>
        <family val="2"/>
      </rPr>
      <t xml:space="preserve">The cost shall include providing and fixing of 75 x 50 x 6 mm channels for
</t>
    </r>
    <r>
      <rPr>
        <sz val="8"/>
        <rFont val="Arial MT"/>
        <family val="2"/>
      </rPr>
      <t>switchboard support.</t>
    </r>
  </si>
  <si>
    <r>
      <rPr>
        <sz val="8"/>
        <rFont val="Arial MT"/>
        <family val="2"/>
      </rPr>
      <t xml:space="preserve">All MCCB shall have rotary handles &amp; extension terminal, phase barrier on both
</t>
    </r>
    <r>
      <rPr>
        <sz val="8"/>
        <rFont val="Arial MT"/>
        <family val="2"/>
      </rPr>
      <t>sides as required at site.</t>
    </r>
  </si>
  <si>
    <r>
      <rPr>
        <sz val="8"/>
        <rFont val="Arial MT"/>
        <family val="2"/>
      </rPr>
      <t>All metering panel shall be extendable type with cable alley.</t>
    </r>
  </si>
  <si>
    <r>
      <rPr>
        <sz val="8"/>
        <rFont val="Arial MT"/>
        <family val="2"/>
      </rPr>
      <t xml:space="preserve">GA drawings shall be got approved from Owners/ Architects/ Consultants before
</t>
    </r>
    <r>
      <rPr>
        <sz val="8"/>
        <rFont val="Arial MT"/>
        <family val="2"/>
      </rPr>
      <t>fabrication.</t>
    </r>
  </si>
  <si>
    <r>
      <rPr>
        <sz val="8"/>
        <rFont val="Arial MT"/>
        <family val="2"/>
      </rPr>
      <t xml:space="preserve">Note:- The Manufacturer/Supplier shall supervise the installation, testing and
</t>
    </r>
    <r>
      <rPr>
        <sz val="8"/>
        <rFont val="Arial MT"/>
        <family val="2"/>
      </rPr>
      <t>commissioning of the cubicle panels by the electrical contractor.</t>
    </r>
  </si>
  <si>
    <r>
      <rPr>
        <sz val="8"/>
        <rFont val="Arial MT"/>
        <family val="2"/>
      </rPr>
      <t>INCOMING</t>
    </r>
  </si>
  <si>
    <r>
      <rPr>
        <sz val="8"/>
        <rFont val="Arial MT"/>
        <family val="2"/>
      </rPr>
      <t xml:space="preserve">1 No. 250Amps. 4P MCCB '25ka, Icu=Ics with micro processor release having O/L ,
</t>
    </r>
    <r>
      <rPr>
        <sz val="8"/>
        <rFont val="Arial MT"/>
        <family val="2"/>
      </rPr>
      <t>S/C, earth fault protection equipped with the following:</t>
    </r>
  </si>
  <si>
    <r>
      <rPr>
        <sz val="8"/>
        <rFont val="Arial MT"/>
        <family val="2"/>
      </rPr>
      <t>The incomers shall have the following indicating panel</t>
    </r>
  </si>
  <si>
    <r>
      <rPr>
        <sz val="8"/>
        <rFont val="Arial MT"/>
        <family val="2"/>
      </rPr>
      <t>1 set of phase indication lamps (R, Y, B) with 2A MCB</t>
    </r>
  </si>
  <si>
    <r>
      <rPr>
        <sz val="8"/>
        <rFont val="Arial MT"/>
        <family val="2"/>
      </rPr>
      <t>1 set of ON,OFF,TRIP indicating light with 2A MCB</t>
    </r>
  </si>
  <si>
    <r>
      <rPr>
        <sz val="8"/>
        <rFont val="Arial MT"/>
        <family val="2"/>
      </rPr>
      <t xml:space="preserve">Digital Multifunction Meter, accuracy class 1s, with LED/LCD screen of Max Demand Load, I ;V; Hz; Active, Reactive , Apparent Power &amp; Energy; Power factor; % unbalance of current &amp; voltage; with RS 485 / Ethernet port with 3 Nos. cast
</t>
    </r>
    <r>
      <rPr>
        <sz val="8"/>
        <rFont val="Arial MT"/>
        <family val="2"/>
      </rPr>
      <t>resin current transformers of dual core CT's of suitable Amp. ratio, 15 VA Class1.0 m etering., protection MCBs  as required accessories to complete the system.</t>
    </r>
  </si>
  <si>
    <r>
      <rPr>
        <sz val="8"/>
        <rFont val="Arial MT"/>
        <family val="2"/>
      </rPr>
      <t>BUSBAR</t>
    </r>
  </si>
  <si>
    <r>
      <rPr>
        <sz val="8"/>
        <rFont val="Arial MT"/>
        <family val="2"/>
      </rPr>
      <t xml:space="preserve">FP aluminium extensible type main bus bars of minimum of 300 Amp 25kA capacity with heat shrinkable coloured sleeves and i/c DMC/SMC bus bars supports
</t>
    </r>
    <r>
      <rPr>
        <sz val="8"/>
        <rFont val="Arial MT"/>
        <family val="2"/>
      </rPr>
      <t>at required intervals complete.</t>
    </r>
  </si>
  <si>
    <r>
      <rPr>
        <sz val="8"/>
        <rFont val="Arial MT"/>
        <family val="2"/>
      </rPr>
      <t>OUTGOING  UNITS</t>
    </r>
  </si>
  <si>
    <r>
      <rPr>
        <sz val="8"/>
        <rFont val="Arial MT"/>
        <family val="2"/>
      </rPr>
      <t>3 Nos. 160A TPN MCCB, 16kA, (Ics=lcu) with O/L, S/C</t>
    </r>
  </si>
  <si>
    <r>
      <rPr>
        <sz val="8"/>
        <rFont val="Arial MT"/>
        <family val="2"/>
      </rPr>
      <t>3 nos 63 amp 4P 10 kA MCB with thermal magnetic protective releases</t>
    </r>
  </si>
  <si>
    <r>
      <rPr>
        <sz val="8"/>
        <rFont val="Arial MT"/>
        <family val="2"/>
      </rPr>
      <t>2 nos 25 amp 4P 10 kA MCB with thermal magnetic protective releases</t>
    </r>
  </si>
  <si>
    <r>
      <rPr>
        <sz val="8"/>
        <rFont val="Arial MT"/>
        <family val="2"/>
      </rPr>
      <t xml:space="preserve">The Switchboard shall be complete with all interconnections, risers, internal wiring, labels etc complete as required. (Note: Length of the panel should not increase more
</t>
    </r>
    <r>
      <rPr>
        <sz val="8"/>
        <rFont val="Arial MT"/>
        <family val="2"/>
      </rPr>
      <t>than 1600mm, 400mm depth and 2000mm height).</t>
    </r>
  </si>
  <si>
    <r>
      <rPr>
        <sz val="8"/>
        <rFont val="Arial MT"/>
        <family val="2"/>
      </rPr>
      <t>UPS 8KVA</t>
    </r>
  </si>
  <si>
    <r>
      <rPr>
        <sz val="8"/>
        <rFont val="Arial MT"/>
        <family val="2"/>
      </rPr>
      <t xml:space="preserve">Supply, installation, testing and commissioning of 8kVA UPS system comprising of online units  with a battery backup of 30 minutes duration for full load and with all standards fittings, accessories, protection, instruments, indications and controls including but not restricted to transformer, rectifier, inverter, SMF battery with float cum boost battery charger, static bypass switch, maintenance bypass, interconnections etc.
</t>
    </r>
    <r>
      <rPr>
        <sz val="8"/>
        <rFont val="Arial MT"/>
        <family val="2"/>
      </rPr>
      <t xml:space="preserve">The UPS shall be suitble for three phase 415V Input with variation of + 15% and give
</t>
    </r>
    <r>
      <rPr>
        <sz val="8"/>
        <rFont val="Arial MT"/>
        <family val="2"/>
      </rPr>
      <t>constant output supply of 415V + 2%.</t>
    </r>
  </si>
  <si>
    <r>
      <rPr>
        <sz val="8"/>
        <rFont val="Arial MT"/>
        <family val="2"/>
      </rPr>
      <t>Supplying and laying of the following earthing strip on cable tray/ wall  clamped to wall with suitable clamps saddles and fixing bolts/soldering as required and complete as required to comply with IS 3043:1987. All joints shall be timed. The body earthing of UPS and Panel shall be looped from the existing earthing system.</t>
    </r>
  </si>
  <si>
    <r>
      <rPr>
        <sz val="8"/>
        <rFont val="Arial MT"/>
        <family val="2"/>
      </rPr>
      <t>25  mm x 3 mm GI strip</t>
    </r>
  </si>
  <si>
    <r>
      <rPr>
        <sz val="8"/>
        <rFont val="Arial MT"/>
        <family val="2"/>
      </rPr>
      <t>25  mm x 3 mm Copper strip for UPS</t>
    </r>
  </si>
  <si>
    <r>
      <rPr>
        <sz val="8"/>
        <rFont val="Arial MT"/>
        <family val="2"/>
      </rPr>
      <t>6 SWG GI Wire</t>
    </r>
  </si>
  <si>
    <r>
      <rPr>
        <sz val="8"/>
        <rFont val="Arial MT"/>
        <family val="2"/>
      </rPr>
      <t>8 SWG GI Wire</t>
    </r>
  </si>
  <si>
    <r>
      <rPr>
        <sz val="8"/>
        <rFont val="Arial MT"/>
        <family val="2"/>
      </rPr>
      <t>4 sq.mm dia copper wire</t>
    </r>
  </si>
  <si>
    <r>
      <rPr>
        <sz val="8"/>
        <rFont val="Arial MT"/>
        <family val="2"/>
      </rPr>
      <t xml:space="preserve">Providing and fixing M.V danger notice plate of 200 mm x 150 mm, made mild steel,
</t>
    </r>
    <r>
      <rPr>
        <sz val="8"/>
        <rFont val="Arial MT"/>
        <family val="2"/>
      </rPr>
      <t>atleast 2 mm thick, and vitreous enameled white on both sides, and with inscription in single red colour on front side as required.</t>
    </r>
  </si>
  <si>
    <r>
      <rPr>
        <sz val="8"/>
        <rFont val="Arial MT"/>
        <family val="2"/>
      </rPr>
      <t xml:space="preserve">Supplying and fixing of 40A 4P, 415V Isolator in sheet steel enclosure with,
</t>
    </r>
    <r>
      <rPr>
        <sz val="8"/>
        <rFont val="Arial MT"/>
        <family val="2"/>
      </rPr>
      <t>connection, testing &amp; commissioning as required.</t>
    </r>
  </si>
  <si>
    <r>
      <rPr>
        <b/>
        <sz val="8"/>
        <rFont val="Arial"/>
        <family val="2"/>
      </rPr>
      <t>TOTAL FOR DISTRIBUTION BOARD &amp; ELECTRICAL PANEL</t>
    </r>
  </si>
  <si>
    <r>
      <rPr>
        <b/>
        <sz val="8"/>
        <rFont val="Arial"/>
        <family val="2"/>
      </rPr>
      <t>SUB-HEAD IV FIRE DETECTION &amp; PA SYSTEM</t>
    </r>
  </si>
  <si>
    <r>
      <rPr>
        <b/>
        <sz val="8"/>
        <rFont val="Arial"/>
        <family val="2"/>
      </rPr>
      <t>Fire Detection System</t>
    </r>
  </si>
  <si>
    <r>
      <rPr>
        <sz val="8"/>
        <rFont val="Arial MT"/>
        <family val="2"/>
      </rPr>
      <t xml:space="preserve">Supply, installation, testing and commissioning of 1 Loop wall recess mounting microprocessor based networkable analogue addressable Fire Control Panel having a Fire Alarm Capability of 100/125/150 detectors/devices per loop with each loops length being restricted to 80% of manufacturer specified maximum loop length).
</t>
    </r>
    <r>
      <rPr>
        <sz val="8"/>
        <rFont val="Arial MT"/>
        <family val="2"/>
      </rPr>
      <t>The Fire control panel shall have 100% hot redundancy for CPU, load etc. It shall be expandable by minimum 1 additional loops. The operating panel shall have minimum 80 character LCD display, 4 access levels, 1000 events historical logging, flash E- PROM, 240 volts ac power supply, automatic battery charger, 24V sealed lead-acid battery suitable operating the system for 24 hours in emergency condition. The Panel shall be Integrated with the PA System and with suitable power amplifiers for the hooter/strobes and main building fire alarm panel.</t>
    </r>
  </si>
  <si>
    <r>
      <rPr>
        <sz val="8"/>
        <rFont val="Arial MT"/>
        <family val="2"/>
      </rPr>
      <t xml:space="preserve">The Panel shall be Integrated with the BMS System and shall include cost of supply of any additional modules, software and interfaces as required for the same and as required by the Client. The Panel shall provide either or all BACNET/RS485/ LON/MODBUS protocols as required. The panel shall be complete as per
</t>
    </r>
    <r>
      <rPr>
        <sz val="8"/>
        <rFont val="Arial MT"/>
        <family val="2"/>
      </rPr>
      <t>specifications and as required.</t>
    </r>
  </si>
  <si>
    <r>
      <rPr>
        <sz val="8"/>
        <rFont val="Arial MT"/>
        <family val="2"/>
      </rPr>
      <t>1 Loop</t>
    </r>
  </si>
  <si>
    <r>
      <rPr>
        <sz val="8"/>
        <rFont val="Arial MT"/>
        <family val="2"/>
      </rPr>
      <t xml:space="preserve">Supply, installation, testing and commissioning of plug-in type intelligent analogue addressable multi criteria Smoke detectors including the cost of base plate, 75 mm dia M.S. outlet box for fixing of the detector base, mounting accessories etc.
</t>
    </r>
    <r>
      <rPr>
        <sz val="8"/>
        <rFont val="Arial MT"/>
        <family val="2"/>
      </rPr>
      <t>complete as per specifications and as required.</t>
    </r>
  </si>
  <si>
    <r>
      <rPr>
        <sz val="8"/>
        <rFont val="Arial MT"/>
        <family val="2"/>
      </rPr>
      <t>Supply, installation, testing and commissioning of plug-in type intelligent analogue addressable rate of rise cum fixed temperature Heat detectors including the cost of base plate, 75 mm dia M.S. outlet box for fixing of the detector base, mounting accessories etc. complete as per specifications and as required.</t>
    </r>
  </si>
  <si>
    <r>
      <rPr>
        <sz val="8"/>
        <rFont val="Arial MT"/>
        <family val="2"/>
      </rPr>
      <t xml:space="preserve">Supply, installation, testing and commissioning of Addressable type fault for isolating shorted, dewired and loose circuits between two successive fault isolators with
</t>
    </r>
    <r>
      <rPr>
        <sz val="8"/>
        <rFont val="Arial MT"/>
        <family val="2"/>
      </rPr>
      <t>automatic resetting arrangement (base Model)</t>
    </r>
  </si>
  <si>
    <r>
      <rPr>
        <sz val="8"/>
        <rFont val="Arial MT"/>
        <family val="2"/>
      </rPr>
      <t xml:space="preserve">Supply, installation, testing and commissioning of Addressable type Response
</t>
    </r>
    <r>
      <rPr>
        <sz val="8"/>
        <rFont val="Arial MT"/>
        <family val="2"/>
      </rPr>
      <t>indicatior.</t>
    </r>
  </si>
  <si>
    <r>
      <rPr>
        <sz val="8"/>
        <rFont val="Arial MT"/>
        <family val="2"/>
      </rPr>
      <t>Supply, installation, testing and commissioning of addressable type duct detector including the cost of plate, M.S. outlet box for fixing of the detector base, mounting accessories etc. complete as per specifications and as required.</t>
    </r>
  </si>
  <si>
    <r>
      <rPr>
        <sz val="8"/>
        <rFont val="Arial MT"/>
        <family val="2"/>
      </rPr>
      <t>Supply, installation, testing and commissioning of intelligent analogue addressable Control Modules including the cost of 75 mm dia MS outlet box for fixing of the module, mounting accessories complete as per specifications and as required.</t>
    </r>
  </si>
  <si>
    <r>
      <rPr>
        <sz val="8"/>
        <rFont val="Arial MT"/>
        <family val="2"/>
      </rPr>
      <t>Supply, installation, testing and commissioning of intelligent analogue addressable dry contact Monitor Modules including the cost of 75 mm dia MS outlet box for fixing of the module, mounting accessories complete as per specifications and as required.</t>
    </r>
  </si>
  <si>
    <r>
      <rPr>
        <sz val="8"/>
        <rFont val="Arial MT"/>
        <family val="2"/>
      </rPr>
      <t xml:space="preserve">Supply, installation, testing and commissioning of recess/surface mounting dust and vermin proof intelligent addressable analogue Manual Pull stations including cost of all required modules, mounting accessories etc  including the cost of M.S. outlet box for fixing of the station, mounting accessories etc. complete as per specifications and
</t>
    </r>
    <r>
      <rPr>
        <sz val="8"/>
        <rFont val="Arial MT"/>
        <family val="2"/>
      </rPr>
      <t>as required.</t>
    </r>
  </si>
  <si>
    <r>
      <rPr>
        <sz val="8"/>
        <rFont val="Arial MT"/>
        <family val="2"/>
      </rPr>
      <t>Supply, Installation, Testing and commissioning of high intensity hooters cum Strobe Lights with 110 cd. The strobes shall be synchronized for better evacuation.</t>
    </r>
  </si>
  <si>
    <r>
      <rPr>
        <sz val="8"/>
        <rFont val="Arial MT"/>
        <family val="2"/>
      </rPr>
      <t>Supply, laying, testing and commissioning of 2 core 1.5 sqmm copper conductor LSHF PVC insulated 1100 volt wires in IS embossed black enameled 25mm dia 16 SWG MS recessed and/or surface conduiting system including cost of providing saddles etc for surface conduiting and/or cost of cutting and filling chases for recessed conduiting as required and including the cost  of crimped termination's complete as required. (Smoke detector and speaker)</t>
    </r>
  </si>
  <si>
    <r>
      <rPr>
        <b/>
        <sz val="8"/>
        <rFont val="Arial"/>
        <family val="2"/>
      </rPr>
      <t>Public Address system</t>
    </r>
  </si>
  <si>
    <r>
      <rPr>
        <sz val="8"/>
        <rFont val="Arial MT"/>
        <family val="2"/>
      </rPr>
      <t xml:space="preserve">Supply, installation, testing and commissioning of recess/ surface mounting 3W CEILING SPEAKER ,metal grille, dia 150mm and Spring clamps suitable for broadcast of speech and alarm siren including cost of supplying all mounting
</t>
    </r>
    <r>
      <rPr>
        <sz val="8"/>
        <rFont val="Arial MT"/>
        <family val="2"/>
      </rPr>
      <t>accessories complete as required.</t>
    </r>
  </si>
  <si>
    <r>
      <rPr>
        <sz val="8"/>
        <rFont val="Arial MT"/>
        <family val="2"/>
      </rPr>
      <t>Supply, installation, testing and commissioning of Wall surface mounting 3W CEILING SPEAKER with 6W/3W optionssuitable for broadcast of speech and alarm siren including cost of supplying all mounting accessories complete as required.</t>
    </r>
  </si>
  <si>
    <r>
      <rPr>
        <sz val="8"/>
        <rFont val="Arial MT"/>
        <family val="2"/>
      </rPr>
      <t xml:space="preserve">Supply, installation, testing and commissioning of MS Amplifier Rack Assembly with 30 minutes power backup including 1 no. CD player unit, 1 nos 200 W POWER AMPLIFIER, connectors, internal wiring, interconnection etc capable of voice operated priority complete as required. (PA System fully integrated type with Fire Alarm System with facility for automatic override of music for emergency
</t>
    </r>
    <r>
      <rPr>
        <sz val="8"/>
        <rFont val="Arial MT"/>
        <family val="2"/>
      </rPr>
      <t>announcements)</t>
    </r>
  </si>
  <si>
    <r>
      <rPr>
        <sz val="8"/>
        <rFont val="Arial MT"/>
        <family val="2"/>
      </rPr>
      <t>Supply, installation, testing and commissioning of CONTROL PANEL with single zone selection, ascending 4 tone chime, emergency microphone, expandable upto 5 zones using expansion control panel complete as required.</t>
    </r>
  </si>
  <si>
    <r>
      <rPr>
        <sz val="8"/>
        <rFont val="Arial MT"/>
        <family val="2"/>
      </rPr>
      <t xml:space="preserve">Supply, installation, testing and commissioning of Wireless lepal microphone DB
</t>
    </r>
    <r>
      <rPr>
        <sz val="8"/>
        <rFont val="Arial MT"/>
        <family val="2"/>
      </rPr>
      <t>technology complete as required</t>
    </r>
  </si>
  <si>
    <r>
      <rPr>
        <sz val="8"/>
        <rFont val="Arial MT"/>
        <family val="2"/>
      </rPr>
      <t>Supply, installation, testing and commissioning of Microphone with table stand</t>
    </r>
  </si>
  <si>
    <r>
      <rPr>
        <b/>
        <sz val="8"/>
        <rFont val="Arial"/>
        <family val="2"/>
      </rPr>
      <t>TOTAL FOR FIRE DETECTION &amp; PA SYSTEM</t>
    </r>
  </si>
  <si>
    <r>
      <rPr>
        <b/>
        <sz val="8"/>
        <rFont val="Arial"/>
        <family val="2"/>
      </rPr>
      <t>SUB-HEAD V CCTV SYSTEM</t>
    </r>
  </si>
  <si>
    <r>
      <rPr>
        <sz val="8"/>
        <rFont val="Arial MT"/>
        <family val="2"/>
      </rPr>
      <t>Design, Engineering, Supply, Receiving, handling, storage, installation, testing and commissioning of the CLOSED CIRCUIT TELEVESION (CCTV) SURVEILLANCE SYSTEM with IP based indoor type fixed varifocal dome camera for the proposed application with all components, accessories, fixing &amp; mounting accessories etc. as complete as required for the succesfull operation.</t>
    </r>
  </si>
  <si>
    <r>
      <rPr>
        <sz val="8"/>
        <rFont val="Arial MT"/>
        <family val="2"/>
      </rPr>
      <t xml:space="preserve">Supply of Network Video/Disk Recorder -16 channel (Including HDD for minimum recording of 30 days) with minimum 500GB Usable Space with all components, accessories, fixing &amp; mounting accessories etc. as complete as required for the
</t>
    </r>
    <r>
      <rPr>
        <sz val="8"/>
        <rFont val="Arial MT"/>
        <family val="2"/>
      </rPr>
      <t>succesfull operation.</t>
    </r>
  </si>
  <si>
    <r>
      <rPr>
        <sz val="8"/>
        <rFont val="Arial MT"/>
        <family val="2"/>
      </rPr>
      <t xml:space="preserve">Supplying, laying, testing and commissioning of 4-pair Non-plenum Enhanced Cat 6 unshielded twisted pair with 24 AWG solid copper conductors in  surface/concealed
</t>
    </r>
    <r>
      <rPr>
        <sz val="8"/>
        <rFont val="Arial MT"/>
        <family val="2"/>
      </rPr>
      <t>conduit/raceways complete as required</t>
    </r>
  </si>
  <si>
    <r>
      <rPr>
        <b/>
        <sz val="8"/>
        <rFont val="Arial"/>
        <family val="2"/>
      </rPr>
      <t>TOTAL FOR CCTV SYSTEM</t>
    </r>
  </si>
  <si>
    <r>
      <rPr>
        <b/>
        <sz val="8"/>
        <rFont val="Arial"/>
        <family val="2"/>
      </rPr>
      <t>a)</t>
    </r>
  </si>
  <si>
    <r>
      <rPr>
        <b/>
        <sz val="8"/>
        <rFont val="Arial"/>
        <family val="2"/>
      </rPr>
      <t>b)</t>
    </r>
  </si>
  <si>
    <r>
      <rPr>
        <b/>
        <sz val="8"/>
        <rFont val="Arial"/>
        <family val="2"/>
      </rPr>
      <t>c)</t>
    </r>
  </si>
  <si>
    <r>
      <rPr>
        <b/>
        <sz val="8"/>
        <rFont val="Arial"/>
        <family val="2"/>
      </rPr>
      <t>d)</t>
    </r>
  </si>
  <si>
    <r>
      <rPr>
        <b/>
        <sz val="8"/>
        <rFont val="Arial"/>
        <family val="2"/>
      </rPr>
      <t>g)</t>
    </r>
  </si>
  <si>
    <r>
      <rPr>
        <b/>
        <sz val="8"/>
        <rFont val="Arial"/>
        <family val="2"/>
      </rPr>
      <t>h)</t>
    </r>
  </si>
  <si>
    <r>
      <rPr>
        <b/>
        <sz val="8"/>
        <rFont val="Arial"/>
        <family val="2"/>
      </rPr>
      <t>i)</t>
    </r>
  </si>
  <si>
    <r>
      <rPr>
        <b/>
        <sz val="8"/>
        <rFont val="Arial"/>
        <family val="2"/>
      </rPr>
      <t>j)</t>
    </r>
  </si>
  <si>
    <r>
      <rPr>
        <b/>
        <sz val="8"/>
        <rFont val="Arial"/>
        <family val="2"/>
      </rPr>
      <t>e)</t>
    </r>
  </si>
  <si>
    <r>
      <rPr>
        <b/>
        <sz val="8"/>
        <rFont val="Arial"/>
        <family val="2"/>
      </rPr>
      <t>B</t>
    </r>
  </si>
  <si>
    <r>
      <rPr>
        <b/>
        <sz val="8"/>
        <rFont val="Arial"/>
        <family val="2"/>
      </rPr>
      <t>f)</t>
    </r>
  </si>
  <si>
    <r>
      <rPr>
        <b/>
        <sz val="8"/>
        <rFont val="Arial"/>
        <family val="2"/>
      </rPr>
      <t>C</t>
    </r>
  </si>
  <si>
    <r>
      <rPr>
        <b/>
        <sz val="8"/>
        <rFont val="Arial"/>
        <family val="2"/>
      </rPr>
      <t>D</t>
    </r>
  </si>
  <si>
    <r>
      <rPr>
        <b/>
        <sz val="8"/>
        <rFont val="Arial"/>
        <family val="2"/>
      </rPr>
      <t>I</t>
    </r>
  </si>
  <si>
    <r>
      <rPr>
        <b/>
        <sz val="8"/>
        <rFont val="Arial"/>
        <family val="2"/>
      </rPr>
      <t>II</t>
    </r>
  </si>
  <si>
    <r>
      <rPr>
        <b/>
        <sz val="8"/>
        <rFont val="Arial"/>
        <family val="2"/>
      </rPr>
      <t>E</t>
    </r>
  </si>
  <si>
    <r>
      <rPr>
        <b/>
        <sz val="8"/>
        <rFont val="Arial"/>
        <family val="2"/>
      </rPr>
      <t>A</t>
    </r>
  </si>
  <si>
    <r>
      <rPr>
        <b/>
        <sz val="8"/>
        <rFont val="Arial"/>
        <family val="2"/>
      </rPr>
      <t>nos</t>
    </r>
  </si>
  <si>
    <r>
      <rPr>
        <b/>
        <sz val="8"/>
        <rFont val="Arial"/>
        <family val="2"/>
      </rPr>
      <t>Nos.</t>
    </r>
  </si>
  <si>
    <r>
      <rPr>
        <b/>
        <sz val="8"/>
        <rFont val="Arial"/>
        <family val="2"/>
      </rPr>
      <t>-</t>
    </r>
  </si>
  <si>
    <r>
      <rPr>
        <b/>
        <sz val="8"/>
        <rFont val="Arial"/>
        <family val="2"/>
      </rPr>
      <t>Mtrs</t>
    </r>
  </si>
  <si>
    <r>
      <rPr>
        <b/>
        <sz val="8"/>
        <rFont val="Arial"/>
        <family val="2"/>
      </rPr>
      <t>Nos</t>
    </r>
  </si>
  <si>
    <r>
      <rPr>
        <b/>
        <sz val="8"/>
        <rFont val="Arial"/>
        <family val="2"/>
      </rPr>
      <t>₹</t>
    </r>
  </si>
  <si>
    <r>
      <rPr>
        <b/>
        <sz val="8"/>
        <rFont val="Arial"/>
        <family val="2"/>
      </rPr>
      <t>1,44,000</t>
    </r>
  </si>
  <si>
    <r>
      <rPr>
        <b/>
        <sz val="8"/>
        <rFont val="Arial"/>
        <family val="2"/>
      </rPr>
      <t>7,39,200</t>
    </r>
  </si>
  <si>
    <r>
      <rPr>
        <b/>
        <sz val="8"/>
        <rFont val="Arial"/>
        <family val="2"/>
      </rPr>
      <t>1,61,000</t>
    </r>
  </si>
  <si>
    <r>
      <rPr>
        <b/>
        <sz val="8"/>
        <rFont val="Arial"/>
        <family val="2"/>
      </rPr>
      <t>22,53,020</t>
    </r>
  </si>
  <si>
    <r>
      <rPr>
        <b/>
        <sz val="8"/>
        <rFont val="Arial"/>
        <family val="2"/>
      </rPr>
      <t>4,24,200</t>
    </r>
  </si>
  <si>
    <r>
      <rPr>
        <sz val="8"/>
        <rFont val="Arial MT"/>
        <family val="2"/>
      </rPr>
      <t>1,45,000</t>
    </r>
  </si>
  <si>
    <r>
      <rPr>
        <b/>
        <sz val="8"/>
        <rFont val="Arial"/>
        <family val="2"/>
      </rPr>
      <t>1,45,000</t>
    </r>
  </si>
  <si>
    <r>
      <rPr>
        <sz val="8"/>
        <rFont val="Arial MT"/>
        <family val="2"/>
      </rPr>
      <t>3,15,000</t>
    </r>
  </si>
  <si>
    <r>
      <rPr>
        <b/>
        <sz val="8"/>
        <rFont val="Arial"/>
        <family val="2"/>
      </rPr>
      <t>3,15,000</t>
    </r>
  </si>
  <si>
    <r>
      <rPr>
        <b/>
        <sz val="8"/>
        <rFont val="Arial"/>
        <family val="2"/>
      </rPr>
      <t>7,27,650</t>
    </r>
  </si>
  <si>
    <r>
      <rPr>
        <b/>
        <sz val="8"/>
        <rFont val="Arial"/>
        <family val="2"/>
      </rPr>
      <t>1,38,600</t>
    </r>
  </si>
  <si>
    <r>
      <rPr>
        <b/>
        <sz val="8"/>
        <rFont val="Arial"/>
        <family val="2"/>
      </rPr>
      <t>5,19,300</t>
    </r>
  </si>
  <si>
    <r>
      <rPr>
        <b/>
        <sz val="8"/>
        <rFont val="Arial"/>
        <family val="2"/>
      </rPr>
      <t>1,14,550</t>
    </r>
  </si>
  <si>
    <r>
      <rPr>
        <b/>
        <sz val="8"/>
        <rFont val="Arial"/>
        <family val="2"/>
      </rPr>
      <t>40,38,720</t>
    </r>
  </si>
  <si>
    <r>
      <rPr>
        <sz val="8"/>
        <rFont val="Arial MT"/>
        <family val="2"/>
      </rPr>
      <t>7,26,970</t>
    </r>
  </si>
  <si>
    <r>
      <rPr>
        <b/>
        <sz val="8"/>
        <rFont val="Arial"/>
        <family val="2"/>
      </rPr>
      <t>47,65,690</t>
    </r>
  </si>
  <si>
    <r>
      <rPr>
        <b/>
        <sz val="10"/>
        <color rgb="FF0070BF"/>
        <rFont val="Arial"/>
        <family val="2"/>
      </rPr>
      <t>Price Comparative Statement</t>
    </r>
  </si>
  <si>
    <r>
      <rPr>
        <b/>
        <sz val="8"/>
        <rFont val="Arial"/>
        <family val="2"/>
      </rPr>
      <t>Company Name :</t>
    </r>
  </si>
  <si>
    <r>
      <rPr>
        <b/>
        <sz val="8"/>
        <rFont val="Arial"/>
        <family val="2"/>
      </rPr>
      <t>LKO INTNL ARPT LTD</t>
    </r>
  </si>
  <si>
    <r>
      <rPr>
        <b/>
        <sz val="8"/>
        <rFont val="Arial"/>
        <family val="2"/>
      </rPr>
      <t>Project Name :</t>
    </r>
  </si>
  <si>
    <r>
      <rPr>
        <b/>
        <sz val="8"/>
        <rFont val="Arial"/>
        <family val="2"/>
      </rPr>
      <t xml:space="preserve">Finishing work for Toilet &amp; Pantry Work at CIP Lounge at Terminal-03, CCSI
</t>
    </r>
    <r>
      <rPr>
        <b/>
        <sz val="8"/>
        <rFont val="Arial"/>
        <family val="2"/>
      </rPr>
      <t>Airport, Lucknow</t>
    </r>
  </si>
  <si>
    <r>
      <rPr>
        <b/>
        <sz val="8"/>
        <color rgb="FF0070BF"/>
        <rFont val="Arial"/>
        <family val="2"/>
      </rPr>
      <t>Sr No</t>
    </r>
  </si>
  <si>
    <r>
      <rPr>
        <b/>
        <sz val="8"/>
        <color rgb="FF0070BF"/>
        <rFont val="Arial"/>
        <family val="2"/>
      </rPr>
      <t>Particulars</t>
    </r>
  </si>
  <si>
    <t>Sort Text</t>
  </si>
  <si>
    <t>PO Qty.</t>
  </si>
  <si>
    <t>Units</t>
  </si>
  <si>
    <r>
      <rPr>
        <b/>
        <sz val="8"/>
        <rFont val="Arial"/>
        <family val="2"/>
      </rPr>
      <t>ELECTRICAL WORKS</t>
    </r>
  </si>
  <si>
    <r>
      <rPr>
        <b/>
        <sz val="8"/>
        <rFont val="Arial"/>
        <family val="2"/>
      </rPr>
      <t>SUB-HEAD I  WIRING</t>
    </r>
  </si>
  <si>
    <t>Wiring for primary light points for Switch controlled points with 2.5 sq. mm LSHF PVC insulated stranded /multi stranded copper conductor 1100 Volt grade wires in  IS embossed  25mm dia 16 SWG GI  surface /concealed conduit including cost of providing saddles hangers supports from soffit of slab etc for surface conduiting, ceiling conduiting and/or cost of cutting and filling chases for recessed conduiting, and including the cost of Supply and fixing a 6 amp 240 Volt grid plate mounted switch with moulded cover plate in zinc chromate passivated GI box and including  the cost of running 2.5 sq. mm LSHF PVC insulated copper earth wire for loop earthing etc. complete as directions of Engineer-in-charge and as required.</t>
  </si>
  <si>
    <t xml:space="preserve"> primary light points</t>
  </si>
  <si>
    <t>Wiring for primary light points for DB/ Dimmer/ Sensor/ Automation controlled points with 2.5 sq mm LSHF PVC insulated stranded/multi stranded copper conductor 1100 Volt grade wires in  IS embossed  25mm dia 16 SWG GI  surface/concealed conduit including cost of providing saddles etc for surface conduiting and/or cost of cutting and filling chases for recessed conduiting and including the cost of running 2.5 sq mm LSHF PVC insulated copper earth wire for loop earthing etc. complete as directions of Engineer-in-charge and as required. (Cost of MCB/Switch shall be consider in this item). (Emergency)</t>
  </si>
  <si>
    <t>Wiring for secondary light points with 1.5 sq. mm LSHF PVC insulated stranded/multistranded copper conductor 1100 Volt grade wires in surface/concealed in IS embossed  25mm dia 16 SWG GI  conduit including cost of providing saddles hangers supports from soffit of slab etc for surface conduiting, ceiling conduiting and/or cost of cutting and filling chases for recessed conduiting including the cost of running 1.5 sq. mm LSHF PVC insulated copper earth wire for loop earthing etc. complete as directions of Engineer-in-charge and as required. (Normal)</t>
  </si>
  <si>
    <t xml:space="preserve"> secondary light points</t>
  </si>
  <si>
    <t>Wiring for 240 volt 6 amp Multistandard single phase and neutral switch socket outlet with 4 sq. mm LSHF PVC  insulated stranded/multi stranded copper conductor 1100 Volt grade wires in IS embossed  25mm dia 16 SWG GI  surface/concealed conduit including cost of providing circuit wiring with 2.5 sq mm LSHF PVC insulated stranded/ multistranded copper conductor 1100 volt grade wires and  including the cost of providing saddles etc as required for surface conduiting and/or cost of cutting and filling chases as required and Supply  and fixing of a  240 volt 6 amp Multistandard socket outlet with safety shutters and 6 amp 240 volt single pole grid plate mounted switch with moulded cover plate in recessed zinc chromate  passivated GI box and including earthing of the 3rd pin with 2.5 sq. mm LSHF PVC insulated copper earth wire conductor wires complete as directions of Engineer-in- charge and as required.</t>
  </si>
  <si>
    <t xml:space="preserve"> 6 amp Multistandard single phase and neutral switch socket </t>
  </si>
  <si>
    <t>Wiring as in Item 1.6 above looped from an adjacent switch socket outlet as required and Supply and fixing of a combined 240 volt 6 amp Multistandard socket outlet with safety shutters and 6 amp 240 volt single pole grid plate mounted switch with moulded cover plate in recessed zinc chromate passivated GI box  and including earthing of the 3rd pin with 2.5 sq. mm LSHF PVC insulated copper earth wire conductor wires complete as directions of Engineer-in-charge and as required.</t>
  </si>
  <si>
    <t xml:space="preserve"> looped from an adjacent switch socket</t>
  </si>
  <si>
    <t>Wiring for a multi-pin 240 volt 6-16 amp single phase and neutral universal switch socket outlet with 4.0 sq. mm LSHF PVC  insulated stranded copper conductor 1100 Volt grade wires in 25 mm dia GI surface/concealed conduit including the cost of providing circuit wiring with 4.0 sq mm LSHF PVC insulated stranded copper conductor 1100 volt grade wires and including cost of providing brackets, saddles etc as required for surface conduiting and/or cost of cutting and filling chases as  required and providing and fixing of a combined multi-pin 240 volt 6-16 amp universal socket outlet with safety shutters and 16 amp 240 volt single pole grid plate mounted switch with moulded cover plate in recessed galvanized box  and including earthing  of the 3rd pin with 4.0 sq mm 1100 volt grade LSHF PVC insulated stranded copper conductor wires complete as directions of Engineer-in-charge and as required.</t>
  </si>
  <si>
    <t>16 amp single phase and neutral universal switch socket</t>
  </si>
  <si>
    <t>Wiring as in Item 1.8 above looped from an adjacent switch socket outlet as per specifications and directions of Engineer-in-charge and providing and fixing of a modular type multi-pin 240 Volt 6-16 amp shuttered socket outlet and a modular type 16 amp 240 Volt single pole switch in a recessed galvanized boxes with internal wiring and moulded front plates complete as directions of Engineer-in-charge and as
required.</t>
  </si>
  <si>
    <t>Supply , Installation, Testing and comissioning of Pop-up Boxes with all standard accessories consisting of following:
a) 3 nos 6 amp socket with 1 no. 16A Switch
b) 2 nos Data outlets which includes of Data wiring and terminations.
Wiring for socket outlet with 4.0 sq. mm LSHF PVC  insulated stranded copper conductor 1100 Volt grade wires in 25 mm dia GI surface/concealed Conduit / Raceways including the cost of providing circuit wiring with 4.0 sq mm LSHF PVC insulated stranded copper conductor 1100 volt grade wires and including cost of providing brackets, saddles etc as required for surface conduiting and/or cost of cutting and filling chases as required and providing and fixing of a pop up Box on Table/furniture/wall complete as directions of Engineer-in-charge and as required. - Workstations.</t>
  </si>
  <si>
    <r>
      <rPr>
        <b/>
        <sz val="8"/>
        <color rgb="FF0070BF"/>
        <rFont val="Arial"/>
        <family val="2"/>
      </rPr>
      <t>Total Basic</t>
    </r>
  </si>
  <si>
    <r>
      <rPr>
        <b/>
        <sz val="8"/>
        <color rgb="FF0070BF"/>
        <rFont val="Arial"/>
        <family val="2"/>
      </rPr>
      <t>Taxes</t>
    </r>
  </si>
  <si>
    <r>
      <rPr>
        <b/>
        <sz val="8"/>
        <color rgb="FF0070BF"/>
        <rFont val="Arial"/>
        <family val="2"/>
      </rPr>
      <t>Price [A+B]</t>
    </r>
  </si>
  <si>
    <t>RA Bill 03</t>
  </si>
  <si>
    <t>RA Bill O8</t>
  </si>
  <si>
    <t xml:space="preserve">Electrical </t>
  </si>
  <si>
    <t>RA-05 MEASUREMENT SHEET OF Electrical</t>
  </si>
  <si>
    <t>Date:- 22.06.2024</t>
  </si>
  <si>
    <t xml:space="preserve">Name of the Work :  Electrical CIP Lounge T3 Lok </t>
  </si>
  <si>
    <t>Baar Area</t>
  </si>
  <si>
    <t>WO Qty</t>
  </si>
  <si>
    <t>Wiring for primary light points for DB / Dimmer/ Sensor/ Automation controlled points with 2.5 sq mm LSHF PVC insulated stranded/multi stranded copper conductor 1100 Volt grade wires in  IS embossed  25mm dia 16 SWG GI  surface/concealed conduit including cost of providing saddles etc for surface conduiting and/or cost of cutting and filling chases for recessed conduiting and including the cost of running 2.5 sq mm LSHF PVC insulated copper earth wire for loop earthing etc. complete as directions of Engineer-in-charge and as required. (Cost of MCB/Switch shall be consider in this item)(Normal)</t>
  </si>
  <si>
    <t>Premum Lounge</t>
  </si>
  <si>
    <t>Admin Room</t>
  </si>
  <si>
    <t xml:space="preserve">Kitchen </t>
  </si>
  <si>
    <t>Spa Room</t>
  </si>
  <si>
    <t>Male Washroom</t>
  </si>
  <si>
    <t>Female Washroom</t>
  </si>
  <si>
    <t>Handicab Washroom</t>
  </si>
  <si>
    <t>RA 09Qty</t>
  </si>
  <si>
    <t>RA 08Qty</t>
  </si>
  <si>
    <t>Recepsion Flote Light</t>
  </si>
  <si>
    <t>Premum Lounge  Ceilling Light</t>
  </si>
  <si>
    <t>Premum Lounge  Lamp  Light</t>
  </si>
  <si>
    <t>Kitchen  Ceiiling Light</t>
  </si>
  <si>
    <t>Admin Room Ceilling Light</t>
  </si>
  <si>
    <t>Spa Room Ceilling Light</t>
  </si>
  <si>
    <t>Electrical Room  Ceilling Light</t>
  </si>
  <si>
    <t>Male Washroom Ceilling Light</t>
  </si>
  <si>
    <t>Female Washroom Ceilling Light</t>
  </si>
  <si>
    <t>Handicab Washroom Ceilling Light</t>
  </si>
  <si>
    <t>Baar Area Ceilling Light</t>
  </si>
  <si>
    <t>Dining Area Ceilling Light</t>
  </si>
  <si>
    <t>Recepsion  Light Ceilling Light</t>
  </si>
  <si>
    <t xml:space="preserve">Recepsion  Wall Light </t>
  </si>
  <si>
    <t>Baar Area Wall Light</t>
  </si>
  <si>
    <t>Dining Area Wall  Light</t>
  </si>
  <si>
    <t>Premum Lounge  Wall   Light</t>
  </si>
  <si>
    <t>Wiring for secondary light points with 1.5 sq. mm LSHF PVC insulated stranded/multistranded copper conductor 1100 Volt grade wires in surface/concealed in IS embossed  25mm dia 16 SWG GI  conduit including cost of providing saddles hangers supports from soffit of slab etc for surface conduiting, ceiling conduiting and/or cost of cutting and filling chases for recessed conduiting including the cost of running 1.5 sq. mm LSHF PVC insulated copper earth wire for loop earthing etc. complete as directions of Engineer-in-charge and as required. (Emergency)</t>
  </si>
  <si>
    <t>Recepsion   Ceilling Light</t>
  </si>
  <si>
    <t>Baar Area Floor Box</t>
  </si>
  <si>
    <t>Dinning Area Serwari Counter  Wall Box</t>
  </si>
  <si>
    <t xml:space="preserve">Dinning Area Floor Box </t>
  </si>
  <si>
    <t xml:space="preserve">Admin Area Floor Box </t>
  </si>
  <si>
    <t>Recepsion  Floor Box</t>
  </si>
  <si>
    <t>Baar Couter</t>
  </si>
  <si>
    <t>Premum Lounge  Wall Box</t>
  </si>
  <si>
    <t xml:space="preserve">Premum Lounge  Wall  </t>
  </si>
  <si>
    <t>Baar Area Wall</t>
  </si>
  <si>
    <t>Recepsion  Wall</t>
  </si>
  <si>
    <t>Admin Area Wall</t>
  </si>
  <si>
    <t>Dinning Area Wall</t>
  </si>
  <si>
    <t>Dinning Area Floor  Box</t>
  </si>
  <si>
    <t>Baar Area Floor  Box</t>
  </si>
  <si>
    <t xml:space="preserve">Premum Lounge  Floor Box </t>
  </si>
  <si>
    <t>Spa Room Wall Box</t>
  </si>
  <si>
    <t>Signage Point</t>
  </si>
  <si>
    <t xml:space="preserve">Roller Binder </t>
  </si>
  <si>
    <t xml:space="preserve">Gizer </t>
  </si>
  <si>
    <t>RO</t>
  </si>
  <si>
    <t>Primum Loune Table</t>
  </si>
  <si>
    <t>Dinning Area Teble</t>
  </si>
  <si>
    <t>Recepsion  Table</t>
  </si>
  <si>
    <t xml:space="preserve">Admin Room </t>
  </si>
  <si>
    <t>Supply , Installation, Testing and comissioning of Switch socket on furniture with all standard accessories consisting of following:
a) 2 nos 6 amp socket with 1 no. 10A Switch
b) 2 nos Data outlets which includes of Data wiring and terminations.
Wiring for socket outlet with 2.5 sq. mm LSHF PVC  insulated stranded copper conductor 1100 Volt grade wires in 25 mm dia GI surface/concealed Conduit / Raceways including the cost of providing circuit wiring with 2.5 sq mm LSHF PVC insulated stranded copper conductor 1100 volt grade wires and including cost of providing brackets, saddles etc as required for surface conduiting and/or cost of cutting and filling chases as required and providing and fixing of a Box set on furniture/wall complete as directions of Engineer-in-charge and as required. - Dinning Area.</t>
  </si>
  <si>
    <t>Dinning  Room  Table</t>
  </si>
  <si>
    <t>Supply , Installation, Testing and comissioning of Switch socket on furniture with all standard accessories consisting of following:
a) 2 nos 6 amp socket with 1 no. 10A Switch
b) 1 nos Data outlets which includes of Data wiring and terminations.
Wiring for socket outlet with 2.5 sq. mm LSHF PVC  insulated stranded copper conductor 1100 Volt grade wires in 25 mm dia GI surface/concealed Conduit / Raceways including the cost of providing circuit wiring with 2.5 sq mm LSHF PVC insulated stranded copper conductor 1100 volt grade wires and including cost of providing brackets, saddles etc as required for surface conduiting and/or cost of cutting and filling chases as required and providing and fixing of a Box set on furniture/wall complete as directions of Engineer-in-charge and as required. - Premium Lounge &amp; BAR Area.</t>
  </si>
  <si>
    <t>Primum Lounge  Table</t>
  </si>
  <si>
    <t>Baar Area  Table</t>
  </si>
  <si>
    <t>Wiring for 6 pin 240 volt 16 amp single phase and neutral Universal switch socket outlets  with 4.0 sq. mm LSHF PVC insulated stranded/multi stranded copper conductor 1100 volt grade wires in  IS embossed  25mm dia 16 SWG GI surface/concealed conduit including cost of providing saddles etc as required for surface conduiting and/or cost of cutting and filling chases as required and including Supply and fixing of a  240 volt 16 amp socket outlet with safety shutters and 16 amp 240 volt single pole grid plate mounted  switch  with moulded cover plate in a recessed zinc chromate passivated GI box including earthing of the 3rd pin with 4.0 sq. mm 1100 volt grade LSHF PVC insulated stranded copper  earth wire complete as directions of Engineer-in-charge and as required.</t>
  </si>
  <si>
    <t>Kitchen Area</t>
  </si>
  <si>
    <t xml:space="preserve">Premum Lounge  </t>
  </si>
  <si>
    <t>Wiring as in Item 1.13 above looped from an adjacent switch socket outlet as per specifications and directions of Engineer-in-charge and providing and fixing of a modular type multi-pin 240 Volt 6-16 amp shuttered socket outlet and a modular type 16 amp 240 Volt single pole switch in a recessed galvanized boxes with internal wiring and moulded front plates complete as directions of Engineer-in-charge and as
required.</t>
  </si>
  <si>
    <t xml:space="preserve">Baar Area </t>
  </si>
  <si>
    <t>Recepsion Area</t>
  </si>
  <si>
    <t>Handycap</t>
  </si>
  <si>
    <t>Roller Binder</t>
  </si>
  <si>
    <t>Wiring for 6 pin 240 volt 25 amp single phase and neutral switch socket outlets  with</t>
  </si>
  <si>
    <t>4.0 sq. mm LSHF PVC insulated stranded/multi stranded copper conductor 1100 volt grade wires in  IS embossed 25mm dia 16 SWG GI  surface/concealed conduit including cost of providing saddles etc as required for surface conduiting and/or cost of cutting and filling chases as required and including Supply and fixing of a  240 volt 16 amp socket outlet with safety shutters and 25 amp 240 volt single pole grid plate mounted  switch  with moulded cover plate in a recessed zinc chromate passivated GI box including earthing of the 3rd pin with 4.0 sq. mm 1100 volt grade LSHF PVC insulated stranded copper  earth wire complete as directions of Engineer-in-charge and as required.</t>
  </si>
  <si>
    <t>Supplying, fixing, testing &amp; commissioning of 32 A, 240 V, SPN metal clad Industrial type socket outlet (IP‐65), with 2 pole and earth, plug top along with 32 A, “C” curve, SP, MCB, in Polycarbonate enclosure, on surface or in recess, with cover for the socket out let and complete with connections, testing and commissioning etc. as
required.</t>
  </si>
  <si>
    <t>Supplying fixing, testing &amp; commissioning of 32 A, 415 V, TPN Industrial type socket outlet (IP‐65), with 4 pole and earth, plug top along with 32 A, “C” curve, TP MCB, in polycarbonate enclosure, on surface or in recess, with cover for the socket out let and complete with connections, testing and commissioning etc. as required.</t>
  </si>
  <si>
    <t>Supplying fixing, testing &amp; commissioning of 32 A, 415 V, TPN 5 pole Industrial type socket outlet (IP‐65), with 4 pole and earth, plug top along with 32 A, “C” curve, MCB, in polycarbonate enclosure, on surface or in recess, with cover for the socket out let and complete with connections, testing and commissioning etc. as required.</t>
  </si>
  <si>
    <t>Providing and fixing of a Data outlet plate mounted outlet unit (RJ-45) with moulded cover plate in recessed zinc chromate passivated GI box complete as directions of
Engineer-in-charge and as required for Data system.</t>
  </si>
  <si>
    <t>Recepsion</t>
  </si>
  <si>
    <t>Supplying, laying, testing and commissioning of 4-pair Non-plenum Enhanced Cat 6 unshielded twisted pair computer cable with 24 AWG solid copper conductors in surface/concealed conduit/raceways/modular furniture , complete as directions of
Engineer-in-charge and as required.</t>
  </si>
  <si>
    <t>Electric Room To Premium Lounge  Wall</t>
  </si>
  <si>
    <t xml:space="preserve">Electric Room To Premium Lounge Floor </t>
  </si>
  <si>
    <t>Electric Room To Dinning  Area Floor</t>
  </si>
  <si>
    <t>Electric Room To Baar Area Floor</t>
  </si>
  <si>
    <t>Electric Room To Recepsion Floor</t>
  </si>
  <si>
    <t>Electric Room To Recepsion Wall</t>
  </si>
  <si>
    <t>Electric Room To Admin Wall</t>
  </si>
  <si>
    <t>Electric Room To Baar Area Wall</t>
  </si>
  <si>
    <t>Electric Room To Spa Wall</t>
  </si>
  <si>
    <t>Electric Room To Dinning  Area Wall</t>
  </si>
  <si>
    <t>Supplying, Installation, testing and commissioning of 12U Networking Rack with PDU, switches, jack, patch cords, Ios, and all other accessories complete as
required for Server, router &amp; network video recorder.</t>
  </si>
  <si>
    <t>Electric Room</t>
  </si>
  <si>
    <t>Supplying, Installation, testing and commissioning of Occupancy Sensor for light control with all accessories and complete as directions of Engineer-in-charge and as required.</t>
  </si>
  <si>
    <t>Handycap Washroom</t>
  </si>
  <si>
    <t>Supplying and drawing wiring with single core stranded copper conductor PVC insulated 1100 volt grade LSHF PVC insulated wires in surface/recessed steel conduit systems including the cost of running copper conductor LSHF PVC insulated loop earthing wire complete as directions of Engineer-in-charge and as required as below.</t>
  </si>
  <si>
    <t>2 x 2.5 sq mm with 1 x 2.5 sq mm earth wire</t>
  </si>
  <si>
    <t>Admin  Room To Premium Lounge</t>
  </si>
  <si>
    <t>Admin  Room To Baar Area</t>
  </si>
  <si>
    <t xml:space="preserve">Admin  Room To Dinning  Area </t>
  </si>
  <si>
    <t>Admin  Room Room To Recepsion</t>
  </si>
  <si>
    <t>Admin  Room  To Admin  Room</t>
  </si>
  <si>
    <t xml:space="preserve">Electric Room To Spa </t>
  </si>
  <si>
    <t>Admin  Room To  Male Washroom</t>
  </si>
  <si>
    <t>Admin  Room To  Fmale Washroom</t>
  </si>
  <si>
    <t>Admin  Room To Handycap Washroom</t>
  </si>
  <si>
    <t>Admin  Room To Kitchen</t>
  </si>
  <si>
    <t>2 x 4 sq mm with 1 x 4.0 sq mm earth wire</t>
  </si>
  <si>
    <t>Admin  Room To Premium Lounge Wall</t>
  </si>
  <si>
    <t>Admin Room To Premium Lounge Floor</t>
  </si>
  <si>
    <t>Admin  Room To Washroom Passage</t>
  </si>
  <si>
    <t>2 x 6 sq mm with 1 x 6.0 sq mm earth wire</t>
  </si>
  <si>
    <t>Kitchen Room To Kitchen</t>
  </si>
  <si>
    <t>4 x 4 sq mm with 2 x 4.0 sq mm earth wire</t>
  </si>
  <si>
    <t>Kitchen Room To Sarvary Back Counter</t>
  </si>
  <si>
    <t>4 x 6 sq mm with 2 x 6.0 sq mm earth wire</t>
  </si>
  <si>
    <t>Kitchen Passage To Kitchen DB Erthing</t>
  </si>
  <si>
    <t>Supplying and drawing recessed/surface IS embossed GI conduiting system including cost of providing saddles etc for surface/recess conduiting and/or cost of cutting and filling chases for recessed conduiting complete as directions of Engineer- in-charge and as required as below.</t>
  </si>
  <si>
    <t>20 mm</t>
  </si>
  <si>
    <t>Kitchen To Sarvari Back Wall</t>
  </si>
  <si>
    <t>25 mm</t>
  </si>
  <si>
    <t>32 mm</t>
  </si>
  <si>
    <t>Admin Room To Ceilling Wall</t>
  </si>
  <si>
    <t>40 mm</t>
  </si>
  <si>
    <t>Electric Room To Ceilling Wall</t>
  </si>
  <si>
    <t>Supplying and drawing recessed/surface medium class PVC conduit including cost  of providing saddles etc accessories for surface/recess conduiting and/or cost of cutting and filling chases for recessed conduiting complete as directions of Engineer- in-charge and as required as below.</t>
  </si>
  <si>
    <t>For Data</t>
  </si>
  <si>
    <t>Supply and fixing  GI flexible conduit including all fittings complete as required as
below.</t>
  </si>
  <si>
    <t>Ceilling</t>
  </si>
  <si>
    <t>Supply and laying cables on  Tray / clamped to wall with suitable clamps saddles and fixing bolts/ in ground including the cost of digging and back filling with sand and brick protection as required and including testing and commissioning of the following 1100 volt grade armoured XLPE insulated and PVC sheathed copper conductor cable complete as required. The costs shall include for all cables to be provided with a 1D gap and shall be properly clamped with cable clamps and ties. Identification tags shall be provided for all cables and route markers for cables in ground.</t>
  </si>
  <si>
    <t>3 -1/2 core 70 Sq mm AL. XLPE AR. Cable</t>
  </si>
  <si>
    <t xml:space="preserve">LT Pannel </t>
  </si>
  <si>
    <t>LT Pannel To Kitchen DB</t>
  </si>
  <si>
    <t>LT Pannel To Kitchen Passage DB</t>
  </si>
  <si>
    <t>4 core 16 Sq mm CU. XLPE AR. Cable</t>
  </si>
  <si>
    <t>LT Pannel  To Admin Room</t>
  </si>
  <si>
    <t>4 core 4 Sq mm CU. XLPE AR. Cable</t>
  </si>
  <si>
    <t>LT Pannel  To UPS Input</t>
  </si>
  <si>
    <t>LT Pannel To AHU</t>
  </si>
  <si>
    <t>Cable end termination of the following XLPE insulated and PVC sheathed Aluminium conductor cable 1100 Volt grade including cost of crimping heavy duty aluminium lugs, nickel plated brass double compression glands, insulation tape and all requisite material for completion of termination complete as required and as below.</t>
  </si>
  <si>
    <t xml:space="preserve">LT Pannel  </t>
  </si>
  <si>
    <t>14 WAY SPN DB
Incoming:
1-25 amp DP 10 kA MCB, B curve with thermal magnetic protective releases incoming with 1nos. 25 amp DP 30 mA RCCB in each phase
Outgoings:
14 nos 6/10 amps SP 10 kA MCB, B curve with thermal magnetic protective releases out goings. For FLDB</t>
  </si>
  <si>
    <t>12 WAY TPN DB-1
Incoming:
1-63 amp FP 10 kA MCB, C curve with thermal magnetic protective releases incoming with 1nos. 63 amp DP 30 mA RCCB in each phase
Outgoings:
36 nos 16/20/25/32 amps SP 10 kA MCB, C curve  with thermal magnetic protective releases out goings. For PDB</t>
  </si>
  <si>
    <t>12 WAY TPN DB-2
Incoming:
1-32 amp FP 10 kA MCB, B curve  with thermal magnetic protective releases incoming with 1nos. 32 amp DP 30 mA RCCB in each phase
Outgoings:
36 nos 10 amps SP 10 kA MCB, B curve with thermal magnetic protective releases out goings. For LDB</t>
  </si>
  <si>
    <t>10 WAY TPN DB
Supplying &amp; fixing of following double door Emergency Lighting DB's enclosures, with minimum IP 55, UV resistant as per IEC 61439,flame retardant, self extinguishing material for outdoor / harsh environment
like resistant to weather influences (humidity, temperature, water sprays). The DB shall include all accessories i.e. earth bar, din bar, neutral bar, tinned copper bus bars, earthing terminal, power painting &amp; cable end box etc. as required.
Incoming:
1-32 amp FP 10 kA MCB, C curve  with thermal magnetic protective releases Outgoings:
30 nos 10/16/20 amps SP 10 kA MCB, C curve  with thermal magnetic protective releases out goings. For EDB
(10A MCBs shall be for lighting circuits only)</t>
  </si>
  <si>
    <t>12 WAY VTPN DB INCOMER
1 No. 160A 4 pole MCCB (16 KA) with over load, short circcuit &amp; earth fault protection
OUTGOINGS
36 nos. of 20/25/32A modules for SP/TP MCB's, C curve  (10KA) as required (Refer DB schedule).
DB as described above For KTB-1</t>
  </si>
  <si>
    <t>Kitchen  Passage</t>
  </si>
  <si>
    <t xml:space="preserve">Kitchen  </t>
  </si>
  <si>
    <t>Electrical LT Panel- IN Electrical Room (Floor Mounted)</t>
  </si>
  <si>
    <t>Supply, installation, testing and commissioning of 8kVA UPS system comprising of online units  with a battery backup of 30 minutes duration for full load and with all standards fittings, accessories, protection, instruments, indications and controls including but not restricted to transformer, rectifier, inverter, SMF battery with float cum boost battery charger, static bypass switch, maintenance bypass, interconnections etc.
The UPS shall be suitble for three phase 415V Input with variation of + 15% and give
constant output supply of 415V + 2%.</t>
  </si>
  <si>
    <t>Supplying and laying of the following earthing strip on cable tray/ wall  clamped to wall with suitable clamps saddles and fixing bolts/soldering as required and complete as required to comply with IS 3043:1987. All joints shall be timed. The body earthing of UPS and Panel shall be looped from the existing earthing system.</t>
  </si>
  <si>
    <t>25  mm x 3 mm GI strip</t>
  </si>
  <si>
    <t>Electrical Room To Admin Room</t>
  </si>
  <si>
    <t>Electrical Room To Kitchen</t>
  </si>
  <si>
    <t>25  mm x 3 mm Copper strip for UPS</t>
  </si>
  <si>
    <t>UPS</t>
  </si>
  <si>
    <t>All DB Looping</t>
  </si>
  <si>
    <t>4 sq.mm dia copper wire</t>
  </si>
  <si>
    <t>Supplying and fixing of 40A 4P, 415V Isolator in sheet steel enclosure with,
connection, testing &amp; commissioning as required.</t>
  </si>
  <si>
    <t>DB Pannel</t>
  </si>
  <si>
    <t>Supply, installation, testing and commissioning of recess/ surface mounting 3W CEILING SPEAKER ,metal grille, dia 150mm and Spring clamps suitable for broadcast of speech and alarm siren including cost of supplying all mounting
accessories complete as required.</t>
  </si>
  <si>
    <t>All Area</t>
  </si>
  <si>
    <t>Supply, installation, testing and commissioning of Wall surface mounting 3W CEILING SPEAKER with 6W/3W optionssuitable for broadcast of speech and alarm siren including cost of supplying all mounting accessories complete as required.</t>
  </si>
  <si>
    <t>Supply, installation, testing and commissioning of MS Amplifier Rack Assembly with 30 minutes power backup including 1 no. CD player unit, 1 nos 200 W POWER AMPLIFIER, connectors, internal wiring, interconnection etc capable of voice operated priority complete as required. (PA System fully integrated type with Fire Alarm System with facility for automatic override of music for emergency
announcements)</t>
  </si>
  <si>
    <t>Supply, installation, testing and commissioning of CONTROL PANEL with single zone selection, ascending 4 tone chime, emergency microphone, expandable upto 5 zones using expansion control panel complete as required.</t>
  </si>
  <si>
    <t>Supply, installation, testing and commissioning of Wireless lepal microphone DB
technology complete as required</t>
  </si>
  <si>
    <t xml:space="preserve"> Kitchen </t>
  </si>
  <si>
    <t>Design, Engineering, Supply, Receiving, handling, storage, installation, testing and commissioning of the CLOSED CIRCUIT TELEVESION (CCTV) SURVEILLANCE SYSTEM with IP based indoor type fixed varifocal dome camera for the proposed application with all components, accessories, fixing &amp; mounting accessories etc. as complete as required for the succesfull operation.</t>
  </si>
  <si>
    <t>Supply of Network Video/Disk Recorder -16 channel (Including HDD for minimum recording of 30 days) with minimum 500GB Usable Space with all components, accessories, fixing &amp; mounting accessories etc. as complete as required for the
succesfull operation.</t>
  </si>
  <si>
    <t>Supplying, laying, testing and commissioning of 4-pair Non-plenum Enhanced Cat 6 unshielded twisted pair with 24 AWG solid copper conductors in  surface/concealed
conduit/raceways complete as required</t>
  </si>
  <si>
    <t>Electric Room To Baar Area Ceilling</t>
  </si>
  <si>
    <t>Electric Room To Admin Room Ceilling</t>
  </si>
  <si>
    <t>Electric Room To Dinning  Area Ceilling</t>
  </si>
  <si>
    <t>Electric Room To Premium Lounge Ceilling</t>
  </si>
  <si>
    <t>Electric Room To Recepsion Ceilling</t>
  </si>
  <si>
    <t>Electric Room To Spa Ceilling</t>
  </si>
  <si>
    <t>Electric Room To Kitchen</t>
  </si>
  <si>
    <t xml:space="preserve">Electric Room </t>
  </si>
  <si>
    <t xml:space="preserve">RA-09 Value </t>
  </si>
  <si>
    <t>RA Bill 09</t>
  </si>
  <si>
    <t>RA 09 Extra Qty</t>
  </si>
  <si>
    <t>Extra Qty RA Bill 09</t>
  </si>
  <si>
    <t>ExtraQty 
 RA Bill 09</t>
  </si>
  <si>
    <t xml:space="preserve">ELECTRICAL WORKS (EXTRA QTY </t>
  </si>
  <si>
    <t>LIGHTS &amp; PANELS (EXTRA QTY )</t>
  </si>
  <si>
    <t>Civil  &amp; interior (EXTRA QTY )</t>
  </si>
  <si>
    <t xml:space="preserve">PO No </t>
  </si>
  <si>
    <t>Structure Steel Work</t>
  </si>
  <si>
    <t>PLUMBING WORKS &amp; Fire</t>
  </si>
  <si>
    <t>HVAC WORKS</t>
  </si>
  <si>
    <t>FIX FURNITURE</t>
  </si>
  <si>
    <t>LIGHTS &amp; PANELS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</si>
</sst>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 #,##0.00_ ;_ * \-#,##0.00_ ;_ * &quot;-&quot;??_ ;_ @_ "/>
    <numFmt numFmtId="164" formatCode="_ * #,##0_ ;_ * \-#,##0_ ;_ * &quot;-&quot;??_ ;_ @_ "/>
    <numFmt numFmtId="165" formatCode="_(* #,##0.00_);_(* \(#,##0.00\);_(* &quot;-&quot;??_);_(@_)"/>
    <numFmt numFmtId="167" formatCode="0.000"/>
    <numFmt numFmtId="168" formatCode="0.0"/>
  </numFmts>
  <fonts count="38">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u/>
      <sz val="10"/>
      <name val="Adani Regular"/>
    </font>
    <font>
      <sz val="10"/>
      <name val="Times New Roman"/>
      <family val="1"/>
    </font>
    <font>
      <b/>
      <sz val="10"/>
      <name val="Adani Regular"/>
    </font>
    <font>
      <b/>
      <sz val="10"/>
      <color theme="0"/>
      <name val="Adani Regular"/>
    </font>
    <font>
      <sz val="10"/>
      <name val="Adani Regular"/>
    </font>
    <font>
      <b/>
      <sz val="10"/>
      <name val="Times New Roman"/>
      <family val="1"/>
    </font>
    <font>
      <sz val="8"/>
      <name val="Adani Regular"/>
    </font>
    <font>
      <sz val="11"/>
      <name val="Adani Regular"/>
    </font>
    <font>
      <b/>
      <sz val="10"/>
      <color rgb="FF0070C0"/>
      <name val="Adani Regular"/>
    </font>
    <font>
      <sz val="11"/>
      <name val="Calibri"/>
      <family val="2"/>
    </font>
    <font>
      <b/>
      <sz val="12"/>
      <color theme="1"/>
      <name val="Calibri"/>
      <family val="2"/>
      <scheme val="minor"/>
    </font>
    <font>
      <sz val="11"/>
      <color theme="1"/>
      <name val="Times New Roman"/>
      <family val="2"/>
    </font>
    <font>
      <sz val="10"/>
      <color theme="1"/>
      <name val="Times New Roman"/>
      <family val="1"/>
    </font>
    <font>
      <b/>
      <sz val="12"/>
      <name val="Times New Roman"/>
      <family val="1"/>
    </font>
    <font>
      <b/>
      <sz val="11"/>
      <color theme="1"/>
      <name val="Times New Roman"/>
      <family val="1"/>
    </font>
    <font>
      <b/>
      <u/>
      <sz val="16"/>
      <color theme="1"/>
      <name val="Calibri"/>
      <family val="2"/>
      <scheme val="minor"/>
    </font>
    <font>
      <b/>
      <sz val="11"/>
      <name val="Calibri"/>
      <family val="2"/>
    </font>
    <font>
      <sz val="11"/>
      <name val="Calibri"/>
      <family val="2"/>
      <scheme val="minor"/>
    </font>
    <font>
      <b/>
      <sz val="11"/>
      <name val="Calibri"/>
      <family val="2"/>
      <scheme val="minor"/>
    </font>
    <font>
      <b/>
      <sz val="14"/>
      <color theme="1"/>
      <name val="Calibri"/>
      <family val="2"/>
      <scheme val="minor"/>
    </font>
    <font>
      <sz val="14"/>
      <color theme="1"/>
      <name val="Calibri"/>
      <family val="2"/>
      <scheme val="minor"/>
    </font>
    <font>
      <b/>
      <sz val="14"/>
      <color theme="1"/>
      <name val="Times New Roman"/>
      <family val="1"/>
    </font>
    <font>
      <b/>
      <sz val="18"/>
      <color theme="1"/>
      <name val="Calibri"/>
      <family val="2"/>
      <scheme val="minor"/>
    </font>
    <font>
      <sz val="8"/>
      <name val="Arial MT"/>
      <family val="2"/>
    </font>
    <font>
      <b/>
      <sz val="8"/>
      <name val="Arial"/>
      <family val="2"/>
    </font>
    <font>
      <b/>
      <sz val="8"/>
      <color rgb="FF000000"/>
      <name val="Arial"/>
      <family val="2"/>
    </font>
    <font>
      <sz val="8"/>
      <color rgb="FF000000"/>
      <name val="Arial MT"/>
      <family val="2"/>
    </font>
    <font>
      <sz val="8"/>
      <name val="Arial MT"/>
    </font>
    <font>
      <sz val="8"/>
      <name val="Cambria Math"/>
      <family val="1"/>
    </font>
    <font>
      <b/>
      <sz val="8"/>
      <name val="Arial"/>
    </font>
    <font>
      <b/>
      <sz val="10"/>
      <name val="Arial"/>
    </font>
    <font>
      <b/>
      <sz val="10"/>
      <color rgb="FF0070BF"/>
      <name val="Arial"/>
      <family val="2"/>
    </font>
    <font>
      <b/>
      <sz val="8"/>
      <color rgb="FF0070BF"/>
      <name val="Arial"/>
      <family val="2"/>
    </font>
    <font>
      <sz val="11"/>
      <color theme="1"/>
      <name val="Times New Roman"/>
      <family val="1"/>
    </font>
  </fonts>
  <fills count="16">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92D050"/>
        <bgColor indexed="64"/>
      </patternFill>
    </fill>
    <fill>
      <patternFill patternType="solid">
        <fgColor theme="8" tint="0.79998168889431442"/>
        <bgColor indexed="64"/>
      </patternFill>
    </fill>
    <fill>
      <patternFill patternType="solid">
        <fgColor rgb="FF00B0F0"/>
        <bgColor indexed="64"/>
      </patternFill>
    </fill>
    <fill>
      <patternFill patternType="solid">
        <fgColor theme="4" tint="-0.249977111117893"/>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rgb="FFFFC000"/>
        <bgColor indexed="64"/>
      </patternFill>
    </fill>
    <fill>
      <patternFill patternType="solid">
        <fgColor theme="0" tint="-0.34998626667073579"/>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rgb="FFBFBFBF"/>
      </left>
      <right style="thin">
        <color rgb="FFBFBFBF"/>
      </right>
      <top style="thin">
        <color rgb="FFBFBFBF"/>
      </top>
      <bottom style="thin">
        <color rgb="FFBFBFBF"/>
      </bottom>
      <diagonal/>
    </border>
    <border>
      <left style="thin">
        <color rgb="FFBFBFBF"/>
      </left>
      <right/>
      <top style="thin">
        <color rgb="FFBFBFBF"/>
      </top>
      <bottom/>
      <diagonal/>
    </border>
    <border>
      <left/>
      <right/>
      <top style="thin">
        <color rgb="FFBFBFBF"/>
      </top>
      <bottom/>
      <diagonal/>
    </border>
    <border>
      <left/>
      <right style="thin">
        <color rgb="FFBFBFBF"/>
      </right>
      <top style="thin">
        <color rgb="FFBFBFBF"/>
      </top>
      <bottom/>
      <diagonal/>
    </border>
    <border>
      <left style="thin">
        <color rgb="FFBFBFBF"/>
      </left>
      <right/>
      <top/>
      <bottom/>
      <diagonal/>
    </border>
    <border>
      <left style="thin">
        <color rgb="FFBFBFBF"/>
      </left>
      <right/>
      <top/>
      <bottom style="thin">
        <color rgb="FFBFBFBF"/>
      </bottom>
      <diagonal/>
    </border>
    <border>
      <left/>
      <right/>
      <top/>
      <bottom style="thin">
        <color rgb="FFBFBFBF"/>
      </bottom>
      <diagonal/>
    </border>
    <border>
      <left/>
      <right style="thin">
        <color rgb="FFBFBFBF"/>
      </right>
      <top/>
      <bottom style="thin">
        <color rgb="FFBFBFBF"/>
      </bottom>
      <diagonal/>
    </border>
    <border>
      <left style="thin">
        <color rgb="FFBFBFBF"/>
      </left>
      <right style="thin">
        <color rgb="FFBFBFBF"/>
      </right>
      <top style="thin">
        <color rgb="FFBFBFBF"/>
      </top>
      <bottom/>
      <diagonal/>
    </border>
    <border>
      <left style="thin">
        <color rgb="FFBFBFBF"/>
      </left>
      <right style="thin">
        <color rgb="FFBFBFBF"/>
      </right>
      <top/>
      <bottom/>
      <diagonal/>
    </border>
    <border>
      <left style="thin">
        <color rgb="FFBFBFBF"/>
      </left>
      <right style="thin">
        <color rgb="FFBFBFBF"/>
      </right>
      <top/>
      <bottom style="thin">
        <color rgb="FFBFBFBF"/>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13">
    <xf numFmtId="0" fontId="0" fillId="0" borderId="0"/>
    <xf numFmtId="9" fontId="1" fillId="0" borderId="0" applyFont="0" applyFill="0" applyBorder="0" applyAlignment="0" applyProtection="0"/>
    <xf numFmtId="0" fontId="3" fillId="0" borderId="0"/>
    <xf numFmtId="0" fontId="3" fillId="0" borderId="0"/>
    <xf numFmtId="43" fontId="1" fillId="0" borderId="0" applyFont="0" applyFill="0" applyBorder="0" applyAlignment="0" applyProtection="0"/>
    <xf numFmtId="165" fontId="3" fillId="0" borderId="0" applyFont="0" applyFill="0" applyBorder="0" applyAlignment="0" applyProtection="0"/>
    <xf numFmtId="0" fontId="13" fillId="0" borderId="0"/>
    <xf numFmtId="43" fontId="3" fillId="0" borderId="0" applyFont="0" applyFill="0" applyBorder="0" applyAlignment="0" applyProtection="0"/>
    <xf numFmtId="0" fontId="15" fillId="0" borderId="0"/>
    <xf numFmtId="0" fontId="3" fillId="0" borderId="0"/>
    <xf numFmtId="0" fontId="3" fillId="0" borderId="0"/>
    <xf numFmtId="0" fontId="1" fillId="0" borderId="0"/>
    <xf numFmtId="43" fontId="3" fillId="0" borderId="0" applyFont="0" applyFill="0" applyBorder="0" applyAlignment="0" applyProtection="0"/>
  </cellStyleXfs>
  <cellXfs count="283">
    <xf numFmtId="0" fontId="0" fillId="0" borderId="0" xfId="0"/>
    <xf numFmtId="0" fontId="4" fillId="0" borderId="0" xfId="2" applyFont="1" applyAlignment="1">
      <alignment horizontal="center" vertical="top"/>
    </xf>
    <xf numFmtId="0" fontId="5" fillId="0" borderId="0" xfId="2" applyFont="1"/>
    <xf numFmtId="0" fontId="6" fillId="0" borderId="0" xfId="2" applyFont="1" applyAlignment="1">
      <alignment horizontal="center" vertical="top" wrapText="1"/>
    </xf>
    <xf numFmtId="0" fontId="7" fillId="0" borderId="0" xfId="2" applyFont="1" applyAlignment="1">
      <alignment horizontal="center" vertical="top" wrapText="1"/>
    </xf>
    <xf numFmtId="0" fontId="6" fillId="0" borderId="2" xfId="2" applyFont="1" applyBorder="1" applyAlignment="1">
      <alignment horizontal="center" vertical="center" wrapText="1"/>
    </xf>
    <xf numFmtId="0" fontId="6" fillId="0" borderId="2" xfId="2" applyFont="1" applyBorder="1" applyAlignment="1">
      <alignment horizontal="center" vertical="center"/>
    </xf>
    <xf numFmtId="2" fontId="6" fillId="0" borderId="3" xfId="2" applyNumberFormat="1" applyFont="1" applyBorder="1" applyAlignment="1">
      <alignment horizontal="center" vertical="center" wrapText="1"/>
    </xf>
    <xf numFmtId="2" fontId="6" fillId="0" borderId="4" xfId="2" applyNumberFormat="1" applyFont="1" applyBorder="1" applyAlignment="1">
      <alignment horizontal="center" vertical="center" wrapText="1"/>
    </xf>
    <xf numFmtId="0" fontId="6" fillId="0" borderId="1" xfId="0" applyFont="1" applyBorder="1" applyAlignment="1">
      <alignment horizontal="center" vertical="center"/>
    </xf>
    <xf numFmtId="0" fontId="6" fillId="0" borderId="1" xfId="3" applyFont="1" applyBorder="1" applyAlignment="1">
      <alignment horizontal="justify" vertical="top" wrapText="1"/>
    </xf>
    <xf numFmtId="164" fontId="8" fillId="0" borderId="1" xfId="4" applyNumberFormat="1" applyFont="1" applyFill="1" applyBorder="1" applyAlignment="1">
      <alignment horizontal="center" vertical="center" wrapText="1"/>
    </xf>
    <xf numFmtId="0" fontId="5" fillId="0" borderId="0" xfId="0" applyFont="1"/>
    <xf numFmtId="0" fontId="8" fillId="0" borderId="1" xfId="0" applyFont="1" applyBorder="1" applyAlignment="1">
      <alignment horizontal="center" vertical="center"/>
    </xf>
    <xf numFmtId="0" fontId="8" fillId="0" borderId="1" xfId="3" applyFont="1" applyBorder="1" applyAlignment="1">
      <alignment horizontal="justify" vertical="top" wrapText="1"/>
    </xf>
    <xf numFmtId="164" fontId="6" fillId="0" borderId="1" xfId="4" applyNumberFormat="1" applyFont="1" applyFill="1" applyBorder="1" applyAlignment="1">
      <alignment horizontal="center" vertical="center" wrapText="1"/>
    </xf>
    <xf numFmtId="0" fontId="9" fillId="0" borderId="0" xfId="0" applyFont="1"/>
    <xf numFmtId="0" fontId="5" fillId="0" borderId="0" xfId="2" applyFont="1" applyAlignment="1">
      <alignment horizontal="center" vertical="top"/>
    </xf>
    <xf numFmtId="0" fontId="10" fillId="0" borderId="0" xfId="2" applyFont="1"/>
    <xf numFmtId="165" fontId="5" fillId="0" borderId="0" xfId="5" applyFont="1" applyFill="1" applyAlignment="1">
      <alignment vertical="center" wrapText="1"/>
    </xf>
    <xf numFmtId="0" fontId="0" fillId="4" borderId="1" xfId="0" applyFill="1" applyBorder="1"/>
    <xf numFmtId="0" fontId="0" fillId="0" borderId="1" xfId="0" applyBorder="1" applyAlignment="1">
      <alignment vertical="center"/>
    </xf>
    <xf numFmtId="0" fontId="19" fillId="0" borderId="0" xfId="0" applyFont="1"/>
    <xf numFmtId="0" fontId="2" fillId="0" borderId="0" xfId="0" applyFont="1"/>
    <xf numFmtId="0" fontId="20" fillId="4" borderId="7" xfId="0" applyFont="1" applyFill="1" applyBorder="1" applyAlignment="1">
      <alignment horizontal="center" vertical="center"/>
    </xf>
    <xf numFmtId="0" fontId="20" fillId="4" borderId="8" xfId="0" applyFont="1" applyFill="1" applyBorder="1" applyAlignment="1">
      <alignment horizontal="center" vertical="center"/>
    </xf>
    <xf numFmtId="0" fontId="0" fillId="0" borderId="5" xfId="0" applyBorder="1" applyAlignment="1">
      <alignment horizontal="center" vertical="center"/>
    </xf>
    <xf numFmtId="164" fontId="0" fillId="0" borderId="1" xfId="4" applyNumberFormat="1" applyFont="1" applyBorder="1" applyAlignment="1">
      <alignment horizontal="center"/>
    </xf>
    <xf numFmtId="164" fontId="0" fillId="0" borderId="1" xfId="4" applyNumberFormat="1" applyFont="1" applyBorder="1" applyAlignment="1">
      <alignment horizontal="center" vertical="center"/>
    </xf>
    <xf numFmtId="164" fontId="0" fillId="0" borderId="6" xfId="4" applyNumberFormat="1" applyFont="1" applyBorder="1" applyAlignment="1">
      <alignment horizontal="center"/>
    </xf>
    <xf numFmtId="9" fontId="0" fillId="0" borderId="0" xfId="1" applyFont="1" applyFill="1"/>
    <xf numFmtId="0" fontId="13" fillId="0" borderId="0" xfId="0" applyFont="1" applyFill="1" applyAlignment="1">
      <alignment horizontal="center"/>
    </xf>
    <xf numFmtId="0" fontId="0" fillId="0" borderId="0" xfId="0" applyFill="1" applyAlignment="1">
      <alignment horizontal="center"/>
    </xf>
    <xf numFmtId="0" fontId="13" fillId="0" borderId="1" xfId="0" applyFont="1" applyBorder="1" applyAlignment="1">
      <alignment horizontal="left" vertical="top" wrapText="1"/>
    </xf>
    <xf numFmtId="164" fontId="0" fillId="0" borderId="1" xfId="4" applyNumberFormat="1" applyFont="1" applyBorder="1" applyAlignment="1">
      <alignment horizontal="center" vertical="center" wrapText="1"/>
    </xf>
    <xf numFmtId="43" fontId="0" fillId="0" borderId="0" xfId="4" applyFont="1" applyFill="1"/>
    <xf numFmtId="0" fontId="0" fillId="0" borderId="0" xfId="0" applyFill="1"/>
    <xf numFmtId="43" fontId="0" fillId="0" borderId="1" xfId="4" applyFont="1" applyBorder="1" applyAlignment="1">
      <alignment horizontal="center"/>
    </xf>
    <xf numFmtId="43" fontId="0" fillId="0" borderId="1" xfId="4" applyFont="1" applyBorder="1" applyAlignment="1">
      <alignment horizontal="center" vertical="center"/>
    </xf>
    <xf numFmtId="43" fontId="0" fillId="0" borderId="1" xfId="4" applyFont="1" applyBorder="1" applyAlignment="1">
      <alignment horizontal="center" vertical="center" wrapText="1"/>
    </xf>
    <xf numFmtId="43" fontId="0" fillId="0" borderId="6" xfId="4" applyFont="1" applyBorder="1" applyAlignment="1">
      <alignment horizontal="center"/>
    </xf>
    <xf numFmtId="0" fontId="2" fillId="6" borderId="5" xfId="0" applyFont="1" applyFill="1" applyBorder="1" applyAlignment="1">
      <alignment horizontal="center"/>
    </xf>
    <xf numFmtId="0" fontId="20" fillId="6" borderId="1" xfId="0" applyFont="1" applyFill="1" applyBorder="1" applyAlignment="1">
      <alignment horizontal="left" vertical="top" wrapText="1"/>
    </xf>
    <xf numFmtId="164" fontId="2" fillId="6" borderId="1" xfId="4" applyNumberFormat="1" applyFont="1" applyFill="1" applyBorder="1" applyAlignment="1">
      <alignment horizontal="center"/>
    </xf>
    <xf numFmtId="164" fontId="2" fillId="6" borderId="6" xfId="4" applyNumberFormat="1" applyFont="1" applyFill="1" applyBorder="1" applyAlignment="1">
      <alignment horizontal="center"/>
    </xf>
    <xf numFmtId="164" fontId="0" fillId="0" borderId="1" xfId="4" applyNumberFormat="1" applyFont="1" applyBorder="1"/>
    <xf numFmtId="164" fontId="0" fillId="0" borderId="6" xfId="4" applyNumberFormat="1" applyFont="1" applyBorder="1"/>
    <xf numFmtId="164" fontId="2" fillId="7" borderId="1" xfId="4" applyNumberFormat="1" applyFont="1" applyFill="1" applyBorder="1"/>
    <xf numFmtId="43" fontId="2" fillId="7" borderId="6" xfId="0" applyNumberFormat="1" applyFont="1" applyFill="1" applyBorder="1"/>
    <xf numFmtId="43" fontId="0" fillId="0" borderId="0" xfId="0" applyNumberFormat="1" applyFill="1"/>
    <xf numFmtId="43" fontId="0" fillId="0" borderId="6" xfId="4" applyFont="1" applyBorder="1"/>
    <xf numFmtId="164" fontId="2" fillId="7" borderId="1" xfId="4" applyNumberFormat="1" applyFont="1" applyFill="1" applyBorder="1" applyAlignment="1">
      <alignment vertical="center"/>
    </xf>
    <xf numFmtId="43" fontId="2" fillId="7" borderId="6" xfId="0" applyNumberFormat="1" applyFont="1" applyFill="1" applyBorder="1" applyAlignment="1">
      <alignment vertical="center"/>
    </xf>
    <xf numFmtId="43" fontId="0" fillId="0" borderId="0" xfId="4" applyFont="1" applyFill="1" applyAlignment="1">
      <alignment vertical="center"/>
    </xf>
    <xf numFmtId="43" fontId="0" fillId="0" borderId="0" xfId="0" applyNumberFormat="1" applyFill="1" applyAlignment="1">
      <alignment vertical="center"/>
    </xf>
    <xf numFmtId="0" fontId="0" fillId="0" borderId="0" xfId="0" applyFill="1" applyAlignment="1">
      <alignment vertical="center"/>
    </xf>
    <xf numFmtId="0" fontId="0" fillId="0" borderId="0" xfId="0" applyAlignment="1">
      <alignment vertical="center"/>
    </xf>
    <xf numFmtId="0" fontId="20" fillId="0" borderId="1" xfId="0" applyFont="1" applyBorder="1" applyAlignment="1">
      <alignment horizontal="left" vertical="top" wrapText="1"/>
    </xf>
    <xf numFmtId="164" fontId="2" fillId="7" borderId="13" xfId="4" applyNumberFormat="1" applyFont="1" applyFill="1" applyBorder="1" applyAlignment="1">
      <alignment vertical="center"/>
    </xf>
    <xf numFmtId="164" fontId="2" fillId="8" borderId="13" xfId="4" applyNumberFormat="1" applyFont="1" applyFill="1" applyBorder="1" applyAlignment="1">
      <alignment vertical="center"/>
    </xf>
    <xf numFmtId="43" fontId="2" fillId="7" borderId="14" xfId="0" applyNumberFormat="1" applyFont="1" applyFill="1" applyBorder="1" applyAlignment="1">
      <alignment vertical="center"/>
    </xf>
    <xf numFmtId="43" fontId="0" fillId="0" borderId="0" xfId="4" applyFont="1" applyFill="1" applyBorder="1"/>
    <xf numFmtId="43" fontId="0" fillId="0" borderId="0" xfId="0" applyNumberFormat="1" applyFill="1" applyBorder="1"/>
    <xf numFmtId="0" fontId="0" fillId="0" borderId="0" xfId="0" applyFill="1" applyBorder="1"/>
    <xf numFmtId="0" fontId="0" fillId="0" borderId="0" xfId="0" applyBorder="1"/>
    <xf numFmtId="0" fontId="20" fillId="4" borderId="1" xfId="0" applyFont="1" applyFill="1" applyBorder="1" applyAlignment="1">
      <alignment horizontal="center" vertical="center"/>
    </xf>
    <xf numFmtId="0" fontId="2" fillId="0" borderId="1" xfId="0" applyFont="1" applyBorder="1"/>
    <xf numFmtId="0" fontId="9" fillId="0" borderId="0" xfId="2" applyFont="1" applyAlignment="1">
      <alignment horizontal="center" vertical="center"/>
    </xf>
    <xf numFmtId="0" fontId="6" fillId="2" borderId="1" xfId="0" applyFont="1" applyFill="1" applyBorder="1" applyAlignment="1">
      <alignment vertical="center" wrapText="1"/>
    </xf>
    <xf numFmtId="0" fontId="6" fillId="0" borderId="1" xfId="0" applyFont="1" applyBorder="1" applyAlignment="1">
      <alignment horizontal="left" vertical="center" wrapText="1"/>
    </xf>
    <xf numFmtId="0" fontId="0" fillId="0" borderId="1" xfId="0" applyFill="1" applyBorder="1"/>
    <xf numFmtId="0" fontId="0" fillId="0" borderId="1" xfId="0" applyFill="1" applyBorder="1" applyAlignment="1">
      <alignment horizontal="center"/>
    </xf>
    <xf numFmtId="0" fontId="0" fillId="0" borderId="15" xfId="0" applyBorder="1" applyAlignment="1">
      <alignment horizontal="center" vertical="center"/>
    </xf>
    <xf numFmtId="164" fontId="0" fillId="0" borderId="16" xfId="4" applyNumberFormat="1" applyFont="1" applyBorder="1" applyAlignment="1">
      <alignment horizontal="center"/>
    </xf>
    <xf numFmtId="164" fontId="0" fillId="0" borderId="16" xfId="4" applyNumberFormat="1" applyFont="1" applyBorder="1" applyAlignment="1">
      <alignment horizontal="center" vertical="center"/>
    </xf>
    <xf numFmtId="164" fontId="0" fillId="0" borderId="17" xfId="4" applyNumberFormat="1" applyFont="1" applyBorder="1" applyAlignment="1">
      <alignment horizontal="center"/>
    </xf>
    <xf numFmtId="0" fontId="20" fillId="5" borderId="12" xfId="0" applyFont="1" applyFill="1" applyBorder="1" applyAlignment="1">
      <alignment horizontal="center" vertical="center"/>
    </xf>
    <xf numFmtId="0" fontId="20" fillId="5" borderId="13" xfId="0" applyFont="1" applyFill="1" applyBorder="1" applyAlignment="1">
      <alignment horizontal="center" vertical="center"/>
    </xf>
    <xf numFmtId="0" fontId="20" fillId="5" borderId="14" xfId="0" applyFont="1" applyFill="1" applyBorder="1" applyAlignment="1">
      <alignment horizontal="center" vertical="center"/>
    </xf>
    <xf numFmtId="0" fontId="13" fillId="0" borderId="16" xfId="0" applyFont="1" applyBorder="1" applyAlignment="1">
      <alignment horizontal="left" vertical="top"/>
    </xf>
    <xf numFmtId="0" fontId="0" fillId="12" borderId="0" xfId="0" applyFill="1"/>
    <xf numFmtId="0" fontId="0" fillId="12" borderId="1" xfId="0" applyFill="1" applyBorder="1"/>
    <xf numFmtId="0" fontId="14" fillId="12" borderId="1" xfId="9" applyFont="1" applyFill="1" applyBorder="1" applyAlignment="1">
      <alignment horizontal="left" vertical="center" wrapText="1"/>
    </xf>
    <xf numFmtId="0" fontId="16" fillId="12" borderId="1" xfId="9" applyFont="1" applyFill="1" applyBorder="1" applyAlignment="1">
      <alignment horizontal="left" vertical="center" wrapText="1"/>
    </xf>
    <xf numFmtId="0" fontId="17" fillId="12" borderId="1" xfId="9" applyFont="1" applyFill="1" applyBorder="1" applyAlignment="1">
      <alignment horizontal="center" wrapText="1"/>
    </xf>
    <xf numFmtId="0" fontId="23" fillId="12" borderId="1" xfId="7" applyNumberFormat="1" applyFont="1" applyFill="1" applyBorder="1" applyAlignment="1">
      <alignment vertical="center"/>
    </xf>
    <xf numFmtId="0" fontId="24" fillId="12" borderId="1" xfId="8" applyFont="1" applyFill="1" applyBorder="1" applyAlignment="1">
      <alignment horizontal="center" vertical="center"/>
    </xf>
    <xf numFmtId="0" fontId="23" fillId="12" borderId="1" xfId="7" applyNumberFormat="1" applyFont="1" applyFill="1" applyBorder="1" applyAlignment="1">
      <alignment wrapText="1"/>
    </xf>
    <xf numFmtId="0" fontId="24" fillId="12" borderId="1" xfId="0" applyFont="1" applyFill="1" applyBorder="1"/>
    <xf numFmtId="43" fontId="24" fillId="12" borderId="1" xfId="7" applyFont="1" applyFill="1" applyBorder="1" applyAlignment="1">
      <alignment horizontal="right" vertical="center"/>
    </xf>
    <xf numFmtId="0" fontId="23" fillId="12" borderId="1" xfId="7" applyNumberFormat="1" applyFont="1" applyFill="1" applyBorder="1" applyAlignment="1">
      <alignment vertical="center" wrapText="1"/>
    </xf>
    <xf numFmtId="43" fontId="24" fillId="12" borderId="1" xfId="7" applyFont="1" applyFill="1" applyBorder="1" applyAlignment="1"/>
    <xf numFmtId="0" fontId="25" fillId="3" borderId="1" xfId="10" applyFont="1" applyFill="1" applyBorder="1" applyAlignment="1">
      <alignment horizontal="center" vertical="center" wrapText="1"/>
    </xf>
    <xf numFmtId="0" fontId="23" fillId="3" borderId="1" xfId="0" applyFon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0" fontId="0" fillId="8" borderId="1" xfId="0" applyFill="1" applyBorder="1" applyAlignment="1">
      <alignment horizontal="center" vertical="center"/>
    </xf>
    <xf numFmtId="0" fontId="0" fillId="4" borderId="1" xfId="0" applyFill="1" applyBorder="1" applyAlignment="1">
      <alignment horizontal="center" vertical="center"/>
    </xf>
    <xf numFmtId="0" fontId="0" fillId="14" borderId="1" xfId="0" applyFill="1" applyBorder="1"/>
    <xf numFmtId="0" fontId="11" fillId="2" borderId="1" xfId="0" applyFont="1" applyFill="1" applyBorder="1" applyAlignment="1">
      <alignment horizontal="center" vertical="center" wrapText="1"/>
    </xf>
    <xf numFmtId="0" fontId="11" fillId="2" borderId="1" xfId="0" applyFont="1" applyFill="1" applyBorder="1" applyAlignment="1">
      <alignment vertical="center" wrapText="1"/>
    </xf>
    <xf numFmtId="0" fontId="0" fillId="0" borderId="0" xfId="0" applyAlignment="1">
      <alignment horizontal="left" vertical="top"/>
    </xf>
    <xf numFmtId="0" fontId="0" fillId="0" borderId="0" xfId="0" applyAlignment="1">
      <alignment horizontal="center" vertical="top"/>
    </xf>
    <xf numFmtId="2" fontId="0" fillId="0" borderId="1" xfId="0" applyNumberFormat="1" applyBorder="1" applyAlignment="1">
      <alignment horizontal="center" vertical="center"/>
    </xf>
    <xf numFmtId="0" fontId="0" fillId="0" borderId="0" xfId="0" applyAlignment="1">
      <alignment horizontal="center" vertical="center"/>
    </xf>
    <xf numFmtId="0" fontId="0" fillId="14" borderId="1" xfId="0" applyFill="1" applyBorder="1" applyAlignment="1">
      <alignment horizontal="center" vertical="center"/>
    </xf>
    <xf numFmtId="0" fontId="31" fillId="14" borderId="18" xfId="0" applyFont="1" applyFill="1" applyBorder="1" applyAlignment="1">
      <alignment horizontal="left" vertical="top" wrapText="1"/>
    </xf>
    <xf numFmtId="0" fontId="0" fillId="14" borderId="18" xfId="0" applyFill="1" applyBorder="1" applyAlignment="1">
      <alignment horizontal="left" vertical="top" wrapText="1"/>
    </xf>
    <xf numFmtId="0" fontId="31" fillId="0" borderId="18" xfId="0" applyFont="1" applyBorder="1" applyAlignment="1">
      <alignment horizontal="left" vertical="top" wrapText="1"/>
    </xf>
    <xf numFmtId="0" fontId="33" fillId="0" borderId="18" xfId="0" applyFont="1" applyBorder="1" applyAlignment="1">
      <alignment horizontal="left" vertical="top" wrapText="1"/>
    </xf>
    <xf numFmtId="0" fontId="0" fillId="0" borderId="18" xfId="0" applyBorder="1" applyAlignment="1">
      <alignment horizontal="left" wrapText="1"/>
    </xf>
    <xf numFmtId="0" fontId="0" fillId="0" borderId="18" xfId="0" applyBorder="1" applyAlignment="1">
      <alignment horizontal="left" vertical="top" wrapText="1"/>
    </xf>
    <xf numFmtId="0" fontId="33" fillId="14" borderId="18" xfId="0" applyFont="1" applyFill="1" applyBorder="1" applyAlignment="1">
      <alignment horizontal="center" vertical="top" wrapText="1"/>
    </xf>
    <xf numFmtId="2" fontId="29" fillId="14" borderId="18" xfId="0" applyNumberFormat="1" applyFont="1" applyFill="1" applyBorder="1" applyAlignment="1">
      <alignment horizontal="center" vertical="top" shrinkToFit="1"/>
    </xf>
    <xf numFmtId="0" fontId="33" fillId="0" borderId="18" xfId="0" applyFont="1" applyBorder="1" applyAlignment="1">
      <alignment horizontal="center" vertical="top" wrapText="1"/>
    </xf>
    <xf numFmtId="1" fontId="29" fillId="0" borderId="18" xfId="0" applyNumberFormat="1" applyFont="1" applyBorder="1" applyAlignment="1">
      <alignment horizontal="center" vertical="center" shrinkToFit="1"/>
    </xf>
    <xf numFmtId="1" fontId="29" fillId="14" borderId="18" xfId="0" applyNumberFormat="1" applyFont="1" applyFill="1" applyBorder="1" applyAlignment="1">
      <alignment horizontal="center" vertical="center" shrinkToFit="1"/>
    </xf>
    <xf numFmtId="0" fontId="0" fillId="14" borderId="18" xfId="0" applyFill="1" applyBorder="1" applyAlignment="1">
      <alignment horizontal="left" wrapText="1"/>
    </xf>
    <xf numFmtId="168" fontId="29" fillId="0" borderId="18" xfId="0" applyNumberFormat="1" applyFont="1" applyBorder="1" applyAlignment="1">
      <alignment horizontal="center" vertical="center" shrinkToFit="1"/>
    </xf>
    <xf numFmtId="0" fontId="0" fillId="0" borderId="18" xfId="0" applyBorder="1" applyAlignment="1">
      <alignment horizontal="left" vertical="center" wrapText="1"/>
    </xf>
    <xf numFmtId="0" fontId="33" fillId="0" borderId="18" xfId="0" applyFont="1" applyBorder="1" applyAlignment="1">
      <alignment horizontal="center" vertical="center" wrapText="1"/>
    </xf>
    <xf numFmtId="1" fontId="29" fillId="0" borderId="18" xfId="0" applyNumberFormat="1" applyFont="1" applyBorder="1" applyAlignment="1">
      <alignment horizontal="center" vertical="top" shrinkToFit="1"/>
    </xf>
    <xf numFmtId="0" fontId="0" fillId="0" borderId="18" xfId="0" applyBorder="1" applyAlignment="1">
      <alignment horizontal="center" wrapText="1"/>
    </xf>
    <xf numFmtId="0" fontId="0" fillId="0" borderId="18" xfId="0" applyBorder="1" applyAlignment="1">
      <alignment horizontal="center" vertical="top" wrapText="1"/>
    </xf>
    <xf numFmtId="2" fontId="29" fillId="0" borderId="18" xfId="0" applyNumberFormat="1" applyFont="1" applyBorder="1" applyAlignment="1">
      <alignment horizontal="center" vertical="top" shrinkToFit="1"/>
    </xf>
    <xf numFmtId="0" fontId="0" fillId="14" borderId="18" xfId="0" applyFill="1" applyBorder="1" applyAlignment="1">
      <alignment horizontal="center" vertical="top" wrapText="1"/>
    </xf>
    <xf numFmtId="0" fontId="0" fillId="14" borderId="18" xfId="0" applyFill="1" applyBorder="1" applyAlignment="1">
      <alignment horizontal="center" wrapText="1"/>
    </xf>
    <xf numFmtId="2" fontId="29" fillId="0" borderId="18" xfId="0" applyNumberFormat="1" applyFont="1" applyBorder="1" applyAlignment="1">
      <alignment horizontal="center" vertical="center" shrinkToFit="1"/>
    </xf>
    <xf numFmtId="0" fontId="0" fillId="0" borderId="18" xfId="0" applyBorder="1" applyAlignment="1">
      <alignment horizontal="center" vertical="center" wrapText="1"/>
    </xf>
    <xf numFmtId="0" fontId="31" fillId="0" borderId="18" xfId="0" applyFont="1" applyBorder="1" applyAlignment="1">
      <alignment horizontal="center" vertical="center" wrapText="1"/>
    </xf>
    <xf numFmtId="0" fontId="33" fillId="0" borderId="22" xfId="0" applyFont="1" applyBorder="1" applyAlignment="1">
      <alignment horizontal="left" vertical="top" wrapText="1"/>
    </xf>
    <xf numFmtId="0" fontId="27" fillId="0" borderId="18" xfId="0" applyFont="1" applyBorder="1" applyAlignment="1">
      <alignment horizontal="left" vertical="top" wrapText="1"/>
    </xf>
    <xf numFmtId="0" fontId="31" fillId="0" borderId="18" xfId="0" applyFont="1" applyBorder="1" applyAlignment="1">
      <alignment horizontal="left" vertical="center" wrapText="1"/>
    </xf>
    <xf numFmtId="2" fontId="29" fillId="13" borderId="18" xfId="0" applyNumberFormat="1" applyFont="1" applyFill="1" applyBorder="1" applyAlignment="1">
      <alignment horizontal="center" vertical="center" shrinkToFit="1"/>
    </xf>
    <xf numFmtId="0" fontId="33" fillId="13" borderId="18" xfId="0" applyFont="1" applyFill="1" applyBorder="1" applyAlignment="1">
      <alignment horizontal="center" vertical="center" wrapText="1"/>
    </xf>
    <xf numFmtId="168" fontId="29" fillId="0" borderId="1" xfId="0" applyNumberFormat="1" applyFont="1" applyFill="1" applyBorder="1" applyAlignment="1">
      <alignment horizontal="center" vertical="center" shrinkToFit="1"/>
    </xf>
    <xf numFmtId="0" fontId="31" fillId="0" borderId="1" xfId="0" applyFont="1" applyFill="1" applyBorder="1" applyAlignment="1">
      <alignment horizontal="left" vertical="top" wrapText="1"/>
    </xf>
    <xf numFmtId="2" fontId="29" fillId="0" borderId="1" xfId="0" applyNumberFormat="1" applyFont="1" applyFill="1" applyBorder="1" applyAlignment="1">
      <alignment horizontal="center" vertical="center" shrinkToFit="1"/>
    </xf>
    <xf numFmtId="0" fontId="33" fillId="0" borderId="1" xfId="0" applyFont="1" applyFill="1" applyBorder="1" applyAlignment="1">
      <alignment horizontal="center" vertical="center" wrapText="1"/>
    </xf>
    <xf numFmtId="3" fontId="30" fillId="0" borderId="1" xfId="0" applyNumberFormat="1" applyFont="1" applyFill="1" applyBorder="1" applyAlignment="1">
      <alignment horizontal="center" vertical="center" shrinkToFit="1"/>
    </xf>
    <xf numFmtId="3" fontId="29" fillId="0" borderId="1" xfId="0" applyNumberFormat="1" applyFont="1" applyFill="1" applyBorder="1" applyAlignment="1">
      <alignment horizontal="center" vertical="center" shrinkToFit="1"/>
    </xf>
    <xf numFmtId="2" fontId="29" fillId="0" borderId="1" xfId="0" applyNumberFormat="1" applyFont="1" applyBorder="1" applyAlignment="1">
      <alignment horizontal="center" vertical="center" shrinkToFit="1"/>
    </xf>
    <xf numFmtId="0" fontId="0" fillId="0" borderId="1" xfId="0" applyFill="1" applyBorder="1" applyAlignment="1">
      <alignment horizontal="left" vertical="top" wrapText="1"/>
    </xf>
    <xf numFmtId="0" fontId="0" fillId="0" borderId="1" xfId="0" applyFill="1" applyBorder="1" applyAlignment="1">
      <alignment horizontal="left" vertical="center" wrapText="1"/>
    </xf>
    <xf numFmtId="0" fontId="0" fillId="0" borderId="1" xfId="0" applyFill="1" applyBorder="1" applyAlignment="1">
      <alignment horizontal="center" vertical="center" wrapText="1"/>
    </xf>
    <xf numFmtId="0" fontId="33" fillId="0" borderId="1" xfId="0" applyFont="1" applyBorder="1" applyAlignment="1">
      <alignment horizontal="center" vertical="center" wrapText="1"/>
    </xf>
    <xf numFmtId="0" fontId="33" fillId="0" borderId="1" xfId="0" applyFont="1" applyFill="1" applyBorder="1" applyAlignment="1">
      <alignment horizontal="center" vertical="top" wrapText="1"/>
    </xf>
    <xf numFmtId="2" fontId="29" fillId="0" borderId="1" xfId="0" applyNumberFormat="1" applyFont="1" applyFill="1" applyBorder="1" applyAlignment="1">
      <alignment horizontal="center" vertical="top" shrinkToFit="1"/>
    </xf>
    <xf numFmtId="3" fontId="30" fillId="0" borderId="1" xfId="0" applyNumberFormat="1" applyFont="1" applyFill="1" applyBorder="1" applyAlignment="1">
      <alignment horizontal="center" vertical="top" shrinkToFit="1"/>
    </xf>
    <xf numFmtId="3" fontId="29" fillId="0" borderId="1" xfId="0" applyNumberFormat="1" applyFont="1" applyFill="1" applyBorder="1" applyAlignment="1">
      <alignment horizontal="center" vertical="top" shrinkToFit="1"/>
    </xf>
    <xf numFmtId="1" fontId="30" fillId="0" borderId="1" xfId="0" applyNumberFormat="1" applyFont="1" applyFill="1" applyBorder="1" applyAlignment="1">
      <alignment horizontal="center" vertical="center" shrinkToFit="1"/>
    </xf>
    <xf numFmtId="0" fontId="0" fillId="0" borderId="1" xfId="0" applyFill="1" applyBorder="1" applyAlignment="1">
      <alignment horizontal="center" vertical="top" wrapText="1"/>
    </xf>
    <xf numFmtId="1" fontId="30" fillId="0" borderId="1" xfId="0" applyNumberFormat="1" applyFont="1" applyFill="1" applyBorder="1" applyAlignment="1">
      <alignment horizontal="center" vertical="top" shrinkToFit="1"/>
    </xf>
    <xf numFmtId="0" fontId="0" fillId="8" borderId="1" xfId="0" applyFill="1" applyBorder="1"/>
    <xf numFmtId="0" fontId="0" fillId="0" borderId="1" xfId="0" applyFill="1" applyBorder="1" applyAlignment="1">
      <alignment horizontal="left" wrapText="1"/>
    </xf>
    <xf numFmtId="0" fontId="0" fillId="0" borderId="1" xfId="0" applyFill="1" applyBorder="1" applyAlignment="1">
      <alignment horizontal="center" wrapText="1"/>
    </xf>
    <xf numFmtId="0" fontId="33" fillId="0" borderId="1" xfId="0" applyFont="1" applyFill="1" applyBorder="1" applyAlignment="1">
      <alignment horizontal="left" vertical="top" wrapText="1"/>
    </xf>
    <xf numFmtId="1" fontId="29" fillId="0" borderId="1" xfId="0" applyNumberFormat="1" applyFont="1" applyFill="1" applyBorder="1" applyAlignment="1">
      <alignment horizontal="center" vertical="center" shrinkToFit="1"/>
    </xf>
    <xf numFmtId="2" fontId="33" fillId="0" borderId="1" xfId="0" applyNumberFormat="1" applyFont="1" applyBorder="1" applyAlignment="1">
      <alignment horizontal="center" vertical="center" wrapText="1"/>
    </xf>
    <xf numFmtId="0" fontId="31" fillId="0" borderId="1" xfId="0" applyFont="1" applyFill="1" applyBorder="1" applyAlignment="1">
      <alignment horizontal="center" vertical="center" wrapText="1"/>
    </xf>
    <xf numFmtId="2" fontId="0" fillId="0" borderId="1" xfId="0" applyNumberFormat="1" applyBorder="1" applyAlignment="1">
      <alignment horizontal="center" vertical="center" wrapText="1"/>
    </xf>
    <xf numFmtId="1" fontId="29" fillId="0" borderId="1" xfId="0" applyNumberFormat="1" applyFont="1" applyFill="1" applyBorder="1" applyAlignment="1">
      <alignment horizontal="center" vertical="top" shrinkToFit="1"/>
    </xf>
    <xf numFmtId="0" fontId="0" fillId="0" borderId="0" xfId="0" applyAlignment="1">
      <alignment horizontal="center"/>
    </xf>
    <xf numFmtId="0" fontId="33" fillId="4" borderId="1" xfId="0" applyFont="1" applyFill="1" applyBorder="1" applyAlignment="1">
      <alignment horizontal="center" vertical="top" wrapText="1"/>
    </xf>
    <xf numFmtId="0" fontId="31" fillId="4" borderId="1" xfId="0" applyFont="1" applyFill="1" applyBorder="1" applyAlignment="1">
      <alignment horizontal="center" vertical="top" wrapText="1"/>
    </xf>
    <xf numFmtId="164" fontId="0" fillId="0" borderId="0" xfId="0" applyNumberFormat="1"/>
    <xf numFmtId="0" fontId="23" fillId="8" borderId="0" xfId="0" applyFont="1" applyFill="1" applyAlignment="1">
      <alignment horizontal="center" vertical="center"/>
    </xf>
    <xf numFmtId="0" fontId="22" fillId="15" borderId="1" xfId="9" applyFont="1" applyFill="1" applyBorder="1" applyAlignment="1">
      <alignment horizontal="center" vertical="center" wrapText="1"/>
    </xf>
    <xf numFmtId="0" fontId="0" fillId="15" borderId="1" xfId="0" applyFill="1" applyBorder="1" applyAlignment="1">
      <alignment horizontal="center" vertical="center"/>
    </xf>
    <xf numFmtId="0" fontId="18" fillId="15" borderId="1" xfId="0" applyFont="1" applyFill="1" applyBorder="1" applyAlignment="1">
      <alignment vertical="center" wrapText="1"/>
    </xf>
    <xf numFmtId="0" fontId="21" fillId="15" borderId="1" xfId="9" applyFont="1" applyFill="1" applyBorder="1" applyAlignment="1">
      <alignment vertical="center" wrapText="1"/>
    </xf>
    <xf numFmtId="0" fontId="21" fillId="15" borderId="1" xfId="9" applyFont="1" applyFill="1" applyBorder="1" applyAlignment="1">
      <alignment horizontal="center" vertical="center" wrapText="1"/>
    </xf>
    <xf numFmtId="2" fontId="22" fillId="15" borderId="1" xfId="9" applyNumberFormat="1" applyFont="1" applyFill="1" applyBorder="1" applyAlignment="1">
      <alignment horizontal="center" vertical="center" wrapText="1"/>
    </xf>
    <xf numFmtId="167" fontId="21" fillId="15" borderId="1" xfId="9" applyNumberFormat="1" applyFont="1" applyFill="1" applyBorder="1" applyAlignment="1">
      <alignment horizontal="center" vertical="center" wrapText="1"/>
    </xf>
    <xf numFmtId="167" fontId="22" fillId="15" borderId="1" xfId="9" applyNumberFormat="1" applyFont="1" applyFill="1" applyBorder="1" applyAlignment="1">
      <alignment horizontal="center" vertical="center" wrapText="1"/>
    </xf>
    <xf numFmtId="0" fontId="0" fillId="8" borderId="2" xfId="0" applyFill="1" applyBorder="1" applyAlignment="1">
      <alignment horizontal="center" vertical="center"/>
    </xf>
    <xf numFmtId="0" fontId="14" fillId="8" borderId="2" xfId="0" applyFont="1" applyFill="1" applyBorder="1" applyAlignment="1">
      <alignment horizontal="center" vertical="center"/>
    </xf>
    <xf numFmtId="0" fontId="0" fillId="8" borderId="2" xfId="0" applyFill="1" applyBorder="1"/>
    <xf numFmtId="0" fontId="0" fillId="0" borderId="1" xfId="0" applyBorder="1" applyAlignment="1">
      <alignment horizontal="left"/>
    </xf>
    <xf numFmtId="43" fontId="24" fillId="12" borderId="1" xfId="7" applyFont="1" applyFill="1" applyBorder="1" applyAlignment="1">
      <alignment horizontal="center" vertical="center"/>
    </xf>
    <xf numFmtId="0" fontId="0" fillId="8" borderId="2" xfId="0" applyFill="1" applyBorder="1" applyAlignment="1">
      <alignment horizontal="center"/>
    </xf>
    <xf numFmtId="0" fontId="37" fillId="0" borderId="1" xfId="0" applyFont="1" applyFill="1" applyBorder="1" applyAlignment="1">
      <alignment vertical="center" wrapText="1"/>
    </xf>
    <xf numFmtId="0" fontId="0" fillId="0" borderId="1" xfId="0" applyFill="1" applyBorder="1" applyAlignment="1">
      <alignment horizontal="left"/>
    </xf>
    <xf numFmtId="0" fontId="0" fillId="0" borderId="1" xfId="0" applyFill="1" applyBorder="1" applyAlignment="1">
      <alignment wrapText="1"/>
    </xf>
    <xf numFmtId="0" fontId="0" fillId="0" borderId="1" xfId="0" applyFont="1" applyBorder="1"/>
    <xf numFmtId="0" fontId="14" fillId="3" borderId="1" xfId="0" applyFont="1" applyFill="1" applyBorder="1" applyAlignment="1">
      <alignment vertical="center" wrapText="1"/>
    </xf>
    <xf numFmtId="0" fontId="0" fillId="0" borderId="0" xfId="0"/>
    <xf numFmtId="0" fontId="0" fillId="0" borderId="1" xfId="0" applyBorder="1"/>
    <xf numFmtId="0" fontId="0" fillId="0" borderId="1" xfId="0" applyBorder="1" applyAlignment="1">
      <alignment horizontal="center" vertical="center"/>
    </xf>
    <xf numFmtId="0" fontId="0" fillId="0" borderId="1" xfId="0" applyBorder="1" applyAlignment="1">
      <alignment wrapText="1"/>
    </xf>
    <xf numFmtId="164" fontId="0" fillId="14" borderId="1" xfId="4" applyNumberFormat="1" applyFont="1" applyFill="1" applyBorder="1" applyAlignment="1">
      <alignment horizontal="center" vertical="center"/>
    </xf>
    <xf numFmtId="0" fontId="6" fillId="8" borderId="1" xfId="0" applyFont="1" applyFill="1" applyBorder="1" applyAlignment="1">
      <alignment horizontal="center" vertical="center" wrapText="1"/>
    </xf>
    <xf numFmtId="0" fontId="0" fillId="14" borderId="1" xfId="0" applyFill="1" applyBorder="1" applyAlignment="1">
      <alignment horizontal="left" wrapText="1"/>
    </xf>
    <xf numFmtId="0" fontId="33" fillId="14" borderId="1" xfId="0" applyFont="1" applyFill="1" applyBorder="1" applyAlignment="1">
      <alignment horizontal="left" vertical="top" wrapText="1"/>
    </xf>
    <xf numFmtId="0" fontId="0" fillId="14" borderId="1" xfId="0" applyFill="1" applyBorder="1" applyAlignment="1">
      <alignment horizontal="center" wrapText="1"/>
    </xf>
    <xf numFmtId="0" fontId="33" fillId="14" borderId="1" xfId="0" applyFont="1" applyFill="1" applyBorder="1" applyAlignment="1">
      <alignment horizontal="center" vertical="top" wrapText="1"/>
    </xf>
    <xf numFmtId="0" fontId="33" fillId="14" borderId="1" xfId="0" applyFont="1" applyFill="1" applyBorder="1" applyAlignment="1">
      <alignment horizontal="center" vertical="center" wrapText="1"/>
    </xf>
    <xf numFmtId="2" fontId="29" fillId="14" borderId="1" xfId="0" applyNumberFormat="1" applyFont="1" applyFill="1" applyBorder="1" applyAlignment="1">
      <alignment horizontal="center" vertical="center" shrinkToFit="1"/>
    </xf>
    <xf numFmtId="0" fontId="0" fillId="14" borderId="1" xfId="0" applyFill="1" applyBorder="1" applyAlignment="1">
      <alignment horizontal="left" vertical="center" wrapText="1"/>
    </xf>
    <xf numFmtId="0" fontId="33" fillId="14" borderId="1" xfId="0" applyFont="1" applyFill="1" applyBorder="1" applyAlignment="1">
      <alignment horizontal="left" vertical="center" wrapText="1"/>
    </xf>
    <xf numFmtId="0" fontId="0" fillId="14" borderId="1" xfId="0" applyFill="1" applyBorder="1" applyAlignment="1">
      <alignment vertical="center"/>
    </xf>
    <xf numFmtId="0" fontId="0" fillId="14" borderId="1" xfId="0" applyFill="1" applyBorder="1" applyAlignment="1">
      <alignment horizontal="center" vertical="center" wrapText="1"/>
    </xf>
    <xf numFmtId="0" fontId="0" fillId="14" borderId="1" xfId="0" applyFill="1" applyBorder="1" applyAlignment="1">
      <alignment horizontal="center"/>
    </xf>
    <xf numFmtId="0" fontId="0" fillId="4" borderId="1" xfId="0" applyFill="1" applyBorder="1" applyAlignment="1">
      <alignment wrapText="1"/>
    </xf>
    <xf numFmtId="0" fontId="13" fillId="14" borderId="1" xfId="0" applyFont="1" applyFill="1" applyBorder="1" applyAlignment="1">
      <alignment horizontal="left" vertical="top"/>
    </xf>
    <xf numFmtId="0" fontId="19" fillId="0" borderId="1" xfId="0" applyFont="1" applyBorder="1"/>
    <xf numFmtId="43" fontId="2" fillId="7" borderId="1" xfId="4" applyFont="1" applyFill="1" applyBorder="1" applyAlignment="1">
      <alignment horizontal="center"/>
    </xf>
    <xf numFmtId="43" fontId="2" fillId="7" borderId="1" xfId="0" applyNumberFormat="1" applyFont="1" applyFill="1" applyBorder="1" applyAlignment="1">
      <alignment horizontal="center"/>
    </xf>
    <xf numFmtId="0" fontId="0" fillId="0" borderId="5" xfId="0" applyBorder="1" applyAlignment="1">
      <alignment horizontal="center"/>
    </xf>
    <xf numFmtId="0" fontId="0" fillId="0" borderId="1" xfId="0" applyBorder="1" applyAlignment="1">
      <alignment horizontal="center"/>
    </xf>
    <xf numFmtId="0" fontId="6"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0" fillId="0" borderId="22" xfId="0" applyBorder="1" applyAlignment="1">
      <alignment horizontal="left" vertical="top" wrapText="1"/>
    </xf>
    <xf numFmtId="0" fontId="33" fillId="4" borderId="27" xfId="0" applyFont="1" applyFill="1" applyBorder="1" applyAlignment="1">
      <alignment horizontal="center" vertical="center" wrapText="1"/>
    </xf>
    <xf numFmtId="0" fontId="33" fillId="4" borderId="28" xfId="0" applyFont="1" applyFill="1" applyBorder="1" applyAlignment="1">
      <alignment horizontal="center" vertical="center" wrapText="1"/>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9" xfId="0" applyBorder="1" applyAlignment="1">
      <alignment horizontal="center"/>
    </xf>
    <xf numFmtId="0" fontId="0" fillId="0" borderId="3" xfId="0" applyBorder="1" applyAlignment="1">
      <alignment horizontal="center"/>
    </xf>
    <xf numFmtId="0" fontId="2" fillId="7" borderId="32" xfId="0" applyFont="1" applyFill="1" applyBorder="1" applyAlignment="1">
      <alignment horizontal="center" vertical="center" wrapText="1"/>
    </xf>
    <xf numFmtId="0" fontId="2" fillId="7" borderId="33" xfId="0" applyFont="1" applyFill="1" applyBorder="1" applyAlignment="1">
      <alignment horizontal="center" vertical="center" wrapText="1"/>
    </xf>
    <xf numFmtId="0" fontId="20" fillId="11" borderId="29" xfId="0" applyFont="1" applyFill="1" applyBorder="1" applyAlignment="1">
      <alignment horizontal="center"/>
    </xf>
    <xf numFmtId="0" fontId="20" fillId="11" borderId="30" xfId="0" applyFont="1" applyFill="1" applyBorder="1" applyAlignment="1">
      <alignment horizontal="center"/>
    </xf>
    <xf numFmtId="0" fontId="20" fillId="11" borderId="31" xfId="0" applyFont="1" applyFill="1" applyBorder="1" applyAlignment="1">
      <alignment horizontal="center"/>
    </xf>
    <xf numFmtId="0" fontId="2" fillId="7" borderId="9" xfId="0" applyFont="1" applyFill="1" applyBorder="1" applyAlignment="1">
      <alignment horizontal="center"/>
    </xf>
    <xf numFmtId="0" fontId="2" fillId="7" borderId="3" xfId="0" applyFont="1" applyFill="1"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2" fillId="7" borderId="9"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4" fillId="0" borderId="1" xfId="2" applyFont="1" applyBorder="1" applyAlignment="1">
      <alignment horizontal="center" vertical="top"/>
    </xf>
    <xf numFmtId="0" fontId="6" fillId="0" borderId="1" xfId="2" applyFont="1" applyBorder="1" applyAlignment="1">
      <alignment horizontal="center" vertical="top" wrapText="1"/>
    </xf>
    <xf numFmtId="0" fontId="20" fillId="9" borderId="4" xfId="0" applyFont="1" applyFill="1" applyBorder="1" applyAlignment="1">
      <alignment horizontal="center"/>
    </xf>
    <xf numFmtId="0" fontId="20" fillId="9" borderId="10" xfId="0" applyFont="1" applyFill="1" applyBorder="1" applyAlignment="1">
      <alignment horizontal="center"/>
    </xf>
    <xf numFmtId="0" fontId="20" fillId="9" borderId="3" xfId="0" applyFont="1" applyFill="1" applyBorder="1" applyAlignment="1">
      <alignment horizontal="center"/>
    </xf>
    <xf numFmtId="0" fontId="2" fillId="7" borderId="4" xfId="0" applyFont="1" applyFill="1" applyBorder="1" applyAlignment="1">
      <alignment horizontal="center"/>
    </xf>
    <xf numFmtId="0" fontId="0" fillId="0" borderId="4" xfId="0" applyBorder="1" applyAlignment="1">
      <alignment horizontal="center"/>
    </xf>
    <xf numFmtId="0" fontId="23" fillId="12" borderId="4" xfId="0" applyFont="1" applyFill="1" applyBorder="1" applyAlignment="1">
      <alignment horizontal="right"/>
    </xf>
    <xf numFmtId="0" fontId="23" fillId="12" borderId="10" xfId="0" applyFont="1" applyFill="1" applyBorder="1" applyAlignment="1">
      <alignment horizontal="right"/>
    </xf>
    <xf numFmtId="0" fontId="23" fillId="12" borderId="3" xfId="0" applyFont="1" applyFill="1" applyBorder="1" applyAlignment="1">
      <alignment horizontal="right"/>
    </xf>
    <xf numFmtId="0" fontId="23" fillId="12" borderId="4" xfId="9" applyFont="1" applyFill="1" applyBorder="1" applyAlignment="1">
      <alignment horizontal="center" vertical="center" wrapText="1"/>
    </xf>
    <xf numFmtId="0" fontId="23" fillId="12" borderId="10" xfId="9" applyFont="1" applyFill="1" applyBorder="1" applyAlignment="1">
      <alignment horizontal="center" vertical="center" wrapText="1"/>
    </xf>
    <xf numFmtId="0" fontId="23" fillId="12" borderId="3" xfId="9" applyFont="1" applyFill="1" applyBorder="1" applyAlignment="1">
      <alignment horizontal="center" vertical="center" wrapText="1"/>
    </xf>
    <xf numFmtId="0" fontId="26" fillId="12" borderId="4" xfId="0" applyFont="1" applyFill="1" applyBorder="1" applyAlignment="1">
      <alignment horizontal="center"/>
    </xf>
    <xf numFmtId="0" fontId="26" fillId="12" borderId="10" xfId="0" applyFont="1" applyFill="1" applyBorder="1" applyAlignment="1">
      <alignment horizontal="center"/>
    </xf>
    <xf numFmtId="0" fontId="26" fillId="12" borderId="3" xfId="0" applyFont="1" applyFill="1" applyBorder="1" applyAlignment="1">
      <alignment horizontal="center"/>
    </xf>
    <xf numFmtId="0" fontId="24" fillId="12" borderId="4" xfId="0" applyFont="1" applyFill="1" applyBorder="1" applyAlignment="1">
      <alignment horizontal="center"/>
    </xf>
    <xf numFmtId="0" fontId="24" fillId="12" borderId="10" xfId="0" applyFont="1" applyFill="1" applyBorder="1" applyAlignment="1">
      <alignment horizontal="center"/>
    </xf>
    <xf numFmtId="0" fontId="24" fillId="12" borderId="3" xfId="0" applyFont="1" applyFill="1" applyBorder="1" applyAlignment="1">
      <alignment horizontal="center"/>
    </xf>
    <xf numFmtId="0" fontId="23" fillId="12" borderId="4" xfId="7" applyNumberFormat="1" applyFont="1" applyFill="1" applyBorder="1" applyAlignment="1">
      <alignment horizontal="left" vertical="center" wrapText="1"/>
    </xf>
    <xf numFmtId="0" fontId="23" fillId="12" borderId="10" xfId="7" applyNumberFormat="1" applyFont="1" applyFill="1" applyBorder="1" applyAlignment="1">
      <alignment horizontal="left" vertical="center" wrapText="1"/>
    </xf>
    <xf numFmtId="0" fontId="23" fillId="12" borderId="3" xfId="7" applyNumberFormat="1" applyFont="1" applyFill="1" applyBorder="1" applyAlignment="1">
      <alignment horizontal="left" vertical="center" wrapText="1"/>
    </xf>
    <xf numFmtId="0" fontId="6" fillId="0" borderId="4"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3"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6" xfId="0" applyFont="1" applyBorder="1" applyAlignment="1">
      <alignment horizontal="center" vertical="center" wrapText="1"/>
    </xf>
    <xf numFmtId="0" fontId="6" fillId="10" borderId="4" xfId="0" applyFont="1" applyFill="1" applyBorder="1" applyAlignment="1">
      <alignment horizontal="center" vertical="center"/>
    </xf>
    <xf numFmtId="0" fontId="6" fillId="10" borderId="3"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36" fillId="4" borderId="19" xfId="0" applyFont="1" applyFill="1" applyBorder="1" applyAlignment="1">
      <alignment horizontal="left" vertical="center" wrapText="1" indent="1"/>
    </xf>
    <xf numFmtId="0" fontId="36" fillId="4" borderId="22" xfId="0" applyFont="1" applyFill="1" applyBorder="1" applyAlignment="1">
      <alignment horizontal="left" vertical="center" wrapText="1" indent="1"/>
    </xf>
    <xf numFmtId="0" fontId="36" fillId="4" borderId="23" xfId="0" applyFont="1" applyFill="1" applyBorder="1" applyAlignment="1">
      <alignment horizontal="left" vertical="center" wrapText="1" indent="1"/>
    </xf>
    <xf numFmtId="0" fontId="34" fillId="0" borderId="19" xfId="0" applyFont="1" applyBorder="1" applyAlignment="1">
      <alignment horizontal="left" vertical="top" wrapText="1"/>
    </xf>
    <xf numFmtId="0" fontId="34" fillId="0" borderId="20" xfId="0" applyFont="1" applyBorder="1" applyAlignment="1">
      <alignment horizontal="left" vertical="top" wrapText="1"/>
    </xf>
    <xf numFmtId="0" fontId="34" fillId="0" borderId="21" xfId="0" applyFont="1" applyBorder="1" applyAlignment="1">
      <alignment horizontal="left" vertical="top" wrapText="1"/>
    </xf>
    <xf numFmtId="0" fontId="0" fillId="0" borderId="22" xfId="0" applyBorder="1" applyAlignment="1">
      <alignment horizontal="left" vertical="top" wrapText="1"/>
    </xf>
    <xf numFmtId="0" fontId="0" fillId="0" borderId="0" xfId="0" applyBorder="1" applyAlignment="1">
      <alignment horizontal="left" vertical="top" wrapText="1"/>
    </xf>
    <xf numFmtId="0" fontId="0" fillId="0" borderId="23" xfId="0" applyBorder="1" applyAlignment="1">
      <alignment horizontal="left" wrapText="1"/>
    </xf>
    <xf numFmtId="0" fontId="0" fillId="0" borderId="24" xfId="0" applyBorder="1" applyAlignment="1">
      <alignment horizontal="left" wrapText="1"/>
    </xf>
    <xf numFmtId="0" fontId="0" fillId="0" borderId="25" xfId="0" applyBorder="1" applyAlignment="1">
      <alignment horizontal="left" wrapText="1"/>
    </xf>
    <xf numFmtId="0" fontId="33" fillId="4" borderId="26" xfId="0" applyFont="1" applyFill="1" applyBorder="1" applyAlignment="1">
      <alignment horizontal="center" vertical="center" wrapText="1"/>
    </xf>
    <xf numFmtId="0" fontId="33" fillId="4" borderId="27" xfId="0" applyFont="1" applyFill="1" applyBorder="1" applyAlignment="1">
      <alignment horizontal="center" vertical="center" wrapText="1"/>
    </xf>
    <xf numFmtId="0" fontId="33" fillId="4" borderId="28" xfId="0" applyFont="1" applyFill="1" applyBorder="1" applyAlignment="1">
      <alignment horizontal="center" vertical="center" wrapText="1"/>
    </xf>
    <xf numFmtId="0" fontId="36" fillId="4" borderId="26" xfId="0" applyFont="1" applyFill="1" applyBorder="1" applyAlignment="1">
      <alignment horizontal="center" vertical="center" wrapText="1"/>
    </xf>
    <xf numFmtId="0" fontId="36" fillId="4" borderId="27" xfId="0" applyFont="1" applyFill="1" applyBorder="1" applyAlignment="1">
      <alignment horizontal="center" vertical="center" wrapText="1"/>
    </xf>
    <xf numFmtId="0" fontId="36" fillId="4" borderId="28" xfId="0" applyFont="1" applyFill="1" applyBorder="1" applyAlignment="1">
      <alignment horizontal="center" vertical="center" wrapText="1"/>
    </xf>
  </cellXfs>
  <cellStyles count="13">
    <cellStyle name="Comma 2" xfId="4"/>
    <cellStyle name="Comma 2 2" xfId="5"/>
    <cellStyle name="Comma 3" xfId="7"/>
    <cellStyle name="Comma 3 2" xfId="12"/>
    <cellStyle name="Normal" xfId="0" builtinId="0"/>
    <cellStyle name="Normal 17" xfId="9"/>
    <cellStyle name="Normal 2" xfId="2"/>
    <cellStyle name="Normal 2 2" xfId="3"/>
    <cellStyle name="Normal 2 2 2" xfId="8"/>
    <cellStyle name="Normal 2 3" xfId="6"/>
    <cellStyle name="Normal 3 2 4" xfId="11"/>
    <cellStyle name="Normal 3 6 3" xfId="10"/>
    <cellStyle name="Percent" xfId="1" builtinId="5"/>
  </cellStyles>
  <dxfs count="168">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4.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AAI%20LUCKNOW\ALL%20COMPUTER\Lucknow\All%20Estimate%20T-1%20&amp;%20T-2\Estimate%20Cargo%20Final%2012.08.2021\Users\TEMP.AAI-PC.064\Downloads\SOR%20Narmada%202004-05\final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FILESERVER\Users\srinidhianantharaman\Library\Containers\com.apple.mail\Data\Library\Mail%20Downloads\345334C1-106E-4C7C-9659-BDDFA1FDB6EE\CompositeDesig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AAI%20LUCKNOW\ALL%20COMPUTER\Lucknow\All%20Estimate%20T-1%20&amp;%20T-2\Estimate%20Cargo%20Final%2012.08.2021\Users\TEMP.AAI-PC.064\Downloads\PIYOUS%20JI.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AAI%20LUCKNOW\ALL%20COMPUTER\Lucknow\All%20Estimate%20T-1%20&amp;%20T-2\Estimate%20Cargo%20Final%2012.08.2021\SOR%20Narmada%202004-05\final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548B4EFC\Estimate%20%20Kullu%20T.B.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AAI%20LUCKNOW\ALL%20COMPUTER\Lucknow\All%20Estimate%20T-1%20&amp;%20T-2\Estimate%20Cargo%20Final%2012.08.2021\Users\TEMP.AAI-PC.064\Downloads\Documents%20and%20Settings\AAI\Application%20Data\Microsoft\Excel\SOR%20Narmada%202004-05\final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travelfoodservices-my.sharepoint.com/Users/ct0043/AppData/Local/Microsoft/Windows/INetCache/Content.Outlook/4SW7MT7R/R2%20Comparative%20Statement_CIP%20Lounge_2023_11_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Rate"/>
      <sheetName val="SOR"/>
      <sheetName val="EW"/>
      <sheetName val="STR1"/>
      <sheetName val="STR2"/>
      <sheetName val="STR3"/>
      <sheetName val="LIN1"/>
      <sheetName val="LIN2"/>
      <sheetName val="typical subminor"/>
      <sheetName val="Road"/>
      <sheetName val="S&amp;I"/>
      <sheetName val="machi"/>
      <sheetName val="TRANS1"/>
      <sheetName val="trans"/>
      <sheetName val="mes-fb"/>
      <sheetName val="mes-pl"/>
      <sheetName val="XL4Test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s"/>
      <sheetName val="NOT FULL RESTRAINT"/>
      <sheetName val="BEARING &amp; BUCKLING"/>
      <sheetName val="PFC"/>
      <sheetName val="UC"/>
      <sheetName val="RSJ"/>
      <sheetName val="FULL RESTRAINT"/>
      <sheetName val="CANTILEVER"/>
      <sheetName val="Notes"/>
      <sheetName val="About"/>
      <sheetName val="Other"/>
      <sheetName val="UB"/>
      <sheetName val="CASHFLOWS"/>
      <sheetName val="OVER HEADS"/>
      <sheetName val="AutoOpen Stub Data"/>
      <sheetName val="Detail"/>
      <sheetName val="Costing"/>
      <sheetName val="LEVEL SHEET"/>
      <sheetName val="Rate Analysis"/>
      <sheetName val="MN T.B."/>
      <sheetName val="FitOutConfCentre"/>
      <sheetName val="Internet"/>
      <sheetName val="concrete"/>
      <sheetName val="Field Values"/>
      <sheetName val="Material "/>
      <sheetName val="Consolidated"/>
      <sheetName val="L4-L15"/>
      <sheetName val="KP1590_E"/>
      <sheetName val="Sheet1"/>
      <sheetName val="Cashflow projection"/>
      <sheetName val="CABLERET"/>
      <sheetName val="Earthing Tower-1"/>
      <sheetName val="detail'02"/>
      <sheetName val="old_serial no."/>
      <sheetName val="tot_ass_9697"/>
      <sheetName val="Material"/>
    </sheetNames>
    <sheetDataSet>
      <sheetData sheetId="0" refreshError="1">
        <row r="9">
          <cell r="D9">
            <v>15.5</v>
          </cell>
        </row>
        <row r="33">
          <cell r="D33">
            <v>245</v>
          </cell>
        </row>
        <row r="36">
          <cell r="H36">
            <v>3320.8711200000007</v>
          </cell>
        </row>
        <row r="40">
          <cell r="P40">
            <v>2680.4174040000007</v>
          </cell>
        </row>
      </sheetData>
      <sheetData sheetId="1" refreshError="1"/>
      <sheetData sheetId="2" refreshError="1"/>
      <sheetData sheetId="3" refreshError="1">
        <row r="11">
          <cell r="S11">
            <v>9</v>
          </cell>
        </row>
        <row r="18">
          <cell r="E18">
            <v>275</v>
          </cell>
        </row>
      </sheetData>
      <sheetData sheetId="4" refreshError="1">
        <row r="21">
          <cell r="C21">
            <v>1</v>
          </cell>
        </row>
        <row r="22">
          <cell r="B22" t="str">
            <v>&gt; 50.00</v>
          </cell>
        </row>
        <row r="23">
          <cell r="B23">
            <v>50</v>
          </cell>
        </row>
        <row r="24">
          <cell r="B24">
            <v>10</v>
          </cell>
        </row>
        <row r="25">
          <cell r="B25">
            <v>5</v>
          </cell>
        </row>
        <row r="26">
          <cell r="B26">
            <v>2</v>
          </cell>
        </row>
        <row r="27">
          <cell r="B27">
            <v>1.5</v>
          </cell>
        </row>
        <row r="28">
          <cell r="B28">
            <v>1</v>
          </cell>
        </row>
        <row r="29">
          <cell r="B29">
            <v>0.5</v>
          </cell>
        </row>
        <row r="30">
          <cell r="B30">
            <v>0</v>
          </cell>
        </row>
        <row r="31">
          <cell r="B31">
            <v>-0.1</v>
          </cell>
        </row>
        <row r="32">
          <cell r="B32">
            <v>-0.2</v>
          </cell>
        </row>
        <row r="33">
          <cell r="B33">
            <v>-0.3</v>
          </cell>
        </row>
        <row r="34">
          <cell r="B34">
            <v>-0.4</v>
          </cell>
        </row>
        <row r="35">
          <cell r="B35">
            <v>-0.5</v>
          </cell>
        </row>
        <row r="36">
          <cell r="B36">
            <v>-0.6</v>
          </cell>
        </row>
        <row r="37">
          <cell r="B37">
            <v>-0.7</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ry"/>
      <sheetName val="DATA"/>
    </sheetNames>
    <sheetDataSet>
      <sheetData sheetId="0"/>
      <sheetData sheetId="1">
        <row r="3">
          <cell r="H3" t="str">
            <v>SIZE</v>
          </cell>
          <cell r="I3" t="str">
            <v>M25</v>
          </cell>
          <cell r="J3" t="str">
            <v>M30</v>
          </cell>
          <cell r="K3" t="str">
            <v>M40</v>
          </cell>
        </row>
        <row r="4">
          <cell r="H4">
            <v>8</v>
          </cell>
          <cell r="I4">
            <v>0.32800000000000001</v>
          </cell>
          <cell r="J4">
            <v>0.30399999999999999</v>
          </cell>
          <cell r="K4">
            <v>0.27200000000000002</v>
          </cell>
        </row>
        <row r="5">
          <cell r="H5">
            <v>10</v>
          </cell>
          <cell r="I5">
            <v>0.41</v>
          </cell>
          <cell r="J5">
            <v>0.38</v>
          </cell>
          <cell r="K5">
            <v>0.34</v>
          </cell>
        </row>
        <row r="6">
          <cell r="H6">
            <v>12</v>
          </cell>
          <cell r="I6">
            <v>0.49199999999999999</v>
          </cell>
          <cell r="J6">
            <v>0.45600000000000002</v>
          </cell>
          <cell r="K6">
            <v>0.40799999999999997</v>
          </cell>
        </row>
        <row r="7">
          <cell r="H7">
            <v>16</v>
          </cell>
          <cell r="I7">
            <v>0.65600000000000003</v>
          </cell>
          <cell r="J7">
            <v>0.60799999999999998</v>
          </cell>
          <cell r="K7">
            <v>0.54400000000000004</v>
          </cell>
        </row>
        <row r="8">
          <cell r="H8">
            <v>20</v>
          </cell>
          <cell r="I8">
            <v>0.82</v>
          </cell>
          <cell r="J8">
            <v>0.76</v>
          </cell>
          <cell r="K8">
            <v>0.68</v>
          </cell>
        </row>
        <row r="9">
          <cell r="H9">
            <v>25</v>
          </cell>
          <cell r="I9">
            <v>1.0249999999999999</v>
          </cell>
          <cell r="J9">
            <v>0.95</v>
          </cell>
          <cell r="K9">
            <v>0.85</v>
          </cell>
        </row>
        <row r="10">
          <cell r="H10">
            <v>28</v>
          </cell>
          <cell r="I10">
            <v>1.1479999999999999</v>
          </cell>
          <cell r="J10">
            <v>1.0640000000000001</v>
          </cell>
          <cell r="K10">
            <v>0.95199999999999996</v>
          </cell>
        </row>
        <row r="11">
          <cell r="H11">
            <v>32</v>
          </cell>
          <cell r="I11">
            <v>1.3120000000000001</v>
          </cell>
          <cell r="J11">
            <v>1.216</v>
          </cell>
          <cell r="K11">
            <v>1.0880000000000001</v>
          </cell>
        </row>
        <row r="30">
          <cell r="C30" t="str">
            <v>Fdn. Lvl.</v>
          </cell>
        </row>
        <row r="31">
          <cell r="C31" t="str">
            <v>Bas Fl. Lvl.</v>
          </cell>
        </row>
        <row r="32">
          <cell r="C32" t="str">
            <v>Gr. Fl. Lvl.</v>
          </cell>
        </row>
        <row r="33">
          <cell r="C33" t="str">
            <v>I st Fl. Lvl.</v>
          </cell>
        </row>
        <row r="34">
          <cell r="C34" t="str">
            <v>II nd Fl. Lvl.</v>
          </cell>
        </row>
        <row r="35">
          <cell r="C35" t="str">
            <v>III rd Fl. Lvl.</v>
          </cell>
        </row>
        <row r="36">
          <cell r="C36" t="str">
            <v>IV th Fl. Lvl.</v>
          </cell>
        </row>
        <row r="38">
          <cell r="C38" t="str">
            <v>Plinth</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Rate"/>
      <sheetName val="SOR"/>
      <sheetName val="EW"/>
      <sheetName val="STR1"/>
      <sheetName val="STR2"/>
      <sheetName val="STR3"/>
      <sheetName val="LIN1"/>
      <sheetName val="LIN2"/>
      <sheetName val="typical subminor"/>
      <sheetName val="Road"/>
      <sheetName val="S&amp;I"/>
      <sheetName val="machi"/>
      <sheetName val="TRANS1"/>
      <sheetName val="trans"/>
      <sheetName val="mes-fb"/>
      <sheetName val="mes-pl"/>
      <sheetName val="XL4Test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stract"/>
      <sheetName val="Estimate"/>
      <sheetName val="Meas"/>
      <sheetName val="Rate Analysis"/>
      <sheetName val="Analysis-Pav"/>
      <sheetName val="Annx A"/>
      <sheetName val="Cost Index"/>
      <sheetName val="Basic Rate"/>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Rate"/>
      <sheetName val="SOR"/>
      <sheetName val="EW"/>
      <sheetName val="STR1"/>
      <sheetName val="STR2"/>
      <sheetName val="STR3"/>
      <sheetName val="LIN1"/>
      <sheetName val="LIN2"/>
      <sheetName val="typical subminor"/>
      <sheetName val="Road"/>
      <sheetName val="S&amp;I"/>
      <sheetName val="machi"/>
      <sheetName val="TRANS1"/>
      <sheetName val="trans"/>
      <sheetName val="mes-fb"/>
      <sheetName val="mes-pl"/>
      <sheetName val="XL4Test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ivil &amp; Dismantling"/>
      <sheetName val="Structural Steel"/>
      <sheetName val="Electrical Work"/>
      <sheetName val="PHE and FF"/>
      <sheetName val="HVAC"/>
      <sheetName val="Light Fixtures"/>
      <sheetName val="Furniture"/>
      <sheetName val="LOM-MEP"/>
      <sheetName val="LOM-C&amp;I"/>
      <sheetName val="Furniture Specs"/>
    </sheetNames>
    <sheetDataSet>
      <sheetData sheetId="0"/>
      <sheetData sheetId="1"/>
      <sheetData sheetId="2">
        <row r="31">
          <cell r="F31">
            <v>546000</v>
          </cell>
        </row>
      </sheetData>
      <sheetData sheetId="3">
        <row r="60">
          <cell r="F60">
            <v>2253020</v>
          </cell>
        </row>
        <row r="95">
          <cell r="F95">
            <v>424200</v>
          </cell>
        </row>
        <row r="138">
          <cell r="F138">
            <v>727650</v>
          </cell>
        </row>
        <row r="162">
          <cell r="F162">
            <v>519300</v>
          </cell>
        </row>
        <row r="168">
          <cell r="F168">
            <v>114550</v>
          </cell>
        </row>
      </sheetData>
      <sheetData sheetId="4">
        <row r="42">
          <cell r="F42">
            <v>538400</v>
          </cell>
        </row>
        <row r="73">
          <cell r="F73">
            <v>97725</v>
          </cell>
        </row>
        <row r="88">
          <cell r="F88">
            <v>94480</v>
          </cell>
        </row>
        <row r="114">
          <cell r="F114">
            <v>499170</v>
          </cell>
        </row>
      </sheetData>
      <sheetData sheetId="5">
        <row r="56">
          <cell r="F56">
            <v>1148700</v>
          </cell>
        </row>
        <row r="80">
          <cell r="F80">
            <v>490000</v>
          </cell>
        </row>
      </sheetData>
      <sheetData sheetId="6">
        <row r="36">
          <cell r="G36">
            <v>1905480</v>
          </cell>
        </row>
      </sheetData>
      <sheetData sheetId="7">
        <row r="47">
          <cell r="F47">
            <v>3636500</v>
          </cell>
        </row>
      </sheetData>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workbookViewId="0">
      <pane ySplit="6" topLeftCell="A7" activePane="bottomLeft" state="frozen"/>
      <selection activeCell="E7" sqref="E7"/>
      <selection pane="bottomLeft" sqref="A1:XFD1048576"/>
    </sheetView>
  </sheetViews>
  <sheetFormatPr defaultRowHeight="15"/>
  <cols>
    <col min="1" max="1" width="4.42578125" style="186" bestFit="1" customWidth="1"/>
    <col min="2" max="2" width="27.7109375" style="186" customWidth="1"/>
    <col min="3" max="3" width="14.28515625" style="186" bestFit="1" customWidth="1"/>
    <col min="4" max="4" width="15.28515625" style="186" customWidth="1"/>
    <col min="5" max="5" width="12.28515625" style="186" customWidth="1"/>
    <col min="6" max="6" width="15" style="186" bestFit="1" customWidth="1"/>
    <col min="7" max="7" width="17.5703125" style="186" bestFit="1" customWidth="1"/>
    <col min="8" max="8" width="14.28515625" style="186" hidden="1" customWidth="1"/>
    <col min="9" max="9" width="25.7109375" style="186" hidden="1" customWidth="1"/>
    <col min="10" max="10" width="11" style="186" hidden="1" customWidth="1"/>
    <col min="11" max="11" width="0" style="186" hidden="1" customWidth="1"/>
    <col min="12" max="16384" width="9.140625" style="186"/>
  </cols>
  <sheetData>
    <row r="1" spans="1:10" ht="21">
      <c r="A1" s="22" t="s">
        <v>67</v>
      </c>
    </row>
    <row r="2" spans="1:10">
      <c r="A2" s="23" t="s">
        <v>68</v>
      </c>
    </row>
    <row r="3" spans="1:10">
      <c r="A3" s="23" t="s">
        <v>69</v>
      </c>
    </row>
    <row r="4" spans="1:10" ht="15.75" thickBot="1">
      <c r="A4" s="23" t="s">
        <v>70</v>
      </c>
    </row>
    <row r="5" spans="1:10">
      <c r="A5" s="223" t="s">
        <v>71</v>
      </c>
      <c r="B5" s="224"/>
      <c r="C5" s="224"/>
      <c r="D5" s="224"/>
      <c r="E5" s="224"/>
      <c r="F5" s="224"/>
      <c r="G5" s="225"/>
    </row>
    <row r="6" spans="1:10" ht="20.25" customHeight="1" thickBot="1">
      <c r="A6" s="76" t="s">
        <v>72</v>
      </c>
      <c r="B6" s="77" t="s">
        <v>73</v>
      </c>
      <c r="C6" s="77" t="s">
        <v>74</v>
      </c>
      <c r="D6" s="77" t="s">
        <v>75</v>
      </c>
      <c r="E6" s="77" t="s">
        <v>76</v>
      </c>
      <c r="F6" s="77" t="s">
        <v>77</v>
      </c>
      <c r="G6" s="78" t="s">
        <v>78</v>
      </c>
      <c r="H6" s="24" t="s">
        <v>79</v>
      </c>
      <c r="I6" s="25" t="s">
        <v>80</v>
      </c>
      <c r="J6" s="25" t="s">
        <v>81</v>
      </c>
    </row>
    <row r="7" spans="1:10">
      <c r="A7" s="72">
        <v>1</v>
      </c>
      <c r="B7" s="79" t="s">
        <v>82</v>
      </c>
      <c r="C7" s="73">
        <v>18926619</v>
      </c>
      <c r="D7" s="73" t="e">
        <v>#REF!</v>
      </c>
      <c r="E7" s="74" t="e">
        <v>#REF!</v>
      </c>
      <c r="F7" s="73" t="e">
        <v>#REF!</v>
      </c>
      <c r="G7" s="75" t="e">
        <v>#REF!</v>
      </c>
      <c r="H7" s="30" t="e">
        <v>#REF!</v>
      </c>
      <c r="I7" s="31" t="s">
        <v>83</v>
      </c>
      <c r="J7" s="32" t="s">
        <v>84</v>
      </c>
    </row>
    <row r="8" spans="1:10">
      <c r="A8" s="26">
        <v>2</v>
      </c>
      <c r="B8" s="33" t="s">
        <v>504</v>
      </c>
      <c r="C8" s="27">
        <v>546000</v>
      </c>
      <c r="D8" s="28" t="e">
        <v>#REF!</v>
      </c>
      <c r="E8" s="34">
        <v>0</v>
      </c>
      <c r="F8" s="27" t="e">
        <v>#REF!</v>
      </c>
      <c r="G8" s="29" t="e">
        <v>#REF!</v>
      </c>
      <c r="H8" s="35"/>
      <c r="I8" s="36"/>
      <c r="J8" s="36"/>
    </row>
    <row r="9" spans="1:10">
      <c r="A9" s="26">
        <v>3</v>
      </c>
      <c r="B9" s="33" t="s">
        <v>95</v>
      </c>
      <c r="C9" s="27">
        <v>4038720</v>
      </c>
      <c r="D9" s="28" t="e">
        <v>#REF!</v>
      </c>
      <c r="E9" s="34" t="e">
        <v>#REF!</v>
      </c>
      <c r="F9" s="27" t="e">
        <v>#REF!</v>
      </c>
      <c r="G9" s="29" t="e">
        <v>#REF!</v>
      </c>
      <c r="H9" s="35"/>
      <c r="I9" s="36"/>
      <c r="J9" s="36"/>
    </row>
    <row r="10" spans="1:10">
      <c r="A10" s="26">
        <v>4</v>
      </c>
      <c r="B10" s="33" t="s">
        <v>505</v>
      </c>
      <c r="C10" s="27">
        <v>1229775</v>
      </c>
      <c r="D10" s="28" t="e">
        <v>#REF!</v>
      </c>
      <c r="E10" s="34" t="e">
        <v>#REF!</v>
      </c>
      <c r="F10" s="27" t="e">
        <v>#REF!</v>
      </c>
      <c r="G10" s="29" t="e">
        <v>#REF!</v>
      </c>
      <c r="H10" s="35"/>
      <c r="I10" s="36"/>
      <c r="J10" s="36"/>
    </row>
    <row r="11" spans="1:10">
      <c r="A11" s="26">
        <v>5</v>
      </c>
      <c r="B11" s="33" t="s">
        <v>506</v>
      </c>
      <c r="C11" s="27">
        <v>1638700</v>
      </c>
      <c r="D11" s="28"/>
      <c r="E11" s="34" t="e">
        <v>#REF!</v>
      </c>
      <c r="F11" s="27" t="e">
        <v>#REF!</v>
      </c>
      <c r="G11" s="29" t="e">
        <v>#REF!</v>
      </c>
      <c r="H11" s="35"/>
      <c r="I11" s="36"/>
      <c r="J11" s="36"/>
    </row>
    <row r="12" spans="1:10">
      <c r="A12" s="26">
        <v>6</v>
      </c>
      <c r="B12" s="33" t="s">
        <v>507</v>
      </c>
      <c r="C12" s="27">
        <v>3636500</v>
      </c>
      <c r="D12" s="28"/>
      <c r="E12" s="34" t="e">
        <v>#REF!</v>
      </c>
      <c r="F12" s="27" t="e">
        <v>#REF!</v>
      </c>
      <c r="G12" s="29" t="e">
        <v>#REF!</v>
      </c>
      <c r="H12" s="35"/>
      <c r="I12" s="36"/>
      <c r="J12" s="36"/>
    </row>
    <row r="13" spans="1:10">
      <c r="A13" s="26">
        <v>7</v>
      </c>
      <c r="B13" s="33" t="s">
        <v>508</v>
      </c>
      <c r="C13" s="27">
        <v>1905480</v>
      </c>
      <c r="D13" s="28"/>
      <c r="E13" s="34" t="e">
        <v>#REF!</v>
      </c>
      <c r="F13" s="27" t="e">
        <v>#REF!</v>
      </c>
      <c r="G13" s="29" t="e">
        <v>#REF!</v>
      </c>
      <c r="H13" s="35"/>
      <c r="I13" s="36"/>
      <c r="J13" s="36"/>
    </row>
    <row r="14" spans="1:10">
      <c r="A14" s="208"/>
      <c r="B14" s="33"/>
      <c r="C14" s="37"/>
      <c r="D14" s="38"/>
      <c r="E14" s="39"/>
      <c r="F14" s="37"/>
      <c r="G14" s="40"/>
      <c r="H14" s="35"/>
      <c r="I14" s="36"/>
      <c r="J14" s="36"/>
    </row>
    <row r="15" spans="1:10">
      <c r="A15" s="41"/>
      <c r="B15" s="42" t="s">
        <v>85</v>
      </c>
      <c r="C15" s="43">
        <v>31921794</v>
      </c>
      <c r="D15" s="43" t="e">
        <v>#REF!</v>
      </c>
      <c r="E15" s="43" t="e">
        <v>#REF!</v>
      </c>
      <c r="F15" s="43" t="e">
        <v>#REF!</v>
      </c>
      <c r="G15" s="44" t="e">
        <v>#REF!</v>
      </c>
      <c r="H15" s="35"/>
      <c r="I15" s="36"/>
      <c r="J15" s="36"/>
    </row>
    <row r="16" spans="1:10">
      <c r="A16" s="219" t="s">
        <v>86</v>
      </c>
      <c r="B16" s="220"/>
      <c r="C16" s="45">
        <v>5745922.9199999999</v>
      </c>
      <c r="D16" s="45" t="e">
        <v>#REF!</v>
      </c>
      <c r="E16" s="45" t="e">
        <v>#REF!</v>
      </c>
      <c r="F16" s="45" t="e">
        <v>#REF!</v>
      </c>
      <c r="G16" s="46" t="e">
        <v>#REF!</v>
      </c>
      <c r="H16" s="35"/>
      <c r="I16" s="36"/>
      <c r="J16" s="36"/>
    </row>
    <row r="17" spans="1:10">
      <c r="A17" s="226" t="s">
        <v>87</v>
      </c>
      <c r="B17" s="227"/>
      <c r="C17" s="47">
        <v>37667716.920000002</v>
      </c>
      <c r="D17" s="47" t="e">
        <v>#REF!</v>
      </c>
      <c r="E17" s="47" t="e">
        <v>#REF!</v>
      </c>
      <c r="F17" s="47" t="e">
        <v>#REF!</v>
      </c>
      <c r="G17" s="48" t="e">
        <v>#REF!</v>
      </c>
      <c r="H17" s="35"/>
      <c r="I17" s="36"/>
      <c r="J17" s="36"/>
    </row>
    <row r="18" spans="1:10">
      <c r="A18" s="219"/>
      <c r="B18" s="228"/>
      <c r="C18" s="228"/>
      <c r="D18" s="228"/>
      <c r="E18" s="228"/>
      <c r="F18" s="228"/>
      <c r="G18" s="229"/>
      <c r="H18" s="35"/>
      <c r="I18" s="36"/>
      <c r="J18" s="36"/>
    </row>
    <row r="19" spans="1:10" ht="30">
      <c r="A19" s="26" t="s">
        <v>90</v>
      </c>
      <c r="B19" s="33" t="s">
        <v>88</v>
      </c>
      <c r="C19" s="37"/>
      <c r="D19" s="28" t="e">
        <v>#REF!</v>
      </c>
      <c r="E19" s="39">
        <v>0</v>
      </c>
      <c r="F19" s="28" t="e">
        <v>#REF!</v>
      </c>
      <c r="G19" s="40"/>
      <c r="H19" s="35"/>
      <c r="I19" s="49"/>
      <c r="J19" s="36"/>
    </row>
    <row r="20" spans="1:10">
      <c r="A20" s="219" t="s">
        <v>86</v>
      </c>
      <c r="B20" s="220"/>
      <c r="C20" s="45">
        <v>0</v>
      </c>
      <c r="D20" s="45" t="e">
        <v>#REF!</v>
      </c>
      <c r="E20" s="45">
        <v>0</v>
      </c>
      <c r="F20" s="45" t="e">
        <v>#REF!</v>
      </c>
      <c r="G20" s="50">
        <v>0</v>
      </c>
      <c r="H20" s="35"/>
      <c r="I20" s="49"/>
      <c r="J20" s="36"/>
    </row>
    <row r="21" spans="1:10" s="56" customFormat="1" ht="28.5" customHeight="1">
      <c r="A21" s="230" t="s">
        <v>89</v>
      </c>
      <c r="B21" s="231"/>
      <c r="C21" s="51">
        <v>0</v>
      </c>
      <c r="D21" s="51" t="e">
        <v>#REF!</v>
      </c>
      <c r="E21" s="51">
        <v>0</v>
      </c>
      <c r="F21" s="51" t="e">
        <v>#REF!</v>
      </c>
      <c r="G21" s="52">
        <v>0</v>
      </c>
      <c r="H21" s="53"/>
      <c r="I21" s="54"/>
      <c r="J21" s="55"/>
    </row>
    <row r="22" spans="1:10">
      <c r="A22" s="216"/>
      <c r="B22" s="217"/>
      <c r="C22" s="217"/>
      <c r="D22" s="217"/>
      <c r="E22" s="217"/>
      <c r="F22" s="217"/>
      <c r="G22" s="218"/>
      <c r="H22" s="35"/>
      <c r="I22" s="49"/>
      <c r="J22" s="36"/>
    </row>
    <row r="23" spans="1:10">
      <c r="A23" s="26" t="s">
        <v>90</v>
      </c>
      <c r="B23" s="57" t="s">
        <v>91</v>
      </c>
      <c r="C23" s="37"/>
      <c r="D23" s="28"/>
      <c r="E23" s="39"/>
      <c r="F23" s="38"/>
      <c r="G23" s="40"/>
      <c r="H23" s="35"/>
      <c r="I23" s="49"/>
      <c r="J23" s="36"/>
    </row>
    <row r="24" spans="1:10">
      <c r="A24" s="26"/>
      <c r="B24" s="33" t="s">
        <v>92</v>
      </c>
      <c r="C24" s="37"/>
      <c r="D24" s="28"/>
      <c r="E24" s="39"/>
      <c r="F24" s="28" t="e">
        <v>#REF!</v>
      </c>
      <c r="G24" s="40"/>
      <c r="H24" s="35"/>
      <c r="I24" s="49"/>
      <c r="J24" s="36"/>
    </row>
    <row r="25" spans="1:10">
      <c r="A25" s="219" t="s">
        <v>86</v>
      </c>
      <c r="B25" s="220"/>
      <c r="C25" s="45">
        <v>0</v>
      </c>
      <c r="D25" s="45">
        <v>0</v>
      </c>
      <c r="E25" s="45">
        <v>0</v>
      </c>
      <c r="F25" s="45" t="e">
        <v>#REF!</v>
      </c>
      <c r="G25" s="50">
        <v>0</v>
      </c>
      <c r="H25" s="35"/>
      <c r="I25" s="49"/>
      <c r="J25" s="36"/>
    </row>
    <row r="26" spans="1:10" s="64" customFormat="1" ht="18" customHeight="1" thickBot="1">
      <c r="A26" s="221" t="s">
        <v>93</v>
      </c>
      <c r="B26" s="222"/>
      <c r="C26" s="58">
        <v>0</v>
      </c>
      <c r="D26" s="58">
        <v>0</v>
      </c>
      <c r="E26" s="58">
        <v>0</v>
      </c>
      <c r="F26" s="59" t="e">
        <v>#REF!</v>
      </c>
      <c r="G26" s="60">
        <v>0</v>
      </c>
      <c r="H26" s="61"/>
      <c r="I26" s="62"/>
      <c r="J26" s="63"/>
    </row>
  </sheetData>
  <mergeCells count="9">
    <mergeCell ref="A22:G22"/>
    <mergeCell ref="A25:B25"/>
    <mergeCell ref="A26:B26"/>
    <mergeCell ref="A5:G5"/>
    <mergeCell ref="A16:B16"/>
    <mergeCell ref="A17:B17"/>
    <mergeCell ref="A18:G18"/>
    <mergeCell ref="A20:B20"/>
    <mergeCell ref="A21:B21"/>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D54"/>
  <sheetViews>
    <sheetView showZeros="0" view="pageBreakPreview" zoomScaleNormal="110" zoomScaleSheetLayoutView="100" workbookViewId="0">
      <selection activeCell="C11" sqref="C11"/>
    </sheetView>
  </sheetViews>
  <sheetFormatPr defaultColWidth="9.140625" defaultRowHeight="12.75"/>
  <cols>
    <col min="1" max="1" width="9.42578125" style="17" customWidth="1"/>
    <col min="2" max="2" width="55.140625" style="2" customWidth="1"/>
    <col min="3" max="3" width="19.140625" style="2" customWidth="1"/>
    <col min="4" max="16384" width="9.140625" style="2"/>
  </cols>
  <sheetData>
    <row r="1" spans="1:4">
      <c r="A1" s="232" t="s">
        <v>0</v>
      </c>
      <c r="B1" s="232"/>
      <c r="C1" s="1"/>
    </row>
    <row r="2" spans="1:4" ht="27.75" customHeight="1">
      <c r="A2" s="233" t="e">
        <f>#REF!</f>
        <v>#REF!</v>
      </c>
      <c r="B2" s="233"/>
      <c r="C2" s="3"/>
    </row>
    <row r="3" spans="1:4" ht="3.75" customHeight="1">
      <c r="A3" s="4"/>
      <c r="B3" s="4"/>
      <c r="C3" s="4"/>
    </row>
    <row r="4" spans="1:4" ht="25.5" customHeight="1">
      <c r="A4" s="5" t="s">
        <v>1</v>
      </c>
      <c r="B4" s="6" t="s">
        <v>2</v>
      </c>
      <c r="C4" s="7" t="e">
        <f>#REF!</f>
        <v>#REF!</v>
      </c>
    </row>
    <row r="5" spans="1:4">
      <c r="A5" s="5"/>
      <c r="B5" s="6"/>
      <c r="C5" s="8" t="s">
        <v>3</v>
      </c>
      <c r="D5" s="67" t="s">
        <v>4</v>
      </c>
    </row>
    <row r="6" spans="1:4" ht="15" customHeight="1">
      <c r="A6" s="5"/>
      <c r="B6" s="6"/>
      <c r="C6" s="8"/>
    </row>
    <row r="7" spans="1:4" s="12" customFormat="1">
      <c r="A7" s="9">
        <v>1</v>
      </c>
      <c r="B7" s="10" t="s">
        <v>5</v>
      </c>
      <c r="C7" s="11"/>
    </row>
    <row r="8" spans="1:4" s="12" customFormat="1">
      <c r="A8" s="13" t="s">
        <v>6</v>
      </c>
      <c r="B8" s="14" t="s">
        <v>7</v>
      </c>
      <c r="C8" s="11" t="e">
        <f>#REF!</f>
        <v>#REF!</v>
      </c>
    </row>
    <row r="9" spans="1:4" s="12" customFormat="1">
      <c r="A9" s="13" t="s">
        <v>8</v>
      </c>
      <c r="B9" s="14" t="s">
        <v>9</v>
      </c>
      <c r="C9" s="11" t="e">
        <f>#REF!</f>
        <v>#REF!</v>
      </c>
    </row>
    <row r="10" spans="1:4" s="12" customFormat="1">
      <c r="A10" s="13" t="s">
        <v>10</v>
      </c>
      <c r="B10" s="14" t="s">
        <v>11</v>
      </c>
      <c r="C10" s="11" t="e">
        <f>#REF!</f>
        <v>#REF!</v>
      </c>
    </row>
    <row r="11" spans="1:4" s="12" customFormat="1">
      <c r="A11" s="13" t="s">
        <v>12</v>
      </c>
      <c r="B11" s="14" t="s">
        <v>13</v>
      </c>
      <c r="C11" s="11" t="e">
        <f>#REF!</f>
        <v>#REF!</v>
      </c>
    </row>
    <row r="12" spans="1:4" s="12" customFormat="1" ht="25.5">
      <c r="A12" s="13" t="s">
        <v>14</v>
      </c>
      <c r="B12" s="14" t="s">
        <v>15</v>
      </c>
      <c r="C12" s="11" t="e">
        <f>#REF!</f>
        <v>#REF!</v>
      </c>
    </row>
    <row r="13" spans="1:4" s="12" customFormat="1">
      <c r="A13" s="13" t="s">
        <v>16</v>
      </c>
      <c r="B13" s="14" t="s">
        <v>17</v>
      </c>
      <c r="C13" s="11" t="e">
        <f>#REF!</f>
        <v>#REF!</v>
      </c>
    </row>
    <row r="14" spans="1:4" s="12" customFormat="1">
      <c r="A14" s="13" t="s">
        <v>18</v>
      </c>
      <c r="B14" s="14" t="s">
        <v>19</v>
      </c>
      <c r="C14" s="11" t="e">
        <f>#REF!</f>
        <v>#REF!</v>
      </c>
    </row>
    <row r="15" spans="1:4" s="12" customFormat="1">
      <c r="A15" s="13" t="s">
        <v>20</v>
      </c>
      <c r="B15" s="14" t="s">
        <v>21</v>
      </c>
      <c r="C15" s="11" t="e">
        <f>#REF!</f>
        <v>#REF!</v>
      </c>
    </row>
    <row r="16" spans="1:4" s="12" customFormat="1">
      <c r="A16" s="9">
        <v>2</v>
      </c>
      <c r="B16" s="10" t="s">
        <v>22</v>
      </c>
      <c r="C16" s="11">
        <f>'[7]Structural Steel'!F31</f>
        <v>546000</v>
      </c>
    </row>
    <row r="17" spans="1:3" s="12" customFormat="1">
      <c r="A17" s="9">
        <v>3</v>
      </c>
      <c r="B17" s="10" t="s">
        <v>23</v>
      </c>
      <c r="C17" s="11"/>
    </row>
    <row r="18" spans="1:3" s="12" customFormat="1">
      <c r="A18" s="13" t="s">
        <v>6</v>
      </c>
      <c r="B18" s="14" t="s">
        <v>24</v>
      </c>
      <c r="C18" s="11">
        <f>'[7]Electrical Work'!F60</f>
        <v>2253020</v>
      </c>
    </row>
    <row r="19" spans="1:3" s="12" customFormat="1">
      <c r="A19" s="13" t="s">
        <v>8</v>
      </c>
      <c r="B19" s="14" t="s">
        <v>25</v>
      </c>
      <c r="C19" s="11">
        <f>'[7]Electrical Work'!F95</f>
        <v>424200</v>
      </c>
    </row>
    <row r="20" spans="1:3" s="12" customFormat="1">
      <c r="A20" s="13" t="s">
        <v>10</v>
      </c>
      <c r="B20" s="14" t="s">
        <v>26</v>
      </c>
      <c r="C20" s="11">
        <f>'[7]Electrical Work'!F138</f>
        <v>727650</v>
      </c>
    </row>
    <row r="21" spans="1:3" s="12" customFormat="1">
      <c r="A21" s="13" t="s">
        <v>12</v>
      </c>
      <c r="B21" s="14" t="s">
        <v>27</v>
      </c>
      <c r="C21" s="11">
        <f>'[7]Electrical Work'!F162</f>
        <v>519300</v>
      </c>
    </row>
    <row r="22" spans="1:3" s="12" customFormat="1">
      <c r="A22" s="13" t="s">
        <v>14</v>
      </c>
      <c r="B22" s="14" t="s">
        <v>28</v>
      </c>
      <c r="C22" s="11">
        <f>'[7]Electrical Work'!F168</f>
        <v>114550</v>
      </c>
    </row>
    <row r="23" spans="1:3" s="12" customFormat="1">
      <c r="A23" s="9">
        <v>4</v>
      </c>
      <c r="B23" s="10" t="s">
        <v>29</v>
      </c>
      <c r="C23" s="11"/>
    </row>
    <row r="24" spans="1:3" s="12" customFormat="1">
      <c r="A24" s="13" t="s">
        <v>6</v>
      </c>
      <c r="B24" s="14" t="s">
        <v>30</v>
      </c>
      <c r="C24" s="11">
        <f>'[7]PHE and FF'!F42</f>
        <v>538400</v>
      </c>
    </row>
    <row r="25" spans="1:3" s="12" customFormat="1">
      <c r="A25" s="13" t="s">
        <v>8</v>
      </c>
      <c r="B25" s="14" t="s">
        <v>31</v>
      </c>
      <c r="C25" s="11">
        <f>'[7]PHE and FF'!F73</f>
        <v>97725</v>
      </c>
    </row>
    <row r="26" spans="1:3" s="12" customFormat="1">
      <c r="A26" s="13" t="s">
        <v>10</v>
      </c>
      <c r="B26" s="14" t="s">
        <v>32</v>
      </c>
      <c r="C26" s="11">
        <f>'[7]PHE and FF'!F88</f>
        <v>94480</v>
      </c>
    </row>
    <row r="27" spans="1:3" s="12" customFormat="1">
      <c r="A27" s="13" t="s">
        <v>12</v>
      </c>
      <c r="B27" s="14" t="s">
        <v>33</v>
      </c>
      <c r="C27" s="11">
        <f>'[7]PHE and FF'!F114</f>
        <v>499170</v>
      </c>
    </row>
    <row r="28" spans="1:3" s="12" customFormat="1">
      <c r="A28" s="9">
        <v>5</v>
      </c>
      <c r="B28" s="10" t="s">
        <v>34</v>
      </c>
      <c r="C28" s="11"/>
    </row>
    <row r="29" spans="1:3" s="12" customFormat="1">
      <c r="A29" s="13" t="s">
        <v>6</v>
      </c>
      <c r="B29" s="14" t="s">
        <v>35</v>
      </c>
      <c r="C29" s="11">
        <f>[7]HVAC!F56</f>
        <v>1148700</v>
      </c>
    </row>
    <row r="30" spans="1:3" s="12" customFormat="1">
      <c r="A30" s="13" t="s">
        <v>8</v>
      </c>
      <c r="B30" s="14" t="s">
        <v>36</v>
      </c>
      <c r="C30" s="11">
        <f>[7]HVAC!F80</f>
        <v>490000</v>
      </c>
    </row>
    <row r="31" spans="1:3" s="12" customFormat="1">
      <c r="A31" s="9">
        <v>6</v>
      </c>
      <c r="B31" s="10" t="s">
        <v>37</v>
      </c>
      <c r="C31" s="11">
        <f>[7]Furniture!F47</f>
        <v>3636500</v>
      </c>
    </row>
    <row r="32" spans="1:3" s="12" customFormat="1">
      <c r="A32" s="9">
        <v>7</v>
      </c>
      <c r="B32" s="10" t="s">
        <v>38</v>
      </c>
      <c r="C32" s="11">
        <f>'[7]Light Fixtures'!G36</f>
        <v>1905480</v>
      </c>
    </row>
    <row r="33" spans="1:3" s="16" customFormat="1">
      <c r="A33" s="9"/>
      <c r="B33" s="10" t="s">
        <v>39</v>
      </c>
      <c r="C33" s="15" t="e">
        <f t="shared" ref="C33" si="0">SUM(C8:C32)</f>
        <v>#REF!</v>
      </c>
    </row>
    <row r="34" spans="1:3" s="16" customFormat="1">
      <c r="A34" s="9"/>
      <c r="B34" s="10" t="s">
        <v>40</v>
      </c>
      <c r="C34" s="15" t="e">
        <f t="shared" ref="C34" si="1">C33*0.18</f>
        <v>#REF!</v>
      </c>
    </row>
    <row r="35" spans="1:3" s="16" customFormat="1">
      <c r="A35" s="9"/>
      <c r="B35" s="10" t="s">
        <v>41</v>
      </c>
      <c r="C35" s="15" t="e">
        <f t="shared" ref="C35" si="2">C33+C34</f>
        <v>#REF!</v>
      </c>
    </row>
    <row r="54" spans="1:3" s="19" customFormat="1">
      <c r="A54" s="17"/>
      <c r="B54" s="18"/>
      <c r="C54" s="18"/>
    </row>
  </sheetData>
  <mergeCells count="2">
    <mergeCell ref="A1:B1"/>
    <mergeCell ref="A2:B2"/>
  </mergeCells>
  <printOptions horizontalCentered="1"/>
  <pageMargins left="0.15748031496062992" right="0.19685039370078741" top="0.47244094488188981" bottom="0.70866141732283472" header="0.15748031496062992" footer="0.15748031496062992"/>
  <pageSetup paperSize="9" fitToHeight="100" orientation="landscape" r:id="rId1"/>
  <headerFooter alignWithMargins="0">
    <oddFooter>&amp;RPage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workbookViewId="0">
      <pane ySplit="6" topLeftCell="A7" activePane="bottomLeft" state="frozen"/>
      <selection activeCell="E7" sqref="E7"/>
      <selection pane="bottomLeft" sqref="A1:XFD1048576"/>
    </sheetView>
  </sheetViews>
  <sheetFormatPr defaultRowHeight="15"/>
  <cols>
    <col min="1" max="1" width="4.42578125" style="186" bestFit="1" customWidth="1"/>
    <col min="2" max="2" width="27.42578125" style="186" customWidth="1"/>
    <col min="3" max="3" width="14.42578125" style="186" bestFit="1" customWidth="1"/>
    <col min="4" max="4" width="14.28515625" style="186" customWidth="1"/>
    <col min="5" max="5" width="11.42578125" style="162" customWidth="1"/>
    <col min="6" max="6" width="9.140625" style="186"/>
    <col min="7" max="7" width="9.5703125" style="186" bestFit="1" customWidth="1"/>
    <col min="8" max="16384" width="9.140625" style="186"/>
  </cols>
  <sheetData>
    <row r="1" spans="1:7" ht="21">
      <c r="A1" s="205" t="s">
        <v>67</v>
      </c>
      <c r="B1" s="187"/>
      <c r="C1" s="187"/>
      <c r="D1" s="187"/>
      <c r="E1" s="209"/>
    </row>
    <row r="2" spans="1:7">
      <c r="A2" s="66" t="s">
        <v>68</v>
      </c>
      <c r="B2" s="187"/>
      <c r="C2" s="187"/>
      <c r="D2" s="187"/>
      <c r="E2" s="209"/>
    </row>
    <row r="3" spans="1:7">
      <c r="A3" s="66" t="s">
        <v>69</v>
      </c>
      <c r="B3" s="187"/>
      <c r="C3" s="187"/>
      <c r="D3" s="187"/>
      <c r="E3" s="209"/>
    </row>
    <row r="4" spans="1:7">
      <c r="A4" s="66" t="s">
        <v>503</v>
      </c>
      <c r="B4" s="187"/>
      <c r="C4" s="187"/>
      <c r="D4" s="187"/>
      <c r="E4" s="209"/>
    </row>
    <row r="5" spans="1:7">
      <c r="A5" s="234" t="s">
        <v>71</v>
      </c>
      <c r="B5" s="235"/>
      <c r="C5" s="235"/>
      <c r="D5" s="235"/>
      <c r="E5" s="236"/>
    </row>
    <row r="6" spans="1:7">
      <c r="A6" s="65" t="s">
        <v>72</v>
      </c>
      <c r="B6" s="65" t="s">
        <v>73</v>
      </c>
      <c r="C6" s="65" t="s">
        <v>74</v>
      </c>
      <c r="D6" s="65" t="s">
        <v>495</v>
      </c>
      <c r="E6" s="65" t="s">
        <v>94</v>
      </c>
    </row>
    <row r="7" spans="1:7">
      <c r="A7" s="202"/>
      <c r="B7" s="204" t="s">
        <v>500</v>
      </c>
      <c r="C7" s="27"/>
      <c r="D7" s="190">
        <v>1084968.5</v>
      </c>
      <c r="E7" s="209"/>
      <c r="G7" s="165"/>
    </row>
    <row r="8" spans="1:7">
      <c r="A8" s="202"/>
      <c r="B8" s="204" t="s">
        <v>501</v>
      </c>
      <c r="C8" s="27"/>
      <c r="D8" s="190">
        <v>238820</v>
      </c>
      <c r="E8" s="209"/>
    </row>
    <row r="9" spans="1:7">
      <c r="A9" s="202">
        <v>8</v>
      </c>
      <c r="B9" s="204" t="s">
        <v>502</v>
      </c>
      <c r="C9" s="27"/>
      <c r="D9" s="190">
        <v>1189566.56</v>
      </c>
      <c r="E9" s="209"/>
    </row>
    <row r="10" spans="1:7">
      <c r="A10" s="237" t="s">
        <v>96</v>
      </c>
      <c r="B10" s="227"/>
      <c r="C10" s="47">
        <v>0</v>
      </c>
      <c r="D10" s="47">
        <v>2513355.06</v>
      </c>
      <c r="E10" s="206"/>
    </row>
    <row r="11" spans="1:7">
      <c r="A11" s="238" t="s">
        <v>86</v>
      </c>
      <c r="B11" s="220"/>
      <c r="C11" s="45">
        <v>0</v>
      </c>
      <c r="D11" s="45">
        <v>452403.91079999995</v>
      </c>
      <c r="E11" s="209"/>
    </row>
    <row r="12" spans="1:7">
      <c r="A12" s="237" t="s">
        <v>87</v>
      </c>
      <c r="B12" s="227"/>
      <c r="C12" s="47">
        <v>0</v>
      </c>
      <c r="D12" s="47">
        <v>2965758.9708000002</v>
      </c>
      <c r="E12" s="207"/>
    </row>
  </sheetData>
  <mergeCells count="4">
    <mergeCell ref="A5:E5"/>
    <mergeCell ref="A10:B10"/>
    <mergeCell ref="A11:B11"/>
    <mergeCell ref="A12:B1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5"/>
  <sheetViews>
    <sheetView tabSelected="1" topLeftCell="A167" zoomScale="82" workbookViewId="0">
      <selection activeCell="J177" sqref="J177"/>
    </sheetView>
  </sheetViews>
  <sheetFormatPr defaultRowHeight="15"/>
  <cols>
    <col min="1" max="1" width="9.140625" style="186"/>
    <col min="2" max="2" width="54.7109375" style="186" customWidth="1"/>
    <col min="3" max="7" width="9.140625" style="186"/>
    <col min="8" max="8" width="8.7109375" style="104"/>
    <col min="9" max="15" width="9.7109375" style="186" customWidth="1"/>
    <col min="16" max="16384" width="9.140625" style="186"/>
  </cols>
  <sheetData>
    <row r="1" spans="1:19">
      <c r="A1" s="187"/>
      <c r="B1" s="187"/>
      <c r="C1" s="187"/>
      <c r="D1" s="187"/>
      <c r="E1" s="187"/>
      <c r="F1" s="187"/>
      <c r="G1" s="187"/>
      <c r="H1" s="188"/>
      <c r="I1" s="187"/>
      <c r="J1" s="187"/>
      <c r="K1" s="187"/>
      <c r="L1" s="187"/>
      <c r="M1" s="187"/>
      <c r="N1" s="187"/>
      <c r="O1" s="187"/>
      <c r="P1" s="187"/>
      <c r="Q1" s="187"/>
      <c r="R1" s="187"/>
      <c r="S1" s="187"/>
    </row>
    <row r="2" spans="1:19">
      <c r="A2" s="187"/>
      <c r="B2" s="187"/>
      <c r="C2" s="187"/>
      <c r="D2" s="187"/>
      <c r="E2" s="187"/>
      <c r="F2" s="187"/>
      <c r="G2" s="187"/>
      <c r="H2" s="188"/>
      <c r="I2" s="187"/>
      <c r="J2" s="187"/>
      <c r="K2" s="187"/>
      <c r="L2" s="187"/>
      <c r="M2" s="187"/>
      <c r="N2" s="187"/>
      <c r="O2" s="187"/>
      <c r="P2" s="187"/>
      <c r="Q2" s="187"/>
      <c r="R2" s="187"/>
      <c r="S2" s="187"/>
    </row>
    <row r="3" spans="1:19" ht="25.5">
      <c r="A3" s="68" t="s">
        <v>42</v>
      </c>
      <c r="B3" s="69" t="s">
        <v>43</v>
      </c>
      <c r="C3" s="69"/>
      <c r="D3" s="68"/>
      <c r="E3" s="68"/>
      <c r="F3" s="68"/>
      <c r="G3" s="212"/>
      <c r="H3" s="99"/>
      <c r="I3" s="99"/>
      <c r="J3" s="99"/>
      <c r="K3" s="99"/>
      <c r="L3" s="99"/>
      <c r="M3" s="99"/>
      <c r="N3" s="99"/>
      <c r="O3" s="99"/>
      <c r="P3" s="100"/>
      <c r="Q3" s="100"/>
      <c r="R3" s="100"/>
      <c r="S3" s="100"/>
    </row>
    <row r="4" spans="1:19" ht="25.5">
      <c r="A4" s="68" t="s">
        <v>44</v>
      </c>
      <c r="B4" s="69" t="s">
        <v>45</v>
      </c>
      <c r="C4" s="254"/>
      <c r="D4" s="255"/>
      <c r="E4" s="255"/>
      <c r="F4" s="255"/>
      <c r="G4" s="255"/>
      <c r="H4" s="255"/>
      <c r="I4" s="255"/>
      <c r="J4" s="255"/>
      <c r="K4" s="255"/>
      <c r="L4" s="255"/>
      <c r="M4" s="255"/>
      <c r="N4" s="255"/>
      <c r="O4" s="255"/>
      <c r="P4" s="255"/>
      <c r="Q4" s="256"/>
      <c r="R4" s="210"/>
      <c r="S4" s="210"/>
    </row>
    <row r="5" spans="1:19" ht="15" customHeight="1">
      <c r="A5" s="257" t="s">
        <v>46</v>
      </c>
      <c r="B5" s="257" t="s">
        <v>47</v>
      </c>
      <c r="C5" s="257" t="s">
        <v>48</v>
      </c>
      <c r="D5" s="257" t="s">
        <v>49</v>
      </c>
      <c r="E5" s="257" t="s">
        <v>50</v>
      </c>
      <c r="F5" s="254" t="s">
        <v>51</v>
      </c>
      <c r="G5" s="256"/>
      <c r="H5" s="260" t="s">
        <v>106</v>
      </c>
      <c r="I5" s="261"/>
      <c r="J5" s="260" t="s">
        <v>98</v>
      </c>
      <c r="K5" s="261"/>
      <c r="L5" s="260" t="s">
        <v>496</v>
      </c>
      <c r="M5" s="261"/>
      <c r="N5" s="260" t="s">
        <v>498</v>
      </c>
      <c r="O5" s="261"/>
      <c r="P5" s="260" t="s">
        <v>99</v>
      </c>
      <c r="Q5" s="261"/>
      <c r="R5" s="260" t="s">
        <v>100</v>
      </c>
      <c r="S5" s="261"/>
    </row>
    <row r="6" spans="1:19" ht="23.1" customHeight="1">
      <c r="A6" s="258"/>
      <c r="B6" s="258"/>
      <c r="C6" s="258"/>
      <c r="D6" s="258"/>
      <c r="E6" s="258"/>
      <c r="F6" s="211" t="s">
        <v>52</v>
      </c>
      <c r="G6" s="211" t="s">
        <v>53</v>
      </c>
      <c r="H6" s="262" t="s">
        <v>97</v>
      </c>
      <c r="I6" s="262" t="s">
        <v>65</v>
      </c>
      <c r="J6" s="262" t="s">
        <v>97</v>
      </c>
      <c r="K6" s="262" t="s">
        <v>65</v>
      </c>
      <c r="L6" s="264" t="s">
        <v>97</v>
      </c>
      <c r="M6" s="264" t="s">
        <v>65</v>
      </c>
      <c r="N6" s="191"/>
      <c r="O6" s="191"/>
      <c r="P6" s="262" t="s">
        <v>97</v>
      </c>
      <c r="Q6" s="262" t="s">
        <v>65</v>
      </c>
      <c r="R6" s="262" t="s">
        <v>97</v>
      </c>
      <c r="S6" s="262" t="s">
        <v>65</v>
      </c>
    </row>
    <row r="7" spans="1:19" ht="12.6" customHeight="1">
      <c r="A7" s="259"/>
      <c r="B7" s="259"/>
      <c r="C7" s="259"/>
      <c r="D7" s="259"/>
      <c r="E7" s="259"/>
      <c r="F7" s="211" t="s">
        <v>54</v>
      </c>
      <c r="G7" s="211" t="s">
        <v>54</v>
      </c>
      <c r="H7" s="263"/>
      <c r="I7" s="263"/>
      <c r="J7" s="263"/>
      <c r="K7" s="263"/>
      <c r="L7" s="265"/>
      <c r="M7" s="265"/>
      <c r="N7" s="191"/>
      <c r="O7" s="191"/>
      <c r="P7" s="263"/>
      <c r="Q7" s="263"/>
      <c r="R7" s="263"/>
      <c r="S7" s="263"/>
    </row>
    <row r="8" spans="1:19">
      <c r="A8" s="187"/>
      <c r="B8" s="95" t="s">
        <v>95</v>
      </c>
      <c r="C8" s="21"/>
      <c r="D8" s="21"/>
      <c r="E8" s="21"/>
      <c r="F8" s="187"/>
      <c r="G8" s="187"/>
      <c r="H8" s="188"/>
      <c r="I8" s="187"/>
      <c r="J8" s="187"/>
      <c r="K8" s="187"/>
      <c r="L8" s="20"/>
      <c r="M8" s="20"/>
      <c r="N8" s="153"/>
      <c r="O8" s="153"/>
      <c r="P8" s="187"/>
      <c r="Q8" s="187"/>
      <c r="R8" s="187"/>
      <c r="S8" s="187"/>
    </row>
    <row r="9" spans="1:19">
      <c r="A9" s="187"/>
      <c r="B9" s="187" t="s">
        <v>109</v>
      </c>
      <c r="C9" s="187"/>
      <c r="D9" s="187"/>
      <c r="E9" s="187"/>
      <c r="F9" s="187"/>
      <c r="G9" s="187"/>
      <c r="H9" s="188"/>
      <c r="I9" s="187"/>
      <c r="J9" s="187"/>
      <c r="K9" s="187"/>
      <c r="L9" s="20"/>
      <c r="M9" s="20"/>
      <c r="N9" s="153"/>
      <c r="O9" s="153"/>
      <c r="P9" s="187"/>
      <c r="Q9" s="187"/>
      <c r="R9" s="187"/>
      <c r="S9" s="187"/>
    </row>
    <row r="10" spans="1:19">
      <c r="A10" s="187"/>
      <c r="B10" s="187"/>
      <c r="C10" s="187"/>
      <c r="D10" s="187"/>
      <c r="E10" s="187"/>
      <c r="F10" s="187"/>
      <c r="G10" s="187"/>
      <c r="H10" s="188"/>
      <c r="I10" s="187"/>
      <c r="J10" s="187"/>
      <c r="K10" s="187"/>
      <c r="L10" s="20"/>
      <c r="M10" s="20"/>
      <c r="N10" s="153"/>
      <c r="O10" s="153"/>
      <c r="P10" s="187"/>
      <c r="Q10" s="187"/>
      <c r="R10" s="187"/>
      <c r="S10" s="187"/>
    </row>
    <row r="11" spans="1:19">
      <c r="A11" s="187"/>
      <c r="B11" s="187"/>
      <c r="C11" s="187"/>
      <c r="D11" s="187"/>
      <c r="E11" s="187"/>
      <c r="F11" s="187"/>
      <c r="G11" s="187"/>
      <c r="H11" s="188"/>
      <c r="I11" s="187"/>
      <c r="J11" s="187"/>
      <c r="K11" s="187"/>
      <c r="L11" s="20"/>
      <c r="M11" s="20"/>
      <c r="N11" s="153"/>
      <c r="O11" s="153"/>
      <c r="P11" s="187"/>
      <c r="Q11" s="187"/>
      <c r="R11" s="187"/>
      <c r="S11" s="187"/>
    </row>
    <row r="12" spans="1:19" ht="112.5">
      <c r="A12" s="135">
        <v>1.1000000000000001</v>
      </c>
      <c r="B12" s="136" t="s">
        <v>110</v>
      </c>
      <c r="C12" s="187"/>
      <c r="D12" s="137">
        <v>30</v>
      </c>
      <c r="E12" s="138" t="s">
        <v>266</v>
      </c>
      <c r="F12" s="139">
        <v>3200</v>
      </c>
      <c r="G12" s="140">
        <v>96000</v>
      </c>
      <c r="H12" s="141">
        <v>21</v>
      </c>
      <c r="I12" s="188">
        <v>67200</v>
      </c>
      <c r="J12" s="188"/>
      <c r="K12" s="188"/>
      <c r="L12" s="97">
        <v>9</v>
      </c>
      <c r="M12" s="97">
        <v>28800</v>
      </c>
      <c r="N12" s="96">
        <v>3</v>
      </c>
      <c r="O12" s="96">
        <v>9600</v>
      </c>
      <c r="P12" s="187"/>
      <c r="Q12" s="187"/>
      <c r="R12" s="187"/>
      <c r="S12" s="187"/>
    </row>
    <row r="13" spans="1:19" ht="101.25">
      <c r="A13" s="135">
        <v>1.2</v>
      </c>
      <c r="B13" s="136" t="s">
        <v>111</v>
      </c>
      <c r="C13" s="187"/>
      <c r="D13" s="137">
        <v>45</v>
      </c>
      <c r="E13" s="138" t="s">
        <v>266</v>
      </c>
      <c r="F13" s="139">
        <v>3200</v>
      </c>
      <c r="G13" s="138" t="s">
        <v>272</v>
      </c>
      <c r="H13" s="141">
        <v>31.5</v>
      </c>
      <c r="I13" s="188">
        <v>100800</v>
      </c>
      <c r="J13" s="188"/>
      <c r="K13" s="188"/>
      <c r="L13" s="97">
        <v>4.5</v>
      </c>
      <c r="M13" s="97">
        <v>14400</v>
      </c>
      <c r="N13" s="96"/>
      <c r="O13" s="96">
        <v>0</v>
      </c>
      <c r="P13" s="187"/>
      <c r="Q13" s="187"/>
      <c r="R13" s="187"/>
      <c r="S13" s="187"/>
    </row>
    <row r="14" spans="1:19" ht="101.25">
      <c r="A14" s="135">
        <v>1.3</v>
      </c>
      <c r="B14" s="136" t="s">
        <v>112</v>
      </c>
      <c r="C14" s="187"/>
      <c r="D14" s="137">
        <v>11</v>
      </c>
      <c r="E14" s="138" t="s">
        <v>266</v>
      </c>
      <c r="F14" s="139">
        <v>3200</v>
      </c>
      <c r="G14" s="140">
        <v>35200</v>
      </c>
      <c r="H14" s="141">
        <v>7.7</v>
      </c>
      <c r="I14" s="188">
        <v>24640</v>
      </c>
      <c r="J14" s="188"/>
      <c r="K14" s="188"/>
      <c r="L14" s="97">
        <v>3.3</v>
      </c>
      <c r="M14" s="97">
        <v>10560</v>
      </c>
      <c r="N14" s="96"/>
      <c r="O14" s="96">
        <v>0</v>
      </c>
      <c r="P14" s="187"/>
      <c r="Q14" s="187"/>
      <c r="R14" s="187"/>
      <c r="S14" s="187"/>
    </row>
    <row r="15" spans="1:19" ht="90">
      <c r="A15" s="135">
        <v>1.4</v>
      </c>
      <c r="B15" s="136" t="s">
        <v>113</v>
      </c>
      <c r="C15" s="187"/>
      <c r="D15" s="137">
        <v>352</v>
      </c>
      <c r="E15" s="138" t="s">
        <v>266</v>
      </c>
      <c r="F15" s="139">
        <v>2100</v>
      </c>
      <c r="G15" s="138" t="s">
        <v>273</v>
      </c>
      <c r="H15" s="141">
        <v>246.4</v>
      </c>
      <c r="I15" s="188">
        <v>517440</v>
      </c>
      <c r="J15" s="188"/>
      <c r="K15" s="188"/>
      <c r="L15" s="97">
        <v>105.6</v>
      </c>
      <c r="M15" s="97">
        <v>221760</v>
      </c>
      <c r="N15" s="96">
        <v>44</v>
      </c>
      <c r="O15" s="96">
        <v>92400</v>
      </c>
      <c r="P15" s="187"/>
      <c r="Q15" s="187"/>
      <c r="R15" s="187"/>
      <c r="S15" s="187"/>
    </row>
    <row r="16" spans="1:19" ht="90">
      <c r="A16" s="135">
        <v>1.5</v>
      </c>
      <c r="B16" s="136" t="s">
        <v>114</v>
      </c>
      <c r="C16" s="187"/>
      <c r="D16" s="137">
        <v>46</v>
      </c>
      <c r="E16" s="138" t="s">
        <v>266</v>
      </c>
      <c r="F16" s="139">
        <v>2100</v>
      </c>
      <c r="G16" s="140">
        <v>96600</v>
      </c>
      <c r="H16" s="141">
        <v>32.200000000000003</v>
      </c>
      <c r="I16" s="188">
        <v>67620</v>
      </c>
      <c r="J16" s="188"/>
      <c r="K16" s="188"/>
      <c r="L16" s="97">
        <v>13.799999999999997</v>
      </c>
      <c r="M16" s="97">
        <v>28979.999999999993</v>
      </c>
      <c r="N16" s="96">
        <v>17</v>
      </c>
      <c r="O16" s="96">
        <v>35700</v>
      </c>
      <c r="P16" s="187"/>
      <c r="Q16" s="187"/>
      <c r="R16" s="187"/>
      <c r="S16" s="187"/>
    </row>
    <row r="17" spans="1:19" ht="146.25">
      <c r="A17" s="135">
        <v>1.6</v>
      </c>
      <c r="B17" s="136" t="s">
        <v>115</v>
      </c>
      <c r="C17" s="187"/>
      <c r="D17" s="137">
        <v>11</v>
      </c>
      <c r="E17" s="138" t="s">
        <v>266</v>
      </c>
      <c r="F17" s="139">
        <v>3500</v>
      </c>
      <c r="G17" s="140">
        <v>38500</v>
      </c>
      <c r="H17" s="141">
        <v>7.7</v>
      </c>
      <c r="I17" s="188">
        <v>26950</v>
      </c>
      <c r="J17" s="188"/>
      <c r="K17" s="188"/>
      <c r="L17" s="97">
        <v>3.3</v>
      </c>
      <c r="M17" s="97">
        <v>11550</v>
      </c>
      <c r="N17" s="96"/>
      <c r="O17" s="96">
        <v>0</v>
      </c>
      <c r="P17" s="187"/>
      <c r="Q17" s="187"/>
      <c r="R17" s="187"/>
      <c r="S17" s="187"/>
    </row>
    <row r="18" spans="1:19" ht="78.75">
      <c r="A18" s="135">
        <v>1.7</v>
      </c>
      <c r="B18" s="136" t="s">
        <v>116</v>
      </c>
      <c r="C18" s="187"/>
      <c r="D18" s="137">
        <v>28</v>
      </c>
      <c r="E18" s="138" t="s">
        <v>266</v>
      </c>
      <c r="F18" s="139">
        <v>3500</v>
      </c>
      <c r="G18" s="140">
        <v>98000</v>
      </c>
      <c r="H18" s="141">
        <v>19.600000000000001</v>
      </c>
      <c r="I18" s="188">
        <v>68600</v>
      </c>
      <c r="J18" s="188"/>
      <c r="K18" s="188"/>
      <c r="L18" s="97">
        <v>8.3999999999999986</v>
      </c>
      <c r="M18" s="97">
        <v>29399.999999999996</v>
      </c>
      <c r="N18" s="96">
        <v>11</v>
      </c>
      <c r="O18" s="96">
        <v>38500</v>
      </c>
      <c r="P18" s="187"/>
      <c r="Q18" s="187"/>
      <c r="R18" s="187"/>
      <c r="S18" s="187"/>
    </row>
    <row r="19" spans="1:19" ht="146.25">
      <c r="A19" s="135">
        <v>1.8</v>
      </c>
      <c r="B19" s="136" t="s">
        <v>117</v>
      </c>
      <c r="C19" s="187"/>
      <c r="D19" s="137">
        <v>46</v>
      </c>
      <c r="E19" s="138" t="s">
        <v>266</v>
      </c>
      <c r="F19" s="139">
        <v>3500</v>
      </c>
      <c r="G19" s="138" t="s">
        <v>274</v>
      </c>
      <c r="H19" s="141">
        <v>32.200000000000003</v>
      </c>
      <c r="I19" s="188">
        <v>112700.00000000001</v>
      </c>
      <c r="J19" s="188"/>
      <c r="K19" s="188"/>
      <c r="L19" s="97">
        <v>13.799999999999997</v>
      </c>
      <c r="M19" s="97">
        <v>48299.999999999993</v>
      </c>
      <c r="N19" s="96">
        <v>55</v>
      </c>
      <c r="O19" s="96">
        <v>192500</v>
      </c>
      <c r="P19" s="187"/>
      <c r="Q19" s="187"/>
      <c r="R19" s="187"/>
      <c r="S19" s="187"/>
    </row>
    <row r="20" spans="1:19" ht="78.75">
      <c r="A20" s="135">
        <v>1.9</v>
      </c>
      <c r="B20" s="142" t="s">
        <v>118</v>
      </c>
      <c r="C20" s="187"/>
      <c r="D20" s="137">
        <v>21</v>
      </c>
      <c r="E20" s="138" t="s">
        <v>266</v>
      </c>
      <c r="F20" s="139">
        <v>2500</v>
      </c>
      <c r="G20" s="140">
        <v>52500</v>
      </c>
      <c r="H20" s="141">
        <v>14.7</v>
      </c>
      <c r="I20" s="188">
        <v>36750</v>
      </c>
      <c r="J20" s="188"/>
      <c r="K20" s="188"/>
      <c r="L20" s="97">
        <v>6.3000000000000007</v>
      </c>
      <c r="M20" s="97">
        <v>15750.000000000002</v>
      </c>
      <c r="N20" s="96">
        <v>23</v>
      </c>
      <c r="O20" s="96">
        <v>57500</v>
      </c>
      <c r="P20" s="187"/>
      <c r="Q20" s="187"/>
      <c r="R20" s="187"/>
      <c r="S20" s="187"/>
    </row>
    <row r="21" spans="1:19" ht="146.25">
      <c r="A21" s="137">
        <v>1.1000000000000001</v>
      </c>
      <c r="B21" s="142" t="s">
        <v>119</v>
      </c>
      <c r="C21" s="187"/>
      <c r="D21" s="137">
        <v>3</v>
      </c>
      <c r="E21" s="138" t="s">
        <v>266</v>
      </c>
      <c r="F21" s="139">
        <v>17500</v>
      </c>
      <c r="G21" s="140">
        <v>52500</v>
      </c>
      <c r="H21" s="141">
        <v>2.1</v>
      </c>
      <c r="I21" s="188">
        <v>36750</v>
      </c>
      <c r="J21" s="188"/>
      <c r="K21" s="188"/>
      <c r="L21" s="97">
        <v>0.89999999999999991</v>
      </c>
      <c r="M21" s="97">
        <v>15749.999999999998</v>
      </c>
      <c r="N21" s="96"/>
      <c r="O21" s="96">
        <v>0</v>
      </c>
      <c r="P21" s="187"/>
      <c r="Q21" s="187"/>
      <c r="R21" s="187"/>
      <c r="S21" s="187"/>
    </row>
    <row r="22" spans="1:19" ht="146.25">
      <c r="A22" s="137">
        <v>1.1100000000000001</v>
      </c>
      <c r="B22" s="142" t="s">
        <v>120</v>
      </c>
      <c r="C22" s="187"/>
      <c r="D22" s="137">
        <v>7</v>
      </c>
      <c r="E22" s="138" t="s">
        <v>266</v>
      </c>
      <c r="F22" s="139">
        <v>2500</v>
      </c>
      <c r="G22" s="140">
        <v>17500</v>
      </c>
      <c r="H22" s="141">
        <v>4.9000000000000004</v>
      </c>
      <c r="I22" s="188">
        <v>12250</v>
      </c>
      <c r="J22" s="188"/>
      <c r="K22" s="188"/>
      <c r="L22" s="97">
        <v>2.0999999999999996</v>
      </c>
      <c r="M22" s="97">
        <v>5249.9999999999991</v>
      </c>
      <c r="N22" s="96">
        <v>4</v>
      </c>
      <c r="O22" s="96">
        <v>10000</v>
      </c>
      <c r="P22" s="187"/>
      <c r="Q22" s="187"/>
      <c r="R22" s="187"/>
      <c r="S22" s="187"/>
    </row>
    <row r="23" spans="1:19" ht="146.25">
      <c r="A23" s="137">
        <v>1.1200000000000001</v>
      </c>
      <c r="B23" s="142" t="s">
        <v>121</v>
      </c>
      <c r="C23" s="187"/>
      <c r="D23" s="137">
        <v>17</v>
      </c>
      <c r="E23" s="138" t="s">
        <v>266</v>
      </c>
      <c r="F23" s="139">
        <v>2500</v>
      </c>
      <c r="G23" s="140">
        <v>42500</v>
      </c>
      <c r="H23" s="141">
        <v>11.9</v>
      </c>
      <c r="I23" s="188">
        <v>29750</v>
      </c>
      <c r="J23" s="188"/>
      <c r="K23" s="188"/>
      <c r="L23" s="97">
        <v>5.0999999999999996</v>
      </c>
      <c r="M23" s="97">
        <v>12750</v>
      </c>
      <c r="N23" s="96">
        <v>12.000000000000002</v>
      </c>
      <c r="O23" s="96">
        <v>30000.000000000004</v>
      </c>
      <c r="P23" s="187"/>
      <c r="Q23" s="187"/>
      <c r="R23" s="187"/>
      <c r="S23" s="187"/>
    </row>
    <row r="24" spans="1:19" ht="123.75">
      <c r="A24" s="137">
        <v>1.1299999999999999</v>
      </c>
      <c r="B24" s="136" t="s">
        <v>122</v>
      </c>
      <c r="C24" s="187"/>
      <c r="D24" s="137">
        <v>14</v>
      </c>
      <c r="E24" s="138" t="s">
        <v>267</v>
      </c>
      <c r="F24" s="139">
        <v>3500</v>
      </c>
      <c r="G24" s="140">
        <v>49000</v>
      </c>
      <c r="H24" s="141">
        <v>9.8000000000000007</v>
      </c>
      <c r="I24" s="188">
        <v>34300</v>
      </c>
      <c r="J24" s="188"/>
      <c r="K24" s="188"/>
      <c r="L24" s="97">
        <v>4.1999999999999993</v>
      </c>
      <c r="M24" s="97">
        <v>14699.999999999998</v>
      </c>
      <c r="N24" s="96">
        <v>11</v>
      </c>
      <c r="O24" s="96">
        <v>38500</v>
      </c>
      <c r="P24" s="187"/>
      <c r="Q24" s="187"/>
      <c r="R24" s="187"/>
      <c r="S24" s="187"/>
    </row>
    <row r="25" spans="1:19" ht="78.75">
      <c r="A25" s="137">
        <v>1.1399999999999999</v>
      </c>
      <c r="B25" s="142" t="s">
        <v>123</v>
      </c>
      <c r="C25" s="187"/>
      <c r="D25" s="137">
        <v>13</v>
      </c>
      <c r="E25" s="138" t="s">
        <v>266</v>
      </c>
      <c r="F25" s="139">
        <v>3100</v>
      </c>
      <c r="G25" s="140">
        <v>40300</v>
      </c>
      <c r="H25" s="141">
        <v>9.1</v>
      </c>
      <c r="I25" s="188">
        <v>28210</v>
      </c>
      <c r="J25" s="188"/>
      <c r="K25" s="188"/>
      <c r="L25" s="97">
        <v>3.9000000000000004</v>
      </c>
      <c r="M25" s="97">
        <v>12090.000000000002</v>
      </c>
      <c r="N25" s="96">
        <v>17</v>
      </c>
      <c r="O25" s="96">
        <v>52700</v>
      </c>
      <c r="P25" s="187"/>
      <c r="Q25" s="187"/>
      <c r="R25" s="187"/>
      <c r="S25" s="187"/>
    </row>
    <row r="26" spans="1:19" ht="135">
      <c r="A26" s="137">
        <v>1.1499999999999999</v>
      </c>
      <c r="B26" s="142" t="s">
        <v>124</v>
      </c>
      <c r="C26" s="187"/>
      <c r="D26" s="137">
        <v>1</v>
      </c>
      <c r="E26" s="138" t="s">
        <v>267</v>
      </c>
      <c r="F26" s="139">
        <v>6500</v>
      </c>
      <c r="G26" s="140">
        <v>6500</v>
      </c>
      <c r="H26" s="141">
        <v>0.7</v>
      </c>
      <c r="I26" s="188">
        <v>4550</v>
      </c>
      <c r="J26" s="188"/>
      <c r="K26" s="188"/>
      <c r="L26" s="97">
        <v>0.30000000000000004</v>
      </c>
      <c r="M26" s="97">
        <v>1950.0000000000002</v>
      </c>
      <c r="N26" s="96"/>
      <c r="O26" s="96">
        <v>0</v>
      </c>
      <c r="P26" s="187"/>
      <c r="Q26" s="187"/>
      <c r="R26" s="187"/>
      <c r="S26" s="187"/>
    </row>
    <row r="27" spans="1:19" ht="120">
      <c r="A27" s="137">
        <v>1.1599999999999999</v>
      </c>
      <c r="B27" s="142" t="s">
        <v>125</v>
      </c>
      <c r="C27" s="187"/>
      <c r="D27" s="137">
        <v>12</v>
      </c>
      <c r="E27" s="138" t="s">
        <v>267</v>
      </c>
      <c r="F27" s="139">
        <v>6500</v>
      </c>
      <c r="G27" s="140">
        <v>78000</v>
      </c>
      <c r="H27" s="141">
        <v>8.9</v>
      </c>
      <c r="I27" s="188">
        <v>57850</v>
      </c>
      <c r="J27" s="188"/>
      <c r="K27" s="188"/>
      <c r="L27" s="97">
        <v>9.9999999999999645E-2</v>
      </c>
      <c r="M27" s="97">
        <v>649.99999999999773</v>
      </c>
      <c r="N27" s="96"/>
      <c r="O27" s="96">
        <v>0</v>
      </c>
      <c r="P27" s="187"/>
      <c r="Q27" s="187"/>
      <c r="R27" s="187"/>
      <c r="S27" s="187"/>
    </row>
    <row r="28" spans="1:19" ht="108.75">
      <c r="A28" s="137">
        <v>1.17</v>
      </c>
      <c r="B28" s="142" t="s">
        <v>126</v>
      </c>
      <c r="C28" s="187"/>
      <c r="D28" s="137">
        <v>3</v>
      </c>
      <c r="E28" s="138" t="s">
        <v>267</v>
      </c>
      <c r="F28" s="139">
        <v>6000</v>
      </c>
      <c r="G28" s="140">
        <v>18000</v>
      </c>
      <c r="H28" s="141">
        <v>2.1</v>
      </c>
      <c r="I28" s="188">
        <v>12600</v>
      </c>
      <c r="J28" s="188"/>
      <c r="K28" s="188"/>
      <c r="L28" s="97">
        <v>0.89999999999999991</v>
      </c>
      <c r="M28" s="97">
        <v>5399.9999999999991</v>
      </c>
      <c r="N28" s="96"/>
      <c r="O28" s="96">
        <v>0</v>
      </c>
      <c r="P28" s="187"/>
      <c r="Q28" s="187"/>
      <c r="R28" s="187"/>
      <c r="S28" s="187"/>
    </row>
    <row r="29" spans="1:19" ht="108.75">
      <c r="A29" s="137">
        <v>1.18</v>
      </c>
      <c r="B29" s="142" t="s">
        <v>127</v>
      </c>
      <c r="C29" s="187"/>
      <c r="D29" s="137">
        <v>1</v>
      </c>
      <c r="E29" s="138" t="s">
        <v>267</v>
      </c>
      <c r="F29" s="139">
        <v>6500</v>
      </c>
      <c r="G29" s="140">
        <v>6500</v>
      </c>
      <c r="H29" s="141">
        <v>0.7</v>
      </c>
      <c r="I29" s="188">
        <v>4550</v>
      </c>
      <c r="J29" s="188"/>
      <c r="K29" s="188"/>
      <c r="L29" s="97">
        <v>0.30000000000000004</v>
      </c>
      <c r="M29" s="97">
        <v>1950.0000000000002</v>
      </c>
      <c r="N29" s="96"/>
      <c r="O29" s="96">
        <v>0</v>
      </c>
      <c r="P29" s="187"/>
      <c r="Q29" s="187"/>
      <c r="R29" s="187"/>
      <c r="S29" s="187"/>
    </row>
    <row r="30" spans="1:19" ht="45">
      <c r="A30" s="137">
        <v>1.19</v>
      </c>
      <c r="B30" s="142" t="s">
        <v>128</v>
      </c>
      <c r="C30" s="187"/>
      <c r="D30" s="138" t="s">
        <v>268</v>
      </c>
      <c r="E30" s="143"/>
      <c r="F30" s="144"/>
      <c r="G30" s="138" t="s">
        <v>268</v>
      </c>
      <c r="H30" s="145"/>
      <c r="I30" s="188"/>
      <c r="J30" s="188"/>
      <c r="K30" s="188"/>
      <c r="L30" s="97"/>
      <c r="M30" s="97"/>
      <c r="N30" s="96"/>
      <c r="O30" s="96">
        <v>0</v>
      </c>
      <c r="P30" s="187"/>
      <c r="Q30" s="187"/>
      <c r="R30" s="187"/>
      <c r="S30" s="187"/>
    </row>
    <row r="31" spans="1:19">
      <c r="A31" s="146" t="s">
        <v>249</v>
      </c>
      <c r="B31" s="136" t="s">
        <v>129</v>
      </c>
      <c r="C31" s="187"/>
      <c r="D31" s="147">
        <v>8</v>
      </c>
      <c r="E31" s="146" t="s">
        <v>266</v>
      </c>
      <c r="F31" s="148">
        <v>2500</v>
      </c>
      <c r="G31" s="149">
        <v>20000</v>
      </c>
      <c r="H31" s="141">
        <v>5.6</v>
      </c>
      <c r="I31" s="188">
        <v>14000</v>
      </c>
      <c r="J31" s="188"/>
      <c r="K31" s="188"/>
      <c r="L31" s="97">
        <v>2.4000000000000004</v>
      </c>
      <c r="M31" s="97">
        <v>6000.0000000000009</v>
      </c>
      <c r="N31" s="96">
        <v>2</v>
      </c>
      <c r="O31" s="96">
        <v>5000</v>
      </c>
      <c r="P31" s="187"/>
      <c r="Q31" s="187"/>
      <c r="R31" s="187"/>
      <c r="S31" s="187"/>
    </row>
    <row r="32" spans="1:19">
      <c r="A32" s="146" t="s">
        <v>250</v>
      </c>
      <c r="B32" s="136" t="s">
        <v>130</v>
      </c>
      <c r="C32" s="187"/>
      <c r="D32" s="147">
        <v>2</v>
      </c>
      <c r="E32" s="146" t="s">
        <v>266</v>
      </c>
      <c r="F32" s="148">
        <v>2500</v>
      </c>
      <c r="G32" s="149">
        <v>5000</v>
      </c>
      <c r="H32" s="141">
        <v>1.4</v>
      </c>
      <c r="I32" s="188">
        <v>3500</v>
      </c>
      <c r="J32" s="188"/>
      <c r="K32" s="188"/>
      <c r="L32" s="97"/>
      <c r="M32" s="97">
        <v>0</v>
      </c>
      <c r="N32" s="96"/>
      <c r="O32" s="96">
        <v>0</v>
      </c>
      <c r="P32" s="187"/>
      <c r="Q32" s="187"/>
      <c r="R32" s="187"/>
      <c r="S32" s="187"/>
    </row>
    <row r="33" spans="1:19" ht="56.25">
      <c r="A33" s="135">
        <v>1.2</v>
      </c>
      <c r="B33" s="142" t="s">
        <v>131</v>
      </c>
      <c r="C33" s="187"/>
      <c r="D33" s="147">
        <v>320</v>
      </c>
      <c r="E33" s="146" t="s">
        <v>269</v>
      </c>
      <c r="F33" s="150">
        <v>85</v>
      </c>
      <c r="G33" s="140">
        <v>27200</v>
      </c>
      <c r="H33" s="137">
        <v>320</v>
      </c>
      <c r="I33" s="188">
        <v>27200</v>
      </c>
      <c r="J33" s="188"/>
      <c r="K33" s="188"/>
      <c r="L33" s="97">
        <v>0</v>
      </c>
      <c r="M33" s="97">
        <v>0</v>
      </c>
      <c r="N33" s="96">
        <v>1373.5</v>
      </c>
      <c r="O33" s="96">
        <v>116747.5</v>
      </c>
      <c r="P33" s="187"/>
      <c r="Q33" s="187"/>
      <c r="R33" s="187"/>
      <c r="S33" s="187"/>
    </row>
    <row r="34" spans="1:19" ht="45">
      <c r="A34" s="137">
        <v>1.21</v>
      </c>
      <c r="B34" s="142" t="s">
        <v>132</v>
      </c>
      <c r="C34" s="187"/>
      <c r="D34" s="137">
        <v>1</v>
      </c>
      <c r="E34" s="138" t="s">
        <v>266</v>
      </c>
      <c r="F34" s="139">
        <v>35000</v>
      </c>
      <c r="G34" s="140">
        <v>35000</v>
      </c>
      <c r="H34" s="141">
        <v>0.7</v>
      </c>
      <c r="I34" s="188">
        <v>24500</v>
      </c>
      <c r="J34" s="188"/>
      <c r="K34" s="188"/>
      <c r="L34" s="97">
        <v>0.30000000000000004</v>
      </c>
      <c r="M34" s="97">
        <v>10500.000000000002</v>
      </c>
      <c r="N34" s="96">
        <v>1.3</v>
      </c>
      <c r="O34" s="96">
        <v>45500</v>
      </c>
      <c r="P34" s="187"/>
      <c r="Q34" s="187"/>
      <c r="R34" s="187"/>
      <c r="S34" s="187"/>
    </row>
    <row r="35" spans="1:19" ht="45">
      <c r="A35" s="137">
        <v>1.22</v>
      </c>
      <c r="B35" s="142" t="s">
        <v>133</v>
      </c>
      <c r="C35" s="187"/>
      <c r="D35" s="137">
        <v>11</v>
      </c>
      <c r="E35" s="138" t="s">
        <v>266</v>
      </c>
      <c r="F35" s="139">
        <v>3500</v>
      </c>
      <c r="G35" s="140">
        <v>38500</v>
      </c>
      <c r="H35" s="141">
        <v>7.7</v>
      </c>
      <c r="I35" s="188">
        <v>26950</v>
      </c>
      <c r="J35" s="188"/>
      <c r="K35" s="188"/>
      <c r="L35" s="97"/>
      <c r="M35" s="97"/>
      <c r="N35" s="96"/>
      <c r="O35" s="96">
        <v>0</v>
      </c>
      <c r="P35" s="187"/>
      <c r="Q35" s="187"/>
      <c r="R35" s="187"/>
      <c r="S35" s="187"/>
    </row>
    <row r="36" spans="1:19" ht="67.5">
      <c r="A36" s="137">
        <v>1.23</v>
      </c>
      <c r="B36" s="142" t="s">
        <v>134</v>
      </c>
      <c r="C36" s="187"/>
      <c r="D36" s="138" t="s">
        <v>268</v>
      </c>
      <c r="E36" s="142"/>
      <c r="F36" s="151"/>
      <c r="G36" s="138" t="s">
        <v>268</v>
      </c>
      <c r="H36" s="145"/>
      <c r="I36" s="188"/>
      <c r="J36" s="188"/>
      <c r="K36" s="188"/>
      <c r="L36" s="97"/>
      <c r="M36" s="97"/>
      <c r="N36" s="96"/>
      <c r="O36" s="96">
        <v>0</v>
      </c>
      <c r="P36" s="187"/>
      <c r="Q36" s="187"/>
      <c r="R36" s="187"/>
      <c r="S36" s="187"/>
    </row>
    <row r="37" spans="1:19">
      <c r="A37" s="146" t="s">
        <v>249</v>
      </c>
      <c r="B37" s="136" t="s">
        <v>135</v>
      </c>
      <c r="C37" s="187"/>
      <c r="D37" s="146" t="s">
        <v>268</v>
      </c>
      <c r="E37" s="146" t="s">
        <v>269</v>
      </c>
      <c r="F37" s="152">
        <v>150</v>
      </c>
      <c r="G37" s="146" t="s">
        <v>268</v>
      </c>
      <c r="H37" s="145"/>
      <c r="I37" s="188"/>
      <c r="J37" s="188"/>
      <c r="K37" s="188"/>
      <c r="L37" s="97"/>
      <c r="M37" s="97"/>
      <c r="N37" s="96"/>
      <c r="O37" s="96">
        <v>0</v>
      </c>
      <c r="P37" s="187"/>
      <c r="Q37" s="187"/>
      <c r="R37" s="187"/>
      <c r="S37" s="187"/>
    </row>
    <row r="38" spans="1:19">
      <c r="A38" s="146" t="s">
        <v>250</v>
      </c>
      <c r="B38" s="136" t="s">
        <v>136</v>
      </c>
      <c r="C38" s="187"/>
      <c r="D38" s="147">
        <v>90</v>
      </c>
      <c r="E38" s="146" t="s">
        <v>269</v>
      </c>
      <c r="F38" s="152">
        <v>210</v>
      </c>
      <c r="G38" s="149">
        <v>18900</v>
      </c>
      <c r="H38" s="141">
        <v>63</v>
      </c>
      <c r="I38" s="188">
        <v>13230</v>
      </c>
      <c r="J38" s="188"/>
      <c r="K38" s="188"/>
      <c r="L38" s="97">
        <v>27</v>
      </c>
      <c r="M38" s="97">
        <v>5670</v>
      </c>
      <c r="N38" s="96">
        <v>438</v>
      </c>
      <c r="O38" s="96">
        <v>91980</v>
      </c>
      <c r="P38" s="187"/>
      <c r="Q38" s="187"/>
      <c r="R38" s="187"/>
      <c r="S38" s="187"/>
    </row>
    <row r="39" spans="1:19">
      <c r="A39" s="146" t="s">
        <v>251</v>
      </c>
      <c r="B39" s="136" t="s">
        <v>137</v>
      </c>
      <c r="C39" s="187"/>
      <c r="D39" s="147">
        <v>330</v>
      </c>
      <c r="E39" s="146" t="s">
        <v>269</v>
      </c>
      <c r="F39" s="152">
        <v>300</v>
      </c>
      <c r="G39" s="149">
        <v>99000</v>
      </c>
      <c r="H39" s="141">
        <v>231.7</v>
      </c>
      <c r="I39" s="188">
        <v>69510</v>
      </c>
      <c r="J39" s="188"/>
      <c r="K39" s="188"/>
      <c r="L39" s="97">
        <v>98.300000000000011</v>
      </c>
      <c r="M39" s="97">
        <v>29490.000000000004</v>
      </c>
      <c r="N39" s="96">
        <v>420.91</v>
      </c>
      <c r="O39" s="96">
        <v>126273.00000000001</v>
      </c>
      <c r="P39" s="187"/>
      <c r="Q39" s="187"/>
      <c r="R39" s="187"/>
      <c r="S39" s="187"/>
    </row>
    <row r="40" spans="1:19">
      <c r="A40" s="146" t="s">
        <v>252</v>
      </c>
      <c r="B40" s="136" t="s">
        <v>138</v>
      </c>
      <c r="C40" s="187"/>
      <c r="D40" s="147">
        <v>90</v>
      </c>
      <c r="E40" s="146" t="s">
        <v>269</v>
      </c>
      <c r="F40" s="152">
        <v>320</v>
      </c>
      <c r="G40" s="149">
        <v>28800</v>
      </c>
      <c r="H40" s="141">
        <v>63</v>
      </c>
      <c r="I40" s="188">
        <v>20160</v>
      </c>
      <c r="J40" s="188"/>
      <c r="K40" s="188"/>
      <c r="L40" s="97">
        <v>6.9000000000000057</v>
      </c>
      <c r="M40" s="97">
        <v>2208.0000000000018</v>
      </c>
      <c r="N40" s="96"/>
      <c r="O40" s="96">
        <v>0</v>
      </c>
      <c r="P40" s="187"/>
      <c r="Q40" s="187"/>
      <c r="R40" s="187"/>
      <c r="S40" s="187"/>
    </row>
    <row r="41" spans="1:19">
      <c r="A41" s="146" t="s">
        <v>253</v>
      </c>
      <c r="B41" s="136" t="s">
        <v>139</v>
      </c>
      <c r="C41" s="187"/>
      <c r="D41" s="147">
        <v>90</v>
      </c>
      <c r="E41" s="146" t="s">
        <v>269</v>
      </c>
      <c r="F41" s="152">
        <v>400</v>
      </c>
      <c r="G41" s="149">
        <v>36000</v>
      </c>
      <c r="H41" s="141">
        <v>63</v>
      </c>
      <c r="I41" s="188">
        <v>25200</v>
      </c>
      <c r="J41" s="188"/>
      <c r="K41" s="188"/>
      <c r="L41" s="97">
        <v>27</v>
      </c>
      <c r="M41" s="97">
        <v>10800</v>
      </c>
      <c r="N41" s="96">
        <v>209.20000000000005</v>
      </c>
      <c r="O41" s="96">
        <v>83680.000000000015</v>
      </c>
      <c r="P41" s="187"/>
      <c r="Q41" s="187"/>
      <c r="R41" s="187"/>
      <c r="S41" s="187"/>
    </row>
    <row r="42" spans="1:19">
      <c r="A42" s="146" t="s">
        <v>254</v>
      </c>
      <c r="B42" s="136" t="s">
        <v>140</v>
      </c>
      <c r="C42" s="187"/>
      <c r="D42" s="147">
        <v>50</v>
      </c>
      <c r="E42" s="146" t="s">
        <v>269</v>
      </c>
      <c r="F42" s="152">
        <v>450</v>
      </c>
      <c r="G42" s="149">
        <v>22500</v>
      </c>
      <c r="H42" s="141">
        <v>35</v>
      </c>
      <c r="I42" s="188">
        <v>15750</v>
      </c>
      <c r="J42" s="188"/>
      <c r="K42" s="188"/>
      <c r="L42" s="97">
        <v>-24</v>
      </c>
      <c r="M42" s="97">
        <v>-10800</v>
      </c>
      <c r="N42" s="96"/>
      <c r="O42" s="96">
        <v>0</v>
      </c>
      <c r="P42" s="187"/>
      <c r="Q42" s="187"/>
      <c r="R42" s="187"/>
      <c r="S42" s="187"/>
    </row>
    <row r="43" spans="1:19">
      <c r="A43" s="146" t="s">
        <v>255</v>
      </c>
      <c r="B43" s="136" t="s">
        <v>141</v>
      </c>
      <c r="C43" s="187"/>
      <c r="D43" s="146" t="s">
        <v>268</v>
      </c>
      <c r="E43" s="146" t="s">
        <v>269</v>
      </c>
      <c r="F43" s="152">
        <v>600</v>
      </c>
      <c r="G43" s="146" t="s">
        <v>268</v>
      </c>
      <c r="H43" s="145"/>
      <c r="I43" s="188"/>
      <c r="J43" s="188"/>
      <c r="K43" s="188"/>
      <c r="L43" s="97"/>
      <c r="M43" s="97"/>
      <c r="N43" s="96"/>
      <c r="O43" s="96">
        <v>0</v>
      </c>
      <c r="P43" s="187"/>
      <c r="Q43" s="187"/>
      <c r="R43" s="187"/>
      <c r="S43" s="187"/>
    </row>
    <row r="44" spans="1:19">
      <c r="A44" s="146" t="s">
        <v>256</v>
      </c>
      <c r="B44" s="136" t="s">
        <v>142</v>
      </c>
      <c r="C44" s="187"/>
      <c r="D44" s="146" t="s">
        <v>268</v>
      </c>
      <c r="E44" s="146" t="s">
        <v>269</v>
      </c>
      <c r="F44" s="152">
        <v>650</v>
      </c>
      <c r="G44" s="146" t="s">
        <v>268</v>
      </c>
      <c r="H44" s="145"/>
      <c r="I44" s="188"/>
      <c r="J44" s="188"/>
      <c r="K44" s="188"/>
      <c r="L44" s="97"/>
      <c r="M44" s="97"/>
      <c r="N44" s="96"/>
      <c r="O44" s="96">
        <v>0</v>
      </c>
      <c r="P44" s="187"/>
      <c r="Q44" s="187"/>
      <c r="R44" s="187"/>
      <c r="S44" s="187"/>
    </row>
    <row r="45" spans="1:19" ht="56.25">
      <c r="A45" s="137">
        <v>1.24</v>
      </c>
      <c r="B45" s="142" t="s">
        <v>143</v>
      </c>
      <c r="C45" s="187"/>
      <c r="D45" s="146" t="s">
        <v>268</v>
      </c>
      <c r="E45" s="142"/>
      <c r="F45" s="151"/>
      <c r="G45" s="138" t="s">
        <v>268</v>
      </c>
      <c r="H45" s="145"/>
      <c r="I45" s="188"/>
      <c r="J45" s="188"/>
      <c r="K45" s="188"/>
      <c r="L45" s="97"/>
      <c r="M45" s="97"/>
      <c r="N45" s="96"/>
      <c r="O45" s="96">
        <v>0</v>
      </c>
      <c r="P45" s="187"/>
      <c r="Q45" s="187"/>
      <c r="R45" s="187"/>
      <c r="S45" s="187"/>
    </row>
    <row r="46" spans="1:19">
      <c r="A46" s="146" t="s">
        <v>249</v>
      </c>
      <c r="B46" s="136" t="s">
        <v>144</v>
      </c>
      <c r="C46" s="187"/>
      <c r="D46" s="147">
        <v>110</v>
      </c>
      <c r="E46" s="146" t="s">
        <v>269</v>
      </c>
      <c r="F46" s="152">
        <v>145</v>
      </c>
      <c r="G46" s="149">
        <v>15950</v>
      </c>
      <c r="H46" s="141">
        <v>77</v>
      </c>
      <c r="I46" s="188">
        <v>11165</v>
      </c>
      <c r="J46" s="188"/>
      <c r="K46" s="188"/>
      <c r="L46" s="97">
        <v>3</v>
      </c>
      <c r="M46" s="97">
        <v>435</v>
      </c>
      <c r="N46" s="96"/>
      <c r="O46" s="96">
        <v>0</v>
      </c>
      <c r="P46" s="187"/>
      <c r="Q46" s="187"/>
      <c r="R46" s="187"/>
      <c r="S46" s="187"/>
    </row>
    <row r="47" spans="1:19">
      <c r="A47" s="146" t="s">
        <v>250</v>
      </c>
      <c r="B47" s="136" t="s">
        <v>145</v>
      </c>
      <c r="C47" s="187"/>
      <c r="D47" s="147">
        <v>200</v>
      </c>
      <c r="E47" s="146" t="s">
        <v>269</v>
      </c>
      <c r="F47" s="152">
        <v>165</v>
      </c>
      <c r="G47" s="149">
        <v>33000</v>
      </c>
      <c r="H47" s="141">
        <v>140</v>
      </c>
      <c r="I47" s="188">
        <v>23100</v>
      </c>
      <c r="J47" s="188"/>
      <c r="K47" s="188"/>
      <c r="L47" s="97">
        <v>42</v>
      </c>
      <c r="M47" s="97">
        <v>6930</v>
      </c>
      <c r="N47" s="96"/>
      <c r="O47" s="96">
        <v>0</v>
      </c>
      <c r="P47" s="187"/>
      <c r="Q47" s="187"/>
      <c r="R47" s="187"/>
      <c r="S47" s="187"/>
    </row>
    <row r="48" spans="1:19">
      <c r="A48" s="146" t="s">
        <v>251</v>
      </c>
      <c r="B48" s="136" t="s">
        <v>146</v>
      </c>
      <c r="C48" s="187"/>
      <c r="D48" s="147">
        <v>110</v>
      </c>
      <c r="E48" s="146" t="s">
        <v>269</v>
      </c>
      <c r="F48" s="152">
        <v>176</v>
      </c>
      <c r="G48" s="149">
        <v>19360</v>
      </c>
      <c r="H48" s="141">
        <v>77</v>
      </c>
      <c r="I48" s="188">
        <v>13552</v>
      </c>
      <c r="J48" s="188"/>
      <c r="K48" s="188"/>
      <c r="L48" s="97">
        <v>7</v>
      </c>
      <c r="M48" s="97">
        <v>1232</v>
      </c>
      <c r="N48" s="96"/>
      <c r="O48" s="96">
        <v>0</v>
      </c>
      <c r="P48" s="187"/>
      <c r="Q48" s="187"/>
      <c r="R48" s="187"/>
      <c r="S48" s="187"/>
    </row>
    <row r="49" spans="1:19">
      <c r="A49" s="146" t="s">
        <v>252</v>
      </c>
      <c r="B49" s="136" t="s">
        <v>147</v>
      </c>
      <c r="C49" s="187"/>
      <c r="D49" s="147">
        <v>110</v>
      </c>
      <c r="E49" s="146" t="s">
        <v>269</v>
      </c>
      <c r="F49" s="152">
        <v>210</v>
      </c>
      <c r="G49" s="149">
        <v>23100</v>
      </c>
      <c r="H49" s="141">
        <v>77</v>
      </c>
      <c r="I49" s="188">
        <v>16170</v>
      </c>
      <c r="J49" s="188"/>
      <c r="K49" s="188"/>
      <c r="L49" s="97">
        <v>21</v>
      </c>
      <c r="M49" s="97">
        <v>4410</v>
      </c>
      <c r="N49" s="96"/>
      <c r="O49" s="96">
        <v>0</v>
      </c>
      <c r="P49" s="187"/>
      <c r="Q49" s="187"/>
      <c r="R49" s="187"/>
      <c r="S49" s="187"/>
    </row>
    <row r="50" spans="1:19">
      <c r="A50" s="146" t="s">
        <v>257</v>
      </c>
      <c r="B50" s="136" t="s">
        <v>148</v>
      </c>
      <c r="C50" s="187"/>
      <c r="D50" s="146" t="s">
        <v>268</v>
      </c>
      <c r="E50" s="146" t="s">
        <v>269</v>
      </c>
      <c r="F50" s="152">
        <v>250</v>
      </c>
      <c r="G50" s="146" t="s">
        <v>268</v>
      </c>
      <c r="H50" s="145"/>
      <c r="I50" s="188"/>
      <c r="J50" s="188"/>
      <c r="K50" s="188"/>
      <c r="L50" s="97"/>
      <c r="M50" s="97"/>
      <c r="N50" s="96"/>
      <c r="O50" s="96">
        <v>0</v>
      </c>
      <c r="P50" s="187"/>
      <c r="Q50" s="187"/>
      <c r="R50" s="187"/>
      <c r="S50" s="187"/>
    </row>
    <row r="51" spans="1:19" ht="56.25">
      <c r="A51" s="137">
        <v>1.25</v>
      </c>
      <c r="B51" s="142" t="s">
        <v>149</v>
      </c>
      <c r="C51" s="187"/>
      <c r="D51" s="146" t="s">
        <v>268</v>
      </c>
      <c r="E51" s="142"/>
      <c r="F51" s="151"/>
      <c r="G51" s="138" t="s">
        <v>268</v>
      </c>
      <c r="H51" s="145"/>
      <c r="I51" s="188"/>
      <c r="J51" s="188"/>
      <c r="K51" s="188"/>
      <c r="L51" s="97"/>
      <c r="M51" s="97"/>
      <c r="N51" s="96"/>
      <c r="O51" s="96">
        <v>0</v>
      </c>
      <c r="P51" s="187"/>
      <c r="Q51" s="187"/>
      <c r="R51" s="187"/>
      <c r="S51" s="187"/>
    </row>
    <row r="52" spans="1:19">
      <c r="A52" s="146" t="s">
        <v>249</v>
      </c>
      <c r="B52" s="136" t="s">
        <v>144</v>
      </c>
      <c r="C52" s="187"/>
      <c r="D52" s="147">
        <v>30</v>
      </c>
      <c r="E52" s="146" t="s">
        <v>269</v>
      </c>
      <c r="F52" s="152">
        <v>65</v>
      </c>
      <c r="G52" s="149">
        <v>1950</v>
      </c>
      <c r="H52" s="141">
        <v>21</v>
      </c>
      <c r="I52" s="188">
        <v>1365</v>
      </c>
      <c r="J52" s="188"/>
      <c r="K52" s="188"/>
      <c r="L52" s="97">
        <v>-1</v>
      </c>
      <c r="M52" s="97">
        <v>-65</v>
      </c>
      <c r="N52" s="96"/>
      <c r="O52" s="96">
        <v>0</v>
      </c>
      <c r="P52" s="187"/>
      <c r="Q52" s="187"/>
      <c r="R52" s="187"/>
      <c r="S52" s="187"/>
    </row>
    <row r="53" spans="1:19">
      <c r="A53" s="146" t="s">
        <v>250</v>
      </c>
      <c r="B53" s="136" t="s">
        <v>145</v>
      </c>
      <c r="C53" s="187"/>
      <c r="D53" s="146" t="s">
        <v>268</v>
      </c>
      <c r="E53" s="146" t="s">
        <v>269</v>
      </c>
      <c r="F53" s="152">
        <v>75</v>
      </c>
      <c r="G53" s="146" t="s">
        <v>268</v>
      </c>
      <c r="H53" s="145"/>
      <c r="I53" s="188"/>
      <c r="J53" s="188"/>
      <c r="K53" s="188"/>
      <c r="L53" s="97"/>
      <c r="M53" s="97"/>
      <c r="N53" s="96"/>
      <c r="O53" s="96">
        <v>0</v>
      </c>
      <c r="P53" s="187"/>
      <c r="Q53" s="187"/>
      <c r="R53" s="187"/>
      <c r="S53" s="187"/>
    </row>
    <row r="54" spans="1:19">
      <c r="A54" s="146" t="s">
        <v>251</v>
      </c>
      <c r="B54" s="136" t="s">
        <v>146</v>
      </c>
      <c r="C54" s="187"/>
      <c r="D54" s="146" t="s">
        <v>268</v>
      </c>
      <c r="E54" s="146" t="s">
        <v>269</v>
      </c>
      <c r="F54" s="152">
        <v>90</v>
      </c>
      <c r="G54" s="146" t="s">
        <v>268</v>
      </c>
      <c r="H54" s="145"/>
      <c r="I54" s="188"/>
      <c r="J54" s="188"/>
      <c r="K54" s="188"/>
      <c r="L54" s="97"/>
      <c r="M54" s="97"/>
      <c r="N54" s="96"/>
      <c r="O54" s="96">
        <v>0</v>
      </c>
      <c r="P54" s="187"/>
      <c r="Q54" s="187"/>
      <c r="R54" s="187"/>
      <c r="S54" s="187"/>
    </row>
    <row r="55" spans="1:19">
      <c r="A55" s="146" t="s">
        <v>252</v>
      </c>
      <c r="B55" s="136" t="s">
        <v>147</v>
      </c>
      <c r="C55" s="187"/>
      <c r="D55" s="146" t="s">
        <v>268</v>
      </c>
      <c r="E55" s="146" t="s">
        <v>269</v>
      </c>
      <c r="F55" s="152">
        <v>120</v>
      </c>
      <c r="G55" s="146" t="s">
        <v>268</v>
      </c>
      <c r="H55" s="145"/>
      <c r="I55" s="188"/>
      <c r="J55" s="188"/>
      <c r="K55" s="188"/>
      <c r="L55" s="97"/>
      <c r="M55" s="97"/>
      <c r="N55" s="96"/>
      <c r="O55" s="96">
        <v>0</v>
      </c>
      <c r="P55" s="187"/>
      <c r="Q55" s="187"/>
      <c r="R55" s="187"/>
      <c r="S55" s="187"/>
    </row>
    <row r="56" spans="1:19" ht="33.75">
      <c r="A56" s="147">
        <v>1.26</v>
      </c>
      <c r="B56" s="142" t="s">
        <v>150</v>
      </c>
      <c r="C56" s="187"/>
      <c r="D56" s="146" t="s">
        <v>268</v>
      </c>
      <c r="E56" s="143"/>
      <c r="F56" s="144"/>
      <c r="G56" s="146" t="s">
        <v>268</v>
      </c>
      <c r="H56" s="145"/>
      <c r="I56" s="188"/>
      <c r="J56" s="188"/>
      <c r="K56" s="188"/>
      <c r="L56" s="97"/>
      <c r="M56" s="97"/>
      <c r="N56" s="96"/>
      <c r="O56" s="96">
        <v>0</v>
      </c>
      <c r="P56" s="187"/>
      <c r="Q56" s="187"/>
      <c r="R56" s="187"/>
      <c r="S56" s="187"/>
    </row>
    <row r="57" spans="1:19">
      <c r="A57" s="146" t="s">
        <v>249</v>
      </c>
      <c r="B57" s="136" t="s">
        <v>144</v>
      </c>
      <c r="C57" s="187"/>
      <c r="D57" s="147">
        <v>265</v>
      </c>
      <c r="E57" s="146" t="s">
        <v>269</v>
      </c>
      <c r="F57" s="152">
        <v>154</v>
      </c>
      <c r="G57" s="149">
        <v>40810</v>
      </c>
      <c r="H57" s="141">
        <v>185.5</v>
      </c>
      <c r="I57" s="188">
        <v>28567</v>
      </c>
      <c r="J57" s="188"/>
      <c r="K57" s="188"/>
      <c r="L57" s="97">
        <v>62</v>
      </c>
      <c r="M57" s="97">
        <v>9548</v>
      </c>
      <c r="N57" s="96"/>
      <c r="O57" s="96">
        <v>0</v>
      </c>
      <c r="P57" s="187"/>
      <c r="Q57" s="187"/>
      <c r="R57" s="187"/>
      <c r="S57" s="187"/>
    </row>
    <row r="58" spans="1:19">
      <c r="A58" s="146" t="s">
        <v>250</v>
      </c>
      <c r="B58" s="136" t="s">
        <v>145</v>
      </c>
      <c r="C58" s="187"/>
      <c r="D58" s="147">
        <v>95</v>
      </c>
      <c r="E58" s="146" t="s">
        <v>269</v>
      </c>
      <c r="F58" s="152">
        <v>170</v>
      </c>
      <c r="G58" s="149">
        <v>16150</v>
      </c>
      <c r="H58" s="141">
        <v>66.5</v>
      </c>
      <c r="I58" s="188">
        <v>11305</v>
      </c>
      <c r="J58" s="188"/>
      <c r="K58" s="188"/>
      <c r="L58" s="97">
        <v>8.5</v>
      </c>
      <c r="M58" s="97">
        <v>1445</v>
      </c>
      <c r="N58" s="96"/>
      <c r="O58" s="96">
        <v>0</v>
      </c>
      <c r="P58" s="187"/>
      <c r="Q58" s="187"/>
      <c r="R58" s="187"/>
      <c r="S58" s="187"/>
    </row>
    <row r="59" spans="1:19">
      <c r="A59" s="146" t="s">
        <v>251</v>
      </c>
      <c r="B59" s="136" t="s">
        <v>146</v>
      </c>
      <c r="C59" s="187"/>
      <c r="D59" s="146" t="s">
        <v>268</v>
      </c>
      <c r="E59" s="146" t="s">
        <v>269</v>
      </c>
      <c r="F59" s="152">
        <v>210</v>
      </c>
      <c r="G59" s="146" t="s">
        <v>268</v>
      </c>
      <c r="H59" s="94"/>
      <c r="I59" s="188"/>
      <c r="J59" s="188"/>
      <c r="K59" s="188"/>
      <c r="L59" s="97"/>
      <c r="M59" s="97">
        <v>557793</v>
      </c>
      <c r="N59" s="96"/>
      <c r="O59" s="96"/>
      <c r="P59" s="187"/>
      <c r="Q59" s="187"/>
      <c r="R59" s="187"/>
      <c r="S59" s="187"/>
    </row>
    <row r="60" spans="1:19">
      <c r="A60" s="146" t="s">
        <v>252</v>
      </c>
      <c r="B60" s="136" t="s">
        <v>147</v>
      </c>
      <c r="C60" s="187"/>
      <c r="D60" s="146" t="s">
        <v>268</v>
      </c>
      <c r="E60" s="146" t="s">
        <v>269</v>
      </c>
      <c r="F60" s="152">
        <v>240</v>
      </c>
      <c r="G60" s="146" t="s">
        <v>268</v>
      </c>
      <c r="H60" s="94"/>
      <c r="I60" s="188"/>
      <c r="J60" s="188"/>
      <c r="K60" s="188"/>
      <c r="L60" s="97"/>
      <c r="M60" s="97"/>
      <c r="N60" s="96"/>
      <c r="O60" s="96"/>
      <c r="P60" s="187"/>
      <c r="Q60" s="187"/>
      <c r="R60" s="187"/>
      <c r="S60" s="187"/>
    </row>
    <row r="61" spans="1:19" s="36" customFormat="1">
      <c r="A61" s="192"/>
      <c r="B61" s="193" t="s">
        <v>151</v>
      </c>
      <c r="C61" s="98"/>
      <c r="D61" s="194"/>
      <c r="E61" s="192"/>
      <c r="F61" s="194"/>
      <c r="G61" s="195" t="s">
        <v>275</v>
      </c>
      <c r="H61" s="196"/>
      <c r="I61" s="105">
        <v>1588734</v>
      </c>
      <c r="J61" s="105"/>
      <c r="K61" s="105"/>
      <c r="L61" s="105"/>
      <c r="M61" s="105">
        <v>557793</v>
      </c>
      <c r="N61" s="105"/>
      <c r="O61" s="105">
        <v>1026580.5</v>
      </c>
      <c r="P61" s="98"/>
      <c r="Q61" s="98"/>
      <c r="R61" s="98"/>
      <c r="S61" s="98"/>
    </row>
    <row r="62" spans="1:19">
      <c r="A62" s="154"/>
      <c r="B62" s="154"/>
      <c r="C62" s="187"/>
      <c r="D62" s="155"/>
      <c r="E62" s="154"/>
      <c r="F62" s="155"/>
      <c r="G62" s="155"/>
      <c r="H62" s="145"/>
      <c r="I62" s="188"/>
      <c r="J62" s="188"/>
      <c r="K62" s="188"/>
      <c r="L62" s="97"/>
      <c r="M62" s="97"/>
      <c r="N62" s="96"/>
      <c r="O62" s="96"/>
      <c r="P62" s="187"/>
      <c r="Q62" s="187"/>
      <c r="R62" s="187"/>
      <c r="S62" s="187"/>
    </row>
    <row r="63" spans="1:19">
      <c r="A63" s="146" t="s">
        <v>258</v>
      </c>
      <c r="B63" s="156" t="s">
        <v>152</v>
      </c>
      <c r="C63" s="187"/>
      <c r="D63" s="155"/>
      <c r="E63" s="154"/>
      <c r="F63" s="155"/>
      <c r="G63" s="155"/>
      <c r="H63" s="141"/>
      <c r="I63" s="188"/>
      <c r="J63" s="188"/>
      <c r="K63" s="188"/>
      <c r="L63" s="97"/>
      <c r="M63" s="97"/>
      <c r="N63" s="96"/>
      <c r="O63" s="96"/>
      <c r="P63" s="187"/>
      <c r="Q63" s="187"/>
      <c r="R63" s="187"/>
      <c r="S63" s="187"/>
    </row>
    <row r="64" spans="1:19" ht="90">
      <c r="A64" s="157">
        <v>1</v>
      </c>
      <c r="B64" s="136" t="s">
        <v>153</v>
      </c>
      <c r="C64" s="187"/>
      <c r="D64" s="151"/>
      <c r="E64" s="142"/>
      <c r="F64" s="151"/>
      <c r="G64" s="138" t="s">
        <v>268</v>
      </c>
      <c r="H64" s="145"/>
      <c r="I64" s="188"/>
      <c r="J64" s="188"/>
      <c r="K64" s="188"/>
      <c r="L64" s="97"/>
      <c r="M64" s="97"/>
      <c r="N64" s="96"/>
      <c r="O64" s="96"/>
      <c r="P64" s="187"/>
      <c r="Q64" s="187"/>
      <c r="R64" s="187"/>
      <c r="S64" s="187"/>
    </row>
    <row r="65" spans="1:19">
      <c r="A65" s="146" t="s">
        <v>249</v>
      </c>
      <c r="B65" s="136" t="s">
        <v>154</v>
      </c>
      <c r="C65" s="187"/>
      <c r="D65" s="146" t="s">
        <v>268</v>
      </c>
      <c r="E65" s="146" t="s">
        <v>269</v>
      </c>
      <c r="F65" s="148">
        <v>1200</v>
      </c>
      <c r="G65" s="146" t="s">
        <v>268</v>
      </c>
      <c r="H65" s="141"/>
      <c r="I65" s="188"/>
      <c r="J65" s="188"/>
      <c r="K65" s="188"/>
      <c r="L65" s="97"/>
      <c r="M65" s="97"/>
      <c r="N65" s="96"/>
      <c r="O65" s="96"/>
      <c r="P65" s="187"/>
      <c r="Q65" s="187"/>
      <c r="R65" s="187"/>
      <c r="S65" s="187"/>
    </row>
    <row r="66" spans="1:19">
      <c r="A66" s="146" t="s">
        <v>250</v>
      </c>
      <c r="B66" s="136" t="s">
        <v>155</v>
      </c>
      <c r="C66" s="187"/>
      <c r="D66" s="146" t="s">
        <v>268</v>
      </c>
      <c r="E66" s="146" t="s">
        <v>269</v>
      </c>
      <c r="F66" s="152">
        <v>750</v>
      </c>
      <c r="G66" s="146" t="s">
        <v>268</v>
      </c>
      <c r="H66" s="145"/>
      <c r="I66" s="188"/>
      <c r="J66" s="188"/>
      <c r="K66" s="188"/>
      <c r="L66" s="97"/>
      <c r="M66" s="97"/>
      <c r="N66" s="96"/>
      <c r="O66" s="96"/>
      <c r="P66" s="187"/>
      <c r="Q66" s="187"/>
      <c r="R66" s="187"/>
      <c r="S66" s="187"/>
    </row>
    <row r="67" spans="1:19">
      <c r="A67" s="146" t="s">
        <v>251</v>
      </c>
      <c r="B67" s="136" t="s">
        <v>156</v>
      </c>
      <c r="C67" s="187"/>
      <c r="D67" s="147">
        <v>50</v>
      </c>
      <c r="E67" s="146" t="s">
        <v>269</v>
      </c>
      <c r="F67" s="152">
        <v>650</v>
      </c>
      <c r="G67" s="149">
        <v>32500</v>
      </c>
      <c r="H67" s="141">
        <v>35</v>
      </c>
      <c r="I67" s="188">
        <v>22750</v>
      </c>
      <c r="J67" s="188"/>
      <c r="K67" s="188"/>
      <c r="L67" s="97">
        <v>3</v>
      </c>
      <c r="M67" s="97">
        <v>1950</v>
      </c>
      <c r="N67" s="96"/>
      <c r="O67" s="96"/>
      <c r="P67" s="187"/>
      <c r="Q67" s="187"/>
      <c r="R67" s="187"/>
      <c r="S67" s="187"/>
    </row>
    <row r="68" spans="1:19">
      <c r="A68" s="146" t="s">
        <v>252</v>
      </c>
      <c r="B68" s="136" t="s">
        <v>157</v>
      </c>
      <c r="C68" s="187"/>
      <c r="D68" s="146" t="s">
        <v>268</v>
      </c>
      <c r="E68" s="146" t="s">
        <v>269</v>
      </c>
      <c r="F68" s="152">
        <v>450</v>
      </c>
      <c r="G68" s="146" t="s">
        <v>268</v>
      </c>
      <c r="H68" s="94"/>
      <c r="I68" s="188"/>
      <c r="J68" s="188"/>
      <c r="K68" s="188"/>
      <c r="L68" s="97"/>
      <c r="M68" s="97"/>
      <c r="N68" s="96"/>
      <c r="O68" s="96"/>
      <c r="P68" s="187"/>
      <c r="Q68" s="187"/>
      <c r="R68" s="187"/>
      <c r="S68" s="187"/>
    </row>
    <row r="69" spans="1:19">
      <c r="A69" s="146" t="s">
        <v>257</v>
      </c>
      <c r="B69" s="136" t="s">
        <v>158</v>
      </c>
      <c r="C69" s="187"/>
      <c r="D69" s="137">
        <v>30</v>
      </c>
      <c r="E69" s="138" t="s">
        <v>269</v>
      </c>
      <c r="F69" s="144">
        <v>750</v>
      </c>
      <c r="G69" s="144">
        <v>22500</v>
      </c>
      <c r="H69" s="158">
        <v>21</v>
      </c>
      <c r="I69" s="188">
        <v>15750</v>
      </c>
      <c r="J69" s="188"/>
      <c r="K69" s="188"/>
      <c r="L69" s="97">
        <v>-5</v>
      </c>
      <c r="M69" s="97">
        <v>-3750</v>
      </c>
      <c r="N69" s="96">
        <v>22</v>
      </c>
      <c r="O69" s="96">
        <v>16500</v>
      </c>
      <c r="P69" s="187"/>
      <c r="Q69" s="187"/>
      <c r="R69" s="187"/>
      <c r="S69" s="187"/>
    </row>
    <row r="70" spans="1:19">
      <c r="A70" s="146" t="s">
        <v>259</v>
      </c>
      <c r="B70" s="136" t="s">
        <v>159</v>
      </c>
      <c r="C70" s="187"/>
      <c r="D70" s="146" t="s">
        <v>268</v>
      </c>
      <c r="E70" s="146" t="s">
        <v>269</v>
      </c>
      <c r="F70" s="152">
        <v>450</v>
      </c>
      <c r="G70" s="146" t="s">
        <v>268</v>
      </c>
      <c r="H70" s="145"/>
      <c r="I70" s="188"/>
      <c r="J70" s="188"/>
      <c r="K70" s="188"/>
      <c r="L70" s="97"/>
      <c r="M70" s="97"/>
      <c r="N70" s="96"/>
      <c r="O70" s="96"/>
      <c r="P70" s="187"/>
      <c r="Q70" s="187"/>
      <c r="R70" s="187"/>
      <c r="S70" s="187"/>
    </row>
    <row r="71" spans="1:19">
      <c r="A71" s="146" t="s">
        <v>253</v>
      </c>
      <c r="B71" s="136" t="s">
        <v>160</v>
      </c>
      <c r="C71" s="187"/>
      <c r="D71" s="147">
        <v>160</v>
      </c>
      <c r="E71" s="146" t="s">
        <v>269</v>
      </c>
      <c r="F71" s="152">
        <v>400</v>
      </c>
      <c r="G71" s="149">
        <v>64000</v>
      </c>
      <c r="H71" s="141">
        <v>120</v>
      </c>
      <c r="I71" s="188">
        <v>48000</v>
      </c>
      <c r="J71" s="188"/>
      <c r="K71" s="188"/>
      <c r="L71" s="97">
        <v>-52</v>
      </c>
      <c r="M71" s="97">
        <v>-20800</v>
      </c>
      <c r="N71" s="96"/>
      <c r="O71" s="96"/>
      <c r="P71" s="187"/>
      <c r="Q71" s="187"/>
      <c r="R71" s="187"/>
      <c r="S71" s="187"/>
    </row>
    <row r="72" spans="1:19" ht="56.25">
      <c r="A72" s="157">
        <v>2</v>
      </c>
      <c r="B72" s="136" t="s">
        <v>161</v>
      </c>
      <c r="C72" s="187"/>
      <c r="D72" s="151"/>
      <c r="E72" s="142"/>
      <c r="F72" s="151"/>
      <c r="G72" s="138" t="s">
        <v>268</v>
      </c>
      <c r="H72" s="145"/>
      <c r="I72" s="188"/>
      <c r="J72" s="188"/>
      <c r="K72" s="188"/>
      <c r="L72" s="97"/>
      <c r="M72" s="97"/>
      <c r="N72" s="96"/>
      <c r="O72" s="96"/>
      <c r="P72" s="187"/>
      <c r="Q72" s="187"/>
      <c r="R72" s="187"/>
      <c r="S72" s="187"/>
    </row>
    <row r="73" spans="1:19">
      <c r="A73" s="146" t="s">
        <v>249</v>
      </c>
      <c r="B73" s="136" t="s">
        <v>154</v>
      </c>
      <c r="C73" s="187"/>
      <c r="D73" s="146" t="s">
        <v>268</v>
      </c>
      <c r="E73" s="146" t="s">
        <v>270</v>
      </c>
      <c r="F73" s="148">
        <v>1200</v>
      </c>
      <c r="G73" s="146" t="s">
        <v>268</v>
      </c>
      <c r="H73" s="94"/>
      <c r="I73" s="188"/>
      <c r="J73" s="188"/>
      <c r="K73" s="188"/>
      <c r="L73" s="97"/>
      <c r="M73" s="97"/>
      <c r="N73" s="96"/>
      <c r="O73" s="96"/>
      <c r="P73" s="187"/>
      <c r="Q73" s="187"/>
      <c r="R73" s="187"/>
      <c r="S73" s="187"/>
    </row>
    <row r="74" spans="1:19">
      <c r="A74" s="146" t="s">
        <v>250</v>
      </c>
      <c r="B74" s="136" t="s">
        <v>155</v>
      </c>
      <c r="C74" s="187"/>
      <c r="D74" s="146" t="s">
        <v>268</v>
      </c>
      <c r="E74" s="146" t="s">
        <v>270</v>
      </c>
      <c r="F74" s="152">
        <v>850</v>
      </c>
      <c r="G74" s="146" t="s">
        <v>268</v>
      </c>
      <c r="H74" s="141"/>
      <c r="I74" s="188"/>
      <c r="J74" s="188"/>
      <c r="K74" s="188"/>
      <c r="L74" s="97"/>
      <c r="M74" s="97"/>
      <c r="N74" s="96"/>
      <c r="O74" s="96"/>
      <c r="P74" s="187"/>
      <c r="Q74" s="187"/>
      <c r="R74" s="187"/>
      <c r="S74" s="187"/>
    </row>
    <row r="75" spans="1:19">
      <c r="A75" s="146" t="s">
        <v>251</v>
      </c>
      <c r="B75" s="136" t="s">
        <v>156</v>
      </c>
      <c r="C75" s="187"/>
      <c r="D75" s="147">
        <v>4</v>
      </c>
      <c r="E75" s="146" t="s">
        <v>270</v>
      </c>
      <c r="F75" s="148">
        <v>2100</v>
      </c>
      <c r="G75" s="149">
        <v>8400</v>
      </c>
      <c r="H75" s="158">
        <v>2.8</v>
      </c>
      <c r="I75" s="188">
        <v>5880</v>
      </c>
      <c r="J75" s="188"/>
      <c r="K75" s="188"/>
      <c r="L75" s="97">
        <v>1.2000000000000002</v>
      </c>
      <c r="M75" s="97">
        <v>2520.0000000000005</v>
      </c>
      <c r="N75" s="96">
        <v>2</v>
      </c>
      <c r="O75" s="96">
        <v>4200</v>
      </c>
      <c r="P75" s="187"/>
      <c r="Q75" s="187"/>
      <c r="R75" s="187"/>
      <c r="S75" s="187"/>
    </row>
    <row r="76" spans="1:19">
      <c r="A76" s="146" t="s">
        <v>252</v>
      </c>
      <c r="B76" s="136" t="s">
        <v>157</v>
      </c>
      <c r="C76" s="187"/>
      <c r="D76" s="146" t="s">
        <v>268</v>
      </c>
      <c r="E76" s="146" t="s">
        <v>270</v>
      </c>
      <c r="F76" s="152">
        <v>750</v>
      </c>
      <c r="G76" s="146" t="s">
        <v>268</v>
      </c>
      <c r="H76" s="141"/>
      <c r="I76" s="188"/>
      <c r="J76" s="188"/>
      <c r="K76" s="188"/>
      <c r="L76" s="97"/>
      <c r="M76" s="97"/>
      <c r="N76" s="96"/>
      <c r="O76" s="96"/>
      <c r="P76" s="187"/>
      <c r="Q76" s="187"/>
      <c r="R76" s="187"/>
      <c r="S76" s="187"/>
    </row>
    <row r="77" spans="1:19" ht="67.5">
      <c r="A77" s="157">
        <v>3</v>
      </c>
      <c r="B77" s="142" t="s">
        <v>162</v>
      </c>
      <c r="C77" s="187"/>
      <c r="D77" s="151"/>
      <c r="E77" s="142"/>
      <c r="F77" s="151"/>
      <c r="G77" s="138" t="s">
        <v>268</v>
      </c>
      <c r="H77" s="144"/>
      <c r="I77" s="188"/>
      <c r="J77" s="188"/>
      <c r="K77" s="188"/>
      <c r="L77" s="97"/>
      <c r="M77" s="97"/>
      <c r="N77" s="96"/>
      <c r="O77" s="96"/>
      <c r="P77" s="187"/>
      <c r="Q77" s="187"/>
      <c r="R77" s="187"/>
      <c r="S77" s="187"/>
    </row>
    <row r="78" spans="1:19">
      <c r="A78" s="146" t="s">
        <v>249</v>
      </c>
      <c r="B78" s="136" t="s">
        <v>158</v>
      </c>
      <c r="C78" s="187"/>
      <c r="D78" s="147">
        <v>2</v>
      </c>
      <c r="E78" s="146" t="s">
        <v>270</v>
      </c>
      <c r="F78" s="148">
        <v>1500</v>
      </c>
      <c r="G78" s="149">
        <v>3000</v>
      </c>
      <c r="H78" s="137">
        <v>1.4</v>
      </c>
      <c r="I78" s="188">
        <v>2100</v>
      </c>
      <c r="J78" s="188"/>
      <c r="K78" s="188"/>
      <c r="L78" s="97">
        <v>0.60000000000000009</v>
      </c>
      <c r="M78" s="97">
        <v>900.00000000000011</v>
      </c>
      <c r="N78" s="96">
        <v>6</v>
      </c>
      <c r="O78" s="96">
        <v>9000</v>
      </c>
      <c r="P78" s="187"/>
      <c r="Q78" s="187"/>
      <c r="R78" s="187"/>
      <c r="S78" s="187"/>
    </row>
    <row r="79" spans="1:19">
      <c r="A79" s="146" t="s">
        <v>250</v>
      </c>
      <c r="B79" s="136" t="s">
        <v>159</v>
      </c>
      <c r="C79" s="187"/>
      <c r="D79" s="146" t="s">
        <v>268</v>
      </c>
      <c r="E79" s="146" t="s">
        <v>270</v>
      </c>
      <c r="F79" s="148">
        <v>1000</v>
      </c>
      <c r="G79" s="146" t="s">
        <v>268</v>
      </c>
      <c r="H79" s="137"/>
      <c r="I79" s="188"/>
      <c r="J79" s="188"/>
      <c r="K79" s="188"/>
      <c r="L79" s="97"/>
      <c r="M79" s="97"/>
      <c r="N79" s="96"/>
      <c r="O79" s="96"/>
      <c r="P79" s="187"/>
      <c r="Q79" s="187"/>
      <c r="R79" s="187"/>
      <c r="S79" s="187"/>
    </row>
    <row r="80" spans="1:19">
      <c r="A80" s="146" t="s">
        <v>251</v>
      </c>
      <c r="B80" s="136" t="s">
        <v>160</v>
      </c>
      <c r="C80" s="187"/>
      <c r="D80" s="147">
        <v>20</v>
      </c>
      <c r="E80" s="146" t="s">
        <v>270</v>
      </c>
      <c r="F80" s="148">
        <v>1200</v>
      </c>
      <c r="G80" s="149">
        <v>24000</v>
      </c>
      <c r="H80" s="137">
        <v>14</v>
      </c>
      <c r="I80" s="188">
        <v>16800</v>
      </c>
      <c r="J80" s="188"/>
      <c r="K80" s="188"/>
      <c r="L80" s="97">
        <v>-6</v>
      </c>
      <c r="M80" s="97">
        <v>-7200</v>
      </c>
      <c r="N80" s="96"/>
      <c r="O80" s="96"/>
      <c r="P80" s="187"/>
      <c r="Q80" s="187"/>
      <c r="R80" s="187"/>
      <c r="S80" s="187"/>
    </row>
    <row r="81" spans="1:19" ht="67.5">
      <c r="A81" s="157">
        <v>4</v>
      </c>
      <c r="B81" s="142" t="s">
        <v>163</v>
      </c>
      <c r="C81" s="187"/>
      <c r="D81" s="151"/>
      <c r="E81" s="142"/>
      <c r="F81" s="151"/>
      <c r="G81" s="138" t="s">
        <v>268</v>
      </c>
      <c r="H81" s="144"/>
      <c r="I81" s="188"/>
      <c r="J81" s="188"/>
      <c r="K81" s="188"/>
      <c r="L81" s="97"/>
      <c r="M81" s="97"/>
      <c r="N81" s="96"/>
      <c r="O81" s="96"/>
      <c r="P81" s="187"/>
      <c r="Q81" s="187"/>
      <c r="R81" s="187"/>
      <c r="S81" s="187"/>
    </row>
    <row r="82" spans="1:19" ht="22.5">
      <c r="A82" s="146" t="s">
        <v>249</v>
      </c>
      <c r="B82" s="136" t="s">
        <v>164</v>
      </c>
      <c r="C82" s="187"/>
      <c r="D82" s="147">
        <v>20</v>
      </c>
      <c r="E82" s="146" t="s">
        <v>269</v>
      </c>
      <c r="F82" s="148">
        <v>1560</v>
      </c>
      <c r="G82" s="149">
        <v>31200</v>
      </c>
      <c r="H82" s="144"/>
      <c r="I82" s="188"/>
      <c r="J82" s="188" t="e">
        <v>#REF!</v>
      </c>
      <c r="K82" s="188" t="e">
        <v>#REF!</v>
      </c>
      <c r="L82" s="97"/>
      <c r="M82" s="97"/>
      <c r="N82" s="96"/>
      <c r="O82" s="96"/>
      <c r="P82" s="187"/>
      <c r="Q82" s="187"/>
      <c r="R82" s="187"/>
      <c r="S82" s="187"/>
    </row>
    <row r="83" spans="1:19" ht="22.5">
      <c r="A83" s="146" t="s">
        <v>250</v>
      </c>
      <c r="B83" s="136" t="s">
        <v>165</v>
      </c>
      <c r="C83" s="187"/>
      <c r="D83" s="147">
        <v>20</v>
      </c>
      <c r="E83" s="146" t="s">
        <v>269</v>
      </c>
      <c r="F83" s="148">
        <v>1150</v>
      </c>
      <c r="G83" s="149">
        <v>23000</v>
      </c>
      <c r="H83" s="138"/>
      <c r="I83" s="188"/>
      <c r="J83" s="188" t="e">
        <v>#REF!</v>
      </c>
      <c r="K83" s="188" t="e">
        <v>#REF!</v>
      </c>
      <c r="L83" s="97"/>
      <c r="M83" s="97"/>
      <c r="N83" s="96"/>
      <c r="O83" s="96"/>
      <c r="P83" s="187"/>
      <c r="Q83" s="187"/>
      <c r="R83" s="187"/>
      <c r="S83" s="187"/>
    </row>
    <row r="84" spans="1:19" ht="22.5">
      <c r="A84" s="146" t="s">
        <v>251</v>
      </c>
      <c r="B84" s="136" t="s">
        <v>166</v>
      </c>
      <c r="C84" s="187"/>
      <c r="D84" s="147">
        <v>60</v>
      </c>
      <c r="E84" s="146" t="s">
        <v>269</v>
      </c>
      <c r="F84" s="152">
        <v>850</v>
      </c>
      <c r="G84" s="149">
        <v>51000</v>
      </c>
      <c r="H84" s="137"/>
      <c r="I84" s="188"/>
      <c r="J84" s="188" t="e">
        <v>#REF!</v>
      </c>
      <c r="K84" s="188" t="e">
        <v>#REF!</v>
      </c>
      <c r="L84" s="97"/>
      <c r="M84" s="97"/>
      <c r="N84" s="96"/>
      <c r="O84" s="96"/>
      <c r="P84" s="187"/>
      <c r="Q84" s="187"/>
      <c r="R84" s="187"/>
      <c r="S84" s="187"/>
    </row>
    <row r="85" spans="1:19">
      <c r="A85" s="154"/>
      <c r="B85" s="136" t="s">
        <v>167</v>
      </c>
      <c r="C85" s="187"/>
      <c r="D85" s="155"/>
      <c r="E85" s="154"/>
      <c r="F85" s="155"/>
      <c r="G85" s="146" t="s">
        <v>268</v>
      </c>
      <c r="H85" s="137"/>
      <c r="I85" s="188"/>
      <c r="J85" s="188"/>
      <c r="K85" s="188"/>
      <c r="L85" s="97"/>
      <c r="M85" s="97"/>
      <c r="N85" s="96"/>
      <c r="O85" s="96"/>
      <c r="P85" s="187"/>
      <c r="Q85" s="187"/>
      <c r="R85" s="187"/>
      <c r="S85" s="187"/>
    </row>
    <row r="86" spans="1:19" ht="78.75">
      <c r="A86" s="157">
        <v>5</v>
      </c>
      <c r="B86" s="136" t="s">
        <v>168</v>
      </c>
      <c r="C86" s="187"/>
      <c r="D86" s="151"/>
      <c r="E86" s="142"/>
      <c r="F86" s="151"/>
      <c r="G86" s="138" t="s">
        <v>268</v>
      </c>
      <c r="H86" s="137"/>
      <c r="I86" s="188"/>
      <c r="J86" s="188"/>
      <c r="K86" s="188"/>
      <c r="L86" s="97"/>
      <c r="M86" s="97"/>
      <c r="N86" s="96"/>
      <c r="O86" s="96"/>
      <c r="P86" s="187"/>
      <c r="Q86" s="187"/>
      <c r="R86" s="187"/>
      <c r="S86" s="187"/>
    </row>
    <row r="87" spans="1:19" ht="22.5">
      <c r="A87" s="146" t="s">
        <v>249</v>
      </c>
      <c r="B87" s="136" t="s">
        <v>169</v>
      </c>
      <c r="C87" s="187"/>
      <c r="D87" s="146" t="s">
        <v>268</v>
      </c>
      <c r="E87" s="146" t="s">
        <v>269</v>
      </c>
      <c r="F87" s="148">
        <v>2500</v>
      </c>
      <c r="G87" s="146" t="s">
        <v>268</v>
      </c>
      <c r="H87" s="137"/>
      <c r="I87" s="188"/>
      <c r="J87" s="188"/>
      <c r="K87" s="188"/>
      <c r="L87" s="97"/>
      <c r="M87" s="97"/>
      <c r="N87" s="96"/>
      <c r="O87" s="96"/>
      <c r="P87" s="187"/>
      <c r="Q87" s="187"/>
      <c r="R87" s="187"/>
      <c r="S87" s="187"/>
    </row>
    <row r="88" spans="1:19">
      <c r="A88" s="146" t="s">
        <v>250</v>
      </c>
      <c r="B88" s="136" t="s">
        <v>170</v>
      </c>
      <c r="C88" s="187"/>
      <c r="D88" s="147">
        <v>40</v>
      </c>
      <c r="E88" s="146" t="s">
        <v>269</v>
      </c>
      <c r="F88" s="148">
        <v>2300</v>
      </c>
      <c r="G88" s="149">
        <v>92000</v>
      </c>
      <c r="H88" s="138"/>
      <c r="I88" s="188"/>
      <c r="J88" s="188" t="e">
        <v>#REF!</v>
      </c>
      <c r="K88" s="188" t="e">
        <v>#REF!</v>
      </c>
      <c r="L88" s="97"/>
      <c r="M88" s="97"/>
      <c r="N88" s="96"/>
      <c r="O88" s="96"/>
      <c r="P88" s="187"/>
      <c r="Q88" s="187"/>
      <c r="R88" s="187"/>
      <c r="S88" s="187"/>
    </row>
    <row r="89" spans="1:19">
      <c r="A89" s="146" t="s">
        <v>251</v>
      </c>
      <c r="B89" s="136" t="s">
        <v>171</v>
      </c>
      <c r="C89" s="187"/>
      <c r="D89" s="147">
        <v>10</v>
      </c>
      <c r="E89" s="146" t="s">
        <v>269</v>
      </c>
      <c r="F89" s="148">
        <v>1250</v>
      </c>
      <c r="G89" s="149">
        <v>12500</v>
      </c>
      <c r="H89" s="137"/>
      <c r="I89" s="188"/>
      <c r="J89" s="188" t="e">
        <v>#REF!</v>
      </c>
      <c r="K89" s="188" t="e">
        <v>#REF!</v>
      </c>
      <c r="L89" s="97"/>
      <c r="M89" s="97"/>
      <c r="N89" s="96"/>
      <c r="O89" s="96"/>
      <c r="P89" s="187"/>
      <c r="Q89" s="187"/>
      <c r="R89" s="187"/>
      <c r="S89" s="187"/>
    </row>
    <row r="90" spans="1:19">
      <c r="A90" s="146" t="s">
        <v>252</v>
      </c>
      <c r="B90" s="136" t="s">
        <v>172</v>
      </c>
      <c r="C90" s="187"/>
      <c r="D90" s="147">
        <v>20</v>
      </c>
      <c r="E90" s="146" t="s">
        <v>269</v>
      </c>
      <c r="F90" s="152">
        <v>900</v>
      </c>
      <c r="G90" s="149">
        <v>18000</v>
      </c>
      <c r="H90" s="137"/>
      <c r="I90" s="188"/>
      <c r="J90" s="188" t="e">
        <v>#REF!</v>
      </c>
      <c r="K90" s="188" t="e">
        <v>#REF!</v>
      </c>
      <c r="L90" s="97"/>
      <c r="M90" s="97"/>
      <c r="N90" s="96"/>
      <c r="O90" s="96"/>
      <c r="P90" s="187"/>
      <c r="Q90" s="187"/>
      <c r="R90" s="187"/>
      <c r="S90" s="187"/>
    </row>
    <row r="91" spans="1:19">
      <c r="A91" s="146" t="s">
        <v>257</v>
      </c>
      <c r="B91" s="136" t="s">
        <v>173</v>
      </c>
      <c r="C91" s="187"/>
      <c r="D91" s="147">
        <v>10</v>
      </c>
      <c r="E91" s="146" t="s">
        <v>269</v>
      </c>
      <c r="F91" s="152">
        <v>850</v>
      </c>
      <c r="G91" s="149">
        <v>8500</v>
      </c>
      <c r="H91" s="94"/>
      <c r="I91" s="188"/>
      <c r="J91" s="188"/>
      <c r="K91" s="188"/>
      <c r="L91" s="97"/>
      <c r="M91" s="97"/>
      <c r="N91" s="96"/>
      <c r="O91" s="96"/>
      <c r="P91" s="187"/>
      <c r="Q91" s="187"/>
      <c r="R91" s="187"/>
      <c r="S91" s="187"/>
    </row>
    <row r="92" spans="1:19" ht="22.5">
      <c r="A92" s="146" t="s">
        <v>259</v>
      </c>
      <c r="B92" s="142" t="s">
        <v>174</v>
      </c>
      <c r="C92" s="187"/>
      <c r="D92" s="146" t="s">
        <v>268</v>
      </c>
      <c r="E92" s="146" t="s">
        <v>270</v>
      </c>
      <c r="F92" s="148">
        <v>2100</v>
      </c>
      <c r="G92" s="146" t="s">
        <v>268</v>
      </c>
      <c r="H92" s="94"/>
      <c r="I92" s="188"/>
      <c r="J92" s="188"/>
      <c r="K92" s="188"/>
      <c r="L92" s="97"/>
      <c r="M92" s="97"/>
      <c r="N92" s="96"/>
      <c r="O92" s="96"/>
      <c r="P92" s="187"/>
      <c r="Q92" s="187"/>
      <c r="R92" s="187"/>
      <c r="S92" s="187"/>
    </row>
    <row r="93" spans="1:19" ht="22.5">
      <c r="A93" s="146" t="s">
        <v>253</v>
      </c>
      <c r="B93" s="142" t="s">
        <v>175</v>
      </c>
      <c r="C93" s="187"/>
      <c r="D93" s="147">
        <v>12</v>
      </c>
      <c r="E93" s="146" t="s">
        <v>270</v>
      </c>
      <c r="F93" s="148">
        <v>1500</v>
      </c>
      <c r="G93" s="149">
        <v>18000</v>
      </c>
      <c r="H93" s="141"/>
      <c r="I93" s="188"/>
      <c r="J93" s="188" t="e">
        <v>#REF!</v>
      </c>
      <c r="K93" s="188" t="e">
        <v>#REF!</v>
      </c>
      <c r="L93" s="97"/>
      <c r="M93" s="97"/>
      <c r="N93" s="96"/>
      <c r="O93" s="96"/>
      <c r="P93" s="187"/>
      <c r="Q93" s="187"/>
      <c r="R93" s="187"/>
      <c r="S93" s="187"/>
    </row>
    <row r="94" spans="1:19" ht="22.5">
      <c r="A94" s="146" t="s">
        <v>254</v>
      </c>
      <c r="B94" s="142" t="s">
        <v>176</v>
      </c>
      <c r="C94" s="187"/>
      <c r="D94" s="147">
        <v>13</v>
      </c>
      <c r="E94" s="146" t="s">
        <v>270</v>
      </c>
      <c r="F94" s="148">
        <v>1200</v>
      </c>
      <c r="G94" s="149">
        <v>15600</v>
      </c>
      <c r="H94" s="141"/>
      <c r="I94" s="188"/>
      <c r="J94" s="188" t="e">
        <v>#REF!</v>
      </c>
      <c r="K94" s="188" t="e">
        <v>#REF!</v>
      </c>
      <c r="L94" s="97"/>
      <c r="M94" s="97"/>
      <c r="N94" s="96"/>
      <c r="O94" s="96"/>
      <c r="P94" s="187"/>
      <c r="Q94" s="187"/>
      <c r="R94" s="187"/>
      <c r="S94" s="187"/>
    </row>
    <row r="95" spans="1:19" ht="22.5">
      <c r="A95" s="146" t="s">
        <v>255</v>
      </c>
      <c r="B95" s="136" t="s">
        <v>177</v>
      </c>
      <c r="C95" s="187"/>
      <c r="D95" s="146" t="s">
        <v>268</v>
      </c>
      <c r="E95" s="146" t="s">
        <v>270</v>
      </c>
      <c r="F95" s="152">
        <v>900</v>
      </c>
      <c r="G95" s="146" t="s">
        <v>268</v>
      </c>
      <c r="H95" s="141"/>
      <c r="I95" s="188"/>
      <c r="J95" s="188" t="e">
        <v>#REF!</v>
      </c>
      <c r="K95" s="188" t="e">
        <v>#REF!</v>
      </c>
      <c r="L95" s="97"/>
      <c r="M95" s="97">
        <v>-26380</v>
      </c>
      <c r="N95" s="96"/>
      <c r="O95" s="96"/>
      <c r="P95" s="187"/>
      <c r="Q95" s="187"/>
      <c r="R95" s="187"/>
      <c r="S95" s="187"/>
    </row>
    <row r="96" spans="1:19">
      <c r="A96" s="192"/>
      <c r="B96" s="193" t="s">
        <v>178</v>
      </c>
      <c r="C96" s="98"/>
      <c r="D96" s="194"/>
      <c r="E96" s="192"/>
      <c r="F96" s="194"/>
      <c r="G96" s="195" t="s">
        <v>276</v>
      </c>
      <c r="H96" s="197"/>
      <c r="I96" s="105">
        <v>111280</v>
      </c>
      <c r="J96" s="105"/>
      <c r="K96" s="105" t="e">
        <v>#REF!</v>
      </c>
      <c r="L96" s="105"/>
      <c r="M96" s="105">
        <v>-26380</v>
      </c>
      <c r="N96" s="105"/>
      <c r="O96" s="105">
        <v>29700</v>
      </c>
      <c r="P96" s="98"/>
      <c r="Q96" s="98"/>
      <c r="R96" s="98"/>
      <c r="S96" s="98"/>
    </row>
    <row r="97" spans="1:19">
      <c r="A97" s="154"/>
      <c r="B97" s="154"/>
      <c r="C97" s="187"/>
      <c r="D97" s="155"/>
      <c r="E97" s="154"/>
      <c r="F97" s="155"/>
      <c r="G97" s="155"/>
      <c r="H97" s="145"/>
      <c r="I97" s="188"/>
      <c r="J97" s="188"/>
      <c r="K97" s="188"/>
      <c r="L97" s="97"/>
      <c r="M97" s="97"/>
      <c r="N97" s="96"/>
      <c r="O97" s="96"/>
      <c r="P97" s="187"/>
      <c r="Q97" s="187"/>
      <c r="R97" s="187"/>
      <c r="S97" s="187"/>
    </row>
    <row r="98" spans="1:19">
      <c r="A98" s="146" t="s">
        <v>260</v>
      </c>
      <c r="B98" s="156" t="s">
        <v>179</v>
      </c>
      <c r="C98" s="187"/>
      <c r="D98" s="155"/>
      <c r="E98" s="154"/>
      <c r="F98" s="155"/>
      <c r="G98" s="155"/>
      <c r="H98" s="141"/>
      <c r="I98" s="188"/>
      <c r="J98" s="188"/>
      <c r="K98" s="188"/>
      <c r="L98" s="97"/>
      <c r="M98" s="97"/>
      <c r="N98" s="96"/>
      <c r="O98" s="96"/>
      <c r="P98" s="187"/>
      <c r="Q98" s="187"/>
      <c r="R98" s="187"/>
      <c r="S98" s="187"/>
    </row>
    <row r="99" spans="1:19" ht="112.5">
      <c r="A99" s="157">
        <v>1</v>
      </c>
      <c r="B99" s="142" t="s">
        <v>180</v>
      </c>
      <c r="C99" s="187"/>
      <c r="D99" s="151"/>
      <c r="E99" s="142"/>
      <c r="F99" s="151"/>
      <c r="G99" s="138" t="s">
        <v>268</v>
      </c>
      <c r="H99" s="141"/>
      <c r="I99" s="188"/>
      <c r="J99" s="188"/>
      <c r="K99" s="188"/>
      <c r="L99" s="97"/>
      <c r="M99" s="97"/>
      <c r="N99" s="96"/>
      <c r="O99" s="96"/>
      <c r="P99" s="187"/>
      <c r="Q99" s="187"/>
      <c r="R99" s="187"/>
      <c r="S99" s="187"/>
    </row>
    <row r="100" spans="1:19" ht="78.75">
      <c r="A100" s="138" t="s">
        <v>249</v>
      </c>
      <c r="B100" s="142" t="s">
        <v>181</v>
      </c>
      <c r="C100" s="187"/>
      <c r="D100" s="137">
        <v>1</v>
      </c>
      <c r="E100" s="138" t="s">
        <v>266</v>
      </c>
      <c r="F100" s="139">
        <v>38000</v>
      </c>
      <c r="G100" s="140">
        <v>38000</v>
      </c>
      <c r="H100" s="158">
        <v>0.7</v>
      </c>
      <c r="I100" s="188">
        <v>26600</v>
      </c>
      <c r="J100" s="188"/>
      <c r="K100" s="188"/>
      <c r="L100" s="97">
        <v>0.30000000000000004</v>
      </c>
      <c r="M100" s="97">
        <v>11400.000000000002</v>
      </c>
      <c r="N100" s="96"/>
      <c r="O100" s="96"/>
      <c r="P100" s="187"/>
      <c r="Q100" s="187"/>
      <c r="R100" s="187"/>
      <c r="S100" s="187"/>
    </row>
    <row r="101" spans="1:19" ht="78.75">
      <c r="A101" s="138" t="s">
        <v>250</v>
      </c>
      <c r="B101" s="142" t="s">
        <v>182</v>
      </c>
      <c r="C101" s="187"/>
      <c r="D101" s="137">
        <v>1</v>
      </c>
      <c r="E101" s="138" t="s">
        <v>266</v>
      </c>
      <c r="F101" s="139">
        <v>36000</v>
      </c>
      <c r="G101" s="140">
        <v>36000</v>
      </c>
      <c r="H101" s="158">
        <v>0.7</v>
      </c>
      <c r="I101" s="188">
        <v>25200</v>
      </c>
      <c r="J101" s="188"/>
      <c r="K101" s="188"/>
      <c r="L101" s="97">
        <v>0.30000000000000004</v>
      </c>
      <c r="M101" s="97">
        <v>10800.000000000002</v>
      </c>
      <c r="N101" s="96"/>
      <c r="O101" s="96"/>
      <c r="P101" s="187"/>
      <c r="Q101" s="187"/>
      <c r="R101" s="187"/>
      <c r="S101" s="187"/>
    </row>
    <row r="102" spans="1:19" ht="78.75">
      <c r="A102" s="138" t="s">
        <v>251</v>
      </c>
      <c r="B102" s="142" t="s">
        <v>183</v>
      </c>
      <c r="C102" s="187"/>
      <c r="D102" s="137">
        <v>1</v>
      </c>
      <c r="E102" s="138" t="s">
        <v>266</v>
      </c>
      <c r="F102" s="139">
        <v>35000</v>
      </c>
      <c r="G102" s="140">
        <v>35000</v>
      </c>
      <c r="H102" s="158">
        <v>0.7</v>
      </c>
      <c r="I102" s="188">
        <v>24500</v>
      </c>
      <c r="J102" s="188"/>
      <c r="K102" s="188"/>
      <c r="L102" s="97">
        <v>0.30000000000000004</v>
      </c>
      <c r="M102" s="97">
        <v>10500.000000000002</v>
      </c>
      <c r="N102" s="96"/>
      <c r="O102" s="96"/>
      <c r="P102" s="187"/>
      <c r="Q102" s="187"/>
      <c r="R102" s="187"/>
      <c r="S102" s="187"/>
    </row>
    <row r="103" spans="1:19" ht="157.5">
      <c r="A103" s="135">
        <v>1.1000000000000001</v>
      </c>
      <c r="B103" s="142" t="s">
        <v>184</v>
      </c>
      <c r="C103" s="187"/>
      <c r="D103" s="137">
        <v>1</v>
      </c>
      <c r="E103" s="138" t="s">
        <v>266</v>
      </c>
      <c r="F103" s="139">
        <v>32000</v>
      </c>
      <c r="G103" s="140">
        <v>32000</v>
      </c>
      <c r="H103" s="158">
        <v>0.7</v>
      </c>
      <c r="I103" s="188">
        <v>22400</v>
      </c>
      <c r="J103" s="188"/>
      <c r="K103" s="188"/>
      <c r="L103" s="97">
        <v>0.30000000000000004</v>
      </c>
      <c r="M103" s="97">
        <v>9600.0000000000018</v>
      </c>
      <c r="N103" s="96"/>
      <c r="O103" s="96"/>
      <c r="P103" s="187"/>
      <c r="Q103" s="187"/>
      <c r="R103" s="187"/>
      <c r="S103" s="187"/>
    </row>
    <row r="104" spans="1:19" ht="142.5">
      <c r="A104" s="135">
        <v>1.2</v>
      </c>
      <c r="B104" s="142" t="s">
        <v>185</v>
      </c>
      <c r="C104" s="187"/>
      <c r="D104" s="138" t="s">
        <v>268</v>
      </c>
      <c r="E104" s="142"/>
      <c r="F104" s="151"/>
      <c r="G104" s="138" t="s">
        <v>268</v>
      </c>
      <c r="H104" s="145"/>
      <c r="I104" s="188"/>
      <c r="J104" s="188"/>
      <c r="K104" s="188"/>
      <c r="L104" s="97"/>
      <c r="M104" s="97"/>
      <c r="N104" s="96"/>
      <c r="O104" s="96"/>
      <c r="P104" s="187"/>
      <c r="Q104" s="187"/>
      <c r="R104" s="187"/>
      <c r="S104" s="187"/>
    </row>
    <row r="105" spans="1:19" ht="78.75">
      <c r="A105" s="138" t="s">
        <v>249</v>
      </c>
      <c r="B105" s="142" t="s">
        <v>186</v>
      </c>
      <c r="C105" s="187"/>
      <c r="D105" s="137">
        <v>1</v>
      </c>
      <c r="E105" s="138" t="s">
        <v>266</v>
      </c>
      <c r="F105" s="139">
        <v>35000</v>
      </c>
      <c r="G105" s="140">
        <v>35000</v>
      </c>
      <c r="H105" s="158">
        <v>0.7</v>
      </c>
      <c r="I105" s="188">
        <v>24500</v>
      </c>
      <c r="J105" s="188"/>
      <c r="K105" s="188"/>
      <c r="L105" s="97">
        <v>0.30000000000000004</v>
      </c>
      <c r="M105" s="97">
        <v>10500.000000000002</v>
      </c>
      <c r="N105" s="96"/>
      <c r="O105" s="96"/>
      <c r="P105" s="187"/>
      <c r="Q105" s="187"/>
      <c r="R105" s="187"/>
      <c r="S105" s="187"/>
    </row>
    <row r="106" spans="1:19" ht="78.75">
      <c r="A106" s="138" t="s">
        <v>250</v>
      </c>
      <c r="B106" s="142" t="s">
        <v>187</v>
      </c>
      <c r="C106" s="187"/>
      <c r="D106" s="137">
        <v>1</v>
      </c>
      <c r="E106" s="138" t="s">
        <v>266</v>
      </c>
      <c r="F106" s="139">
        <v>35000</v>
      </c>
      <c r="G106" s="140">
        <v>35000</v>
      </c>
      <c r="H106" s="158">
        <v>0.7</v>
      </c>
      <c r="I106" s="188">
        <v>24500</v>
      </c>
      <c r="J106" s="188"/>
      <c r="K106" s="188"/>
      <c r="L106" s="97">
        <v>0.30000000000000004</v>
      </c>
      <c r="M106" s="97">
        <v>10500.000000000002</v>
      </c>
      <c r="N106" s="96"/>
      <c r="O106" s="96"/>
      <c r="P106" s="187"/>
      <c r="Q106" s="187"/>
      <c r="R106" s="187"/>
      <c r="S106" s="187"/>
    </row>
    <row r="107" spans="1:19">
      <c r="A107" s="154"/>
      <c r="B107" s="136" t="s">
        <v>188</v>
      </c>
      <c r="C107" s="187"/>
      <c r="D107" s="146" t="s">
        <v>268</v>
      </c>
      <c r="E107" s="154"/>
      <c r="F107" s="155"/>
      <c r="G107" s="146" t="s">
        <v>268</v>
      </c>
      <c r="H107" s="145"/>
      <c r="I107" s="188"/>
      <c r="J107" s="188"/>
      <c r="K107" s="188"/>
      <c r="L107" s="97"/>
      <c r="M107" s="97"/>
      <c r="N107" s="96"/>
      <c r="O107" s="96"/>
      <c r="P107" s="187"/>
      <c r="Q107" s="187"/>
      <c r="R107" s="187"/>
      <c r="S107" s="187"/>
    </row>
    <row r="108" spans="1:19" ht="90">
      <c r="A108" s="157">
        <v>2</v>
      </c>
      <c r="B108" s="136" t="s">
        <v>189</v>
      </c>
      <c r="C108" s="187"/>
      <c r="D108" s="138" t="s">
        <v>268</v>
      </c>
      <c r="E108" s="142"/>
      <c r="F108" s="151"/>
      <c r="G108" s="138" t="s">
        <v>268</v>
      </c>
      <c r="H108" s="145"/>
      <c r="I108" s="188"/>
      <c r="J108" s="188"/>
      <c r="K108" s="188"/>
      <c r="L108" s="97"/>
      <c r="M108" s="97"/>
      <c r="N108" s="96"/>
      <c r="O108" s="96"/>
      <c r="P108" s="187"/>
      <c r="Q108" s="187"/>
      <c r="R108" s="187"/>
      <c r="S108" s="187"/>
    </row>
    <row r="109" spans="1:19" ht="33.75">
      <c r="A109" s="143"/>
      <c r="B109" s="142" t="s">
        <v>190</v>
      </c>
      <c r="C109" s="187"/>
      <c r="D109" s="146" t="s">
        <v>268</v>
      </c>
      <c r="E109" s="143"/>
      <c r="F109" s="144"/>
      <c r="G109" s="146" t="s">
        <v>268</v>
      </c>
      <c r="H109" s="145"/>
      <c r="I109" s="188"/>
      <c r="J109" s="188"/>
      <c r="K109" s="188"/>
      <c r="L109" s="97"/>
      <c r="M109" s="97"/>
      <c r="N109" s="96"/>
      <c r="O109" s="96"/>
      <c r="P109" s="187"/>
      <c r="Q109" s="187"/>
      <c r="R109" s="187"/>
      <c r="S109" s="187"/>
    </row>
    <row r="110" spans="1:19" ht="56.25">
      <c r="A110" s="142"/>
      <c r="B110" s="136" t="s">
        <v>191</v>
      </c>
      <c r="C110" s="187"/>
      <c r="D110" s="138" t="s">
        <v>268</v>
      </c>
      <c r="E110" s="142"/>
      <c r="F110" s="151"/>
      <c r="G110" s="138" t="s">
        <v>268</v>
      </c>
      <c r="H110" s="145"/>
      <c r="I110" s="188"/>
      <c r="J110" s="188"/>
      <c r="K110" s="188"/>
      <c r="L110" s="97"/>
      <c r="M110" s="97"/>
      <c r="N110" s="96"/>
      <c r="O110" s="96"/>
      <c r="P110" s="187"/>
      <c r="Q110" s="187"/>
      <c r="R110" s="187"/>
      <c r="S110" s="187"/>
    </row>
    <row r="111" spans="1:19" ht="22.5">
      <c r="A111" s="143"/>
      <c r="B111" s="142" t="s">
        <v>192</v>
      </c>
      <c r="C111" s="187"/>
      <c r="D111" s="146" t="s">
        <v>268</v>
      </c>
      <c r="E111" s="143"/>
      <c r="F111" s="144"/>
      <c r="G111" s="146" t="s">
        <v>268</v>
      </c>
      <c r="H111" s="145"/>
      <c r="I111" s="188"/>
      <c r="J111" s="188"/>
      <c r="K111" s="188"/>
      <c r="L111" s="97"/>
      <c r="M111" s="97"/>
      <c r="N111" s="96"/>
      <c r="O111" s="96"/>
      <c r="P111" s="187"/>
      <c r="Q111" s="187"/>
      <c r="R111" s="187"/>
      <c r="S111" s="187"/>
    </row>
    <row r="112" spans="1:19" ht="33.75">
      <c r="A112" s="143"/>
      <c r="B112" s="142" t="s">
        <v>193</v>
      </c>
      <c r="C112" s="187"/>
      <c r="D112" s="146" t="s">
        <v>268</v>
      </c>
      <c r="E112" s="143"/>
      <c r="F112" s="144"/>
      <c r="G112" s="146" t="s">
        <v>268</v>
      </c>
      <c r="H112" s="145"/>
      <c r="I112" s="188"/>
      <c r="J112" s="188"/>
      <c r="K112" s="188"/>
      <c r="L112" s="97"/>
      <c r="M112" s="97"/>
      <c r="N112" s="96"/>
      <c r="O112" s="96"/>
      <c r="P112" s="187"/>
      <c r="Q112" s="187"/>
      <c r="R112" s="187"/>
      <c r="S112" s="187"/>
    </row>
    <row r="113" spans="1:19">
      <c r="A113" s="154"/>
      <c r="B113" s="136" t="s">
        <v>194</v>
      </c>
      <c r="C113" s="187"/>
      <c r="D113" s="146" t="s">
        <v>268</v>
      </c>
      <c r="E113" s="154"/>
      <c r="F113" s="155"/>
      <c r="G113" s="146" t="s">
        <v>268</v>
      </c>
      <c r="H113" s="145"/>
      <c r="I113" s="188"/>
      <c r="J113" s="188"/>
      <c r="K113" s="188"/>
      <c r="L113" s="97"/>
      <c r="M113" s="97"/>
      <c r="N113" s="96"/>
      <c r="O113" s="96"/>
      <c r="P113" s="187"/>
      <c r="Q113" s="187"/>
      <c r="R113" s="187"/>
      <c r="S113" s="187"/>
    </row>
    <row r="114" spans="1:19" ht="33.75">
      <c r="A114" s="143"/>
      <c r="B114" s="142" t="s">
        <v>195</v>
      </c>
      <c r="C114" s="187"/>
      <c r="D114" s="146" t="s">
        <v>268</v>
      </c>
      <c r="E114" s="143"/>
      <c r="F114" s="144"/>
      <c r="G114" s="146" t="s">
        <v>268</v>
      </c>
      <c r="H114" s="145"/>
      <c r="I114" s="188"/>
      <c r="J114" s="188"/>
      <c r="K114" s="188"/>
      <c r="L114" s="97"/>
      <c r="M114" s="97"/>
      <c r="N114" s="96"/>
      <c r="O114" s="96"/>
      <c r="P114" s="187"/>
      <c r="Q114" s="187"/>
      <c r="R114" s="187"/>
      <c r="S114" s="187"/>
    </row>
    <row r="115" spans="1:19" ht="33.75">
      <c r="A115" s="143"/>
      <c r="B115" s="142" t="s">
        <v>196</v>
      </c>
      <c r="C115" s="187"/>
      <c r="D115" s="146" t="s">
        <v>268</v>
      </c>
      <c r="E115" s="143"/>
      <c r="F115" s="144"/>
      <c r="G115" s="146" t="s">
        <v>268</v>
      </c>
      <c r="H115" s="145"/>
      <c r="I115" s="188"/>
      <c r="J115" s="188"/>
      <c r="K115" s="188"/>
      <c r="L115" s="97"/>
      <c r="M115" s="97"/>
      <c r="N115" s="96"/>
      <c r="O115" s="96"/>
      <c r="P115" s="187"/>
      <c r="Q115" s="187"/>
      <c r="R115" s="187"/>
      <c r="S115" s="187"/>
    </row>
    <row r="116" spans="1:19">
      <c r="A116" s="154"/>
      <c r="B116" s="136" t="s">
        <v>197</v>
      </c>
      <c r="C116" s="187"/>
      <c r="D116" s="146" t="s">
        <v>268</v>
      </c>
      <c r="E116" s="154"/>
      <c r="F116" s="155"/>
      <c r="G116" s="146" t="s">
        <v>268</v>
      </c>
      <c r="H116" s="145"/>
      <c r="I116" s="188"/>
      <c r="J116" s="188"/>
      <c r="K116" s="188"/>
      <c r="L116" s="97"/>
      <c r="M116" s="97"/>
      <c r="N116" s="96"/>
      <c r="O116" s="96"/>
      <c r="P116" s="187"/>
      <c r="Q116" s="187"/>
      <c r="R116" s="187"/>
      <c r="S116" s="187"/>
    </row>
    <row r="117" spans="1:19" ht="33.75">
      <c r="A117" s="143"/>
      <c r="B117" s="142" t="s">
        <v>198</v>
      </c>
      <c r="C117" s="187"/>
      <c r="D117" s="146" t="s">
        <v>268</v>
      </c>
      <c r="E117" s="143"/>
      <c r="F117" s="144"/>
      <c r="G117" s="146" t="s">
        <v>268</v>
      </c>
      <c r="H117" s="145"/>
      <c r="I117" s="188"/>
      <c r="J117" s="188"/>
      <c r="K117" s="188"/>
      <c r="L117" s="97"/>
      <c r="M117" s="97"/>
      <c r="N117" s="96"/>
      <c r="O117" s="96"/>
      <c r="P117" s="187"/>
      <c r="Q117" s="187"/>
      <c r="R117" s="187"/>
      <c r="S117" s="187"/>
    </row>
    <row r="118" spans="1:19">
      <c r="A118" s="154"/>
      <c r="B118" s="136" t="s">
        <v>199</v>
      </c>
      <c r="C118" s="187"/>
      <c r="D118" s="146" t="s">
        <v>268</v>
      </c>
      <c r="E118" s="154"/>
      <c r="F118" s="155"/>
      <c r="G118" s="146" t="s">
        <v>268</v>
      </c>
      <c r="H118" s="145"/>
      <c r="I118" s="188"/>
      <c r="J118" s="188"/>
      <c r="K118" s="188"/>
      <c r="L118" s="97"/>
      <c r="M118" s="97"/>
      <c r="N118" s="96"/>
      <c r="O118" s="96"/>
      <c r="P118" s="187"/>
      <c r="Q118" s="187"/>
      <c r="R118" s="187"/>
      <c r="S118" s="187"/>
    </row>
    <row r="119" spans="1:19">
      <c r="A119" s="146" t="s">
        <v>249</v>
      </c>
      <c r="B119" s="136" t="s">
        <v>200</v>
      </c>
      <c r="C119" s="187"/>
      <c r="D119" s="146" t="s">
        <v>268</v>
      </c>
      <c r="E119" s="154"/>
      <c r="F119" s="155"/>
      <c r="G119" s="146" t="s">
        <v>268</v>
      </c>
      <c r="H119" s="145"/>
      <c r="I119" s="188"/>
      <c r="J119" s="188"/>
      <c r="K119" s="188"/>
      <c r="L119" s="97"/>
      <c r="M119" s="97"/>
      <c r="N119" s="96"/>
      <c r="O119" s="96"/>
      <c r="P119" s="187"/>
      <c r="Q119" s="187"/>
      <c r="R119" s="187"/>
      <c r="S119" s="187"/>
    </row>
    <row r="120" spans="1:19">
      <c r="A120" s="146" t="s">
        <v>250</v>
      </c>
      <c r="B120" s="136" t="s">
        <v>201</v>
      </c>
      <c r="C120" s="187"/>
      <c r="D120" s="146" t="s">
        <v>268</v>
      </c>
      <c r="E120" s="154"/>
      <c r="F120" s="155"/>
      <c r="G120" s="146" t="s">
        <v>268</v>
      </c>
      <c r="H120" s="145"/>
      <c r="I120" s="188"/>
      <c r="J120" s="188"/>
      <c r="K120" s="188"/>
      <c r="L120" s="97"/>
      <c r="M120" s="97"/>
      <c r="N120" s="96"/>
      <c r="O120" s="96"/>
      <c r="P120" s="187"/>
      <c r="Q120" s="187"/>
      <c r="R120" s="187"/>
      <c r="S120" s="187"/>
    </row>
    <row r="121" spans="1:19" ht="78.75">
      <c r="A121" s="138" t="s">
        <v>251</v>
      </c>
      <c r="B121" s="142" t="s">
        <v>202</v>
      </c>
      <c r="C121" s="187"/>
      <c r="D121" s="138" t="s">
        <v>268</v>
      </c>
      <c r="E121" s="142"/>
      <c r="F121" s="151"/>
      <c r="G121" s="138" t="s">
        <v>268</v>
      </c>
      <c r="H121" s="141"/>
      <c r="I121" s="188"/>
      <c r="J121" s="188"/>
      <c r="K121" s="188"/>
      <c r="L121" s="97"/>
      <c r="M121" s="97"/>
      <c r="N121" s="96"/>
      <c r="O121" s="96"/>
      <c r="P121" s="187"/>
      <c r="Q121" s="187"/>
      <c r="R121" s="187"/>
      <c r="S121" s="187"/>
    </row>
    <row r="122" spans="1:19">
      <c r="A122" s="154"/>
      <c r="B122" s="136" t="s">
        <v>203</v>
      </c>
      <c r="C122" s="187"/>
      <c r="D122" s="146" t="s">
        <v>268</v>
      </c>
      <c r="E122" s="154"/>
      <c r="F122" s="155"/>
      <c r="G122" s="146" t="s">
        <v>268</v>
      </c>
      <c r="H122" s="145"/>
      <c r="I122" s="188"/>
      <c r="J122" s="188"/>
      <c r="K122" s="188"/>
      <c r="L122" s="97"/>
      <c r="M122" s="97"/>
      <c r="N122" s="96"/>
      <c r="O122" s="96"/>
      <c r="P122" s="187"/>
      <c r="Q122" s="187"/>
      <c r="R122" s="187"/>
      <c r="S122" s="187"/>
    </row>
    <row r="123" spans="1:19" ht="45">
      <c r="A123" s="143"/>
      <c r="B123" s="142" t="s">
        <v>204</v>
      </c>
      <c r="C123" s="187"/>
      <c r="D123" s="138" t="s">
        <v>268</v>
      </c>
      <c r="E123" s="143"/>
      <c r="F123" s="144"/>
      <c r="G123" s="138" t="s">
        <v>268</v>
      </c>
      <c r="H123" s="141"/>
      <c r="I123" s="188"/>
      <c r="J123" s="188"/>
      <c r="K123" s="188"/>
      <c r="L123" s="97"/>
      <c r="M123" s="97"/>
      <c r="N123" s="96"/>
      <c r="O123" s="96"/>
      <c r="P123" s="187"/>
      <c r="Q123" s="187"/>
      <c r="R123" s="187"/>
      <c r="S123" s="187"/>
    </row>
    <row r="124" spans="1:19">
      <c r="A124" s="154"/>
      <c r="B124" s="136" t="s">
        <v>205</v>
      </c>
      <c r="C124" s="187"/>
      <c r="D124" s="146" t="s">
        <v>268</v>
      </c>
      <c r="E124" s="154"/>
      <c r="F124" s="155"/>
      <c r="G124" s="146" t="s">
        <v>268</v>
      </c>
      <c r="H124" s="145"/>
      <c r="I124" s="188"/>
      <c r="J124" s="188"/>
      <c r="K124" s="188"/>
      <c r="L124" s="97"/>
      <c r="M124" s="97"/>
      <c r="N124" s="96"/>
      <c r="O124" s="96"/>
      <c r="P124" s="187"/>
      <c r="Q124" s="187"/>
      <c r="R124" s="187"/>
      <c r="S124" s="187"/>
    </row>
    <row r="125" spans="1:19">
      <c r="A125" s="154"/>
      <c r="B125" s="136" t="s">
        <v>206</v>
      </c>
      <c r="C125" s="187"/>
      <c r="D125" s="146" t="s">
        <v>268</v>
      </c>
      <c r="E125" s="154"/>
      <c r="F125" s="155"/>
      <c r="G125" s="146" t="s">
        <v>268</v>
      </c>
      <c r="H125" s="141"/>
      <c r="I125" s="188"/>
      <c r="J125" s="188"/>
      <c r="K125" s="188"/>
      <c r="L125" s="97"/>
      <c r="M125" s="97"/>
      <c r="N125" s="96"/>
      <c r="O125" s="96"/>
      <c r="P125" s="187"/>
      <c r="Q125" s="187"/>
      <c r="R125" s="187"/>
      <c r="S125" s="187"/>
    </row>
    <row r="126" spans="1:19">
      <c r="A126" s="154"/>
      <c r="B126" s="136" t="s">
        <v>207</v>
      </c>
      <c r="C126" s="187"/>
      <c r="D126" s="146" t="s">
        <v>268</v>
      </c>
      <c r="E126" s="154"/>
      <c r="F126" s="155"/>
      <c r="G126" s="146" t="s">
        <v>268</v>
      </c>
      <c r="H126" s="141"/>
      <c r="I126" s="188"/>
      <c r="J126" s="188"/>
      <c r="K126" s="188"/>
      <c r="L126" s="97"/>
      <c r="M126" s="97"/>
      <c r="N126" s="96"/>
      <c r="O126" s="96"/>
      <c r="P126" s="187"/>
      <c r="Q126" s="187"/>
      <c r="R126" s="187"/>
      <c r="S126" s="187"/>
    </row>
    <row r="127" spans="1:19">
      <c r="A127" s="154"/>
      <c r="B127" s="136" t="s">
        <v>208</v>
      </c>
      <c r="C127" s="187"/>
      <c r="D127" s="146" t="s">
        <v>268</v>
      </c>
      <c r="E127" s="154"/>
      <c r="F127" s="155"/>
      <c r="G127" s="146" t="s">
        <v>268</v>
      </c>
      <c r="H127" s="141"/>
      <c r="I127" s="188"/>
      <c r="J127" s="188"/>
      <c r="K127" s="188"/>
      <c r="L127" s="97"/>
      <c r="M127" s="97"/>
      <c r="N127" s="96"/>
      <c r="O127" s="96"/>
      <c r="P127" s="187"/>
      <c r="Q127" s="187"/>
      <c r="R127" s="187"/>
      <c r="S127" s="187"/>
    </row>
    <row r="128" spans="1:19" ht="45">
      <c r="A128" s="143"/>
      <c r="B128" s="142" t="s">
        <v>209</v>
      </c>
      <c r="C128" s="187"/>
      <c r="D128" s="137">
        <v>1</v>
      </c>
      <c r="E128" s="138" t="s">
        <v>266</v>
      </c>
      <c r="F128" s="159" t="s">
        <v>277</v>
      </c>
      <c r="G128" s="138" t="s">
        <v>278</v>
      </c>
      <c r="H128" s="158">
        <v>0.7</v>
      </c>
      <c r="I128" s="188">
        <v>101500</v>
      </c>
      <c r="J128" s="188"/>
      <c r="K128" s="188"/>
      <c r="L128" s="97">
        <v>0.30000000000000004</v>
      </c>
      <c r="M128" s="97">
        <v>43500.000000000007</v>
      </c>
      <c r="N128" s="96"/>
      <c r="O128" s="96"/>
      <c r="P128" s="187"/>
      <c r="Q128" s="187"/>
      <c r="R128" s="187"/>
      <c r="S128" s="187"/>
    </row>
    <row r="129" spans="1:19">
      <c r="A129" s="154"/>
      <c r="B129" s="136" t="s">
        <v>210</v>
      </c>
      <c r="C129" s="187"/>
      <c r="D129" s="146" t="s">
        <v>268</v>
      </c>
      <c r="E129" s="154"/>
      <c r="F129" s="155"/>
      <c r="G129" s="146" t="s">
        <v>268</v>
      </c>
      <c r="H129" s="141"/>
      <c r="I129" s="188"/>
      <c r="J129" s="188"/>
      <c r="K129" s="188"/>
      <c r="L129" s="97"/>
      <c r="M129" s="97"/>
      <c r="N129" s="96"/>
      <c r="O129" s="96"/>
      <c r="P129" s="187"/>
      <c r="Q129" s="187"/>
      <c r="R129" s="187"/>
      <c r="S129" s="187"/>
    </row>
    <row r="130" spans="1:19" ht="101.25">
      <c r="A130" s="157">
        <v>3</v>
      </c>
      <c r="B130" s="142" t="s">
        <v>211</v>
      </c>
      <c r="C130" s="187"/>
      <c r="D130" s="137">
        <v>1</v>
      </c>
      <c r="E130" s="138" t="s">
        <v>266</v>
      </c>
      <c r="F130" s="159" t="s">
        <v>279</v>
      </c>
      <c r="G130" s="138" t="s">
        <v>280</v>
      </c>
      <c r="H130" s="158">
        <v>0.7</v>
      </c>
      <c r="I130" s="188">
        <v>220500</v>
      </c>
      <c r="J130" s="188"/>
      <c r="K130" s="188"/>
      <c r="L130" s="97">
        <v>0.30000000000000004</v>
      </c>
      <c r="M130" s="97">
        <v>94500.000000000015</v>
      </c>
      <c r="N130" s="96"/>
      <c r="O130" s="96"/>
      <c r="P130" s="187"/>
      <c r="Q130" s="187"/>
      <c r="R130" s="187"/>
      <c r="S130" s="187"/>
    </row>
    <row r="131" spans="1:19" ht="56.25">
      <c r="A131" s="157">
        <v>4</v>
      </c>
      <c r="B131" s="136" t="s">
        <v>212</v>
      </c>
      <c r="C131" s="187"/>
      <c r="D131" s="138" t="s">
        <v>268</v>
      </c>
      <c r="E131" s="142"/>
      <c r="F131" s="151"/>
      <c r="G131" s="138" t="s">
        <v>268</v>
      </c>
      <c r="H131" s="141"/>
      <c r="I131" s="188"/>
      <c r="J131" s="188"/>
      <c r="K131" s="188"/>
      <c r="L131" s="97"/>
      <c r="M131" s="97"/>
      <c r="N131" s="96"/>
      <c r="O131" s="96"/>
      <c r="P131" s="187"/>
      <c r="Q131" s="187"/>
      <c r="R131" s="187"/>
      <c r="S131" s="187"/>
    </row>
    <row r="132" spans="1:19">
      <c r="A132" s="146" t="s">
        <v>249</v>
      </c>
      <c r="B132" s="136" t="s">
        <v>213</v>
      </c>
      <c r="C132" s="187"/>
      <c r="D132" s="147">
        <v>50</v>
      </c>
      <c r="E132" s="146" t="s">
        <v>269</v>
      </c>
      <c r="F132" s="152">
        <v>145</v>
      </c>
      <c r="G132" s="149">
        <v>7250</v>
      </c>
      <c r="H132" s="160">
        <v>35</v>
      </c>
      <c r="I132" s="188">
        <v>5075</v>
      </c>
      <c r="J132" s="188"/>
      <c r="K132" s="188"/>
      <c r="L132" s="97">
        <v>4</v>
      </c>
      <c r="M132" s="97">
        <v>580</v>
      </c>
      <c r="N132" s="96"/>
      <c r="O132" s="96"/>
      <c r="P132" s="187"/>
      <c r="Q132" s="187"/>
      <c r="R132" s="187"/>
      <c r="S132" s="187"/>
    </row>
    <row r="133" spans="1:19">
      <c r="A133" s="146" t="s">
        <v>250</v>
      </c>
      <c r="B133" s="136" t="s">
        <v>214</v>
      </c>
      <c r="C133" s="187"/>
      <c r="D133" s="147">
        <v>20</v>
      </c>
      <c r="E133" s="146" t="s">
        <v>269</v>
      </c>
      <c r="F133" s="152">
        <v>165</v>
      </c>
      <c r="G133" s="149">
        <v>3300</v>
      </c>
      <c r="H133" s="160">
        <v>14</v>
      </c>
      <c r="I133" s="188">
        <v>2310</v>
      </c>
      <c r="J133" s="188"/>
      <c r="K133" s="188"/>
      <c r="L133" s="97">
        <v>-6</v>
      </c>
      <c r="M133" s="97">
        <v>-990</v>
      </c>
      <c r="N133" s="96"/>
      <c r="O133" s="96"/>
      <c r="P133" s="187"/>
      <c r="Q133" s="187"/>
      <c r="R133" s="187"/>
      <c r="S133" s="187"/>
    </row>
    <row r="134" spans="1:19">
      <c r="A134" s="146" t="s">
        <v>251</v>
      </c>
      <c r="B134" s="136" t="s">
        <v>215</v>
      </c>
      <c r="C134" s="187"/>
      <c r="D134" s="147">
        <v>120</v>
      </c>
      <c r="E134" s="146" t="s">
        <v>269</v>
      </c>
      <c r="F134" s="152">
        <v>180</v>
      </c>
      <c r="G134" s="149">
        <v>21600</v>
      </c>
      <c r="H134" s="160">
        <v>84</v>
      </c>
      <c r="I134" s="188">
        <v>15120</v>
      </c>
      <c r="J134" s="188"/>
      <c r="K134" s="188"/>
      <c r="L134" s="97"/>
      <c r="M134" s="97"/>
      <c r="N134" s="96"/>
      <c r="O134" s="96"/>
      <c r="P134" s="187"/>
      <c r="Q134" s="187"/>
      <c r="R134" s="187"/>
      <c r="S134" s="187"/>
    </row>
    <row r="135" spans="1:19">
      <c r="A135" s="146" t="s">
        <v>252</v>
      </c>
      <c r="B135" s="136" t="s">
        <v>216</v>
      </c>
      <c r="C135" s="187"/>
      <c r="D135" s="146" t="s">
        <v>268</v>
      </c>
      <c r="E135" s="146" t="s">
        <v>269</v>
      </c>
      <c r="F135" s="152">
        <v>180</v>
      </c>
      <c r="G135" s="146" t="s">
        <v>268</v>
      </c>
      <c r="H135" s="94"/>
      <c r="I135" s="188"/>
      <c r="J135" s="188"/>
      <c r="K135" s="188"/>
      <c r="L135" s="97"/>
      <c r="M135" s="97"/>
      <c r="N135" s="96"/>
      <c r="O135" s="96"/>
      <c r="P135" s="187"/>
      <c r="Q135" s="187"/>
      <c r="R135" s="187"/>
      <c r="S135" s="187"/>
    </row>
    <row r="136" spans="1:19">
      <c r="A136" s="146" t="s">
        <v>257</v>
      </c>
      <c r="B136" s="136" t="s">
        <v>217</v>
      </c>
      <c r="C136" s="187"/>
      <c r="D136" s="147">
        <v>100</v>
      </c>
      <c r="E136" s="146" t="s">
        <v>269</v>
      </c>
      <c r="F136" s="152">
        <v>180</v>
      </c>
      <c r="G136" s="149">
        <v>18000</v>
      </c>
      <c r="H136" s="160">
        <v>70</v>
      </c>
      <c r="I136" s="188">
        <v>12600</v>
      </c>
      <c r="J136" s="188"/>
      <c r="K136" s="188"/>
      <c r="L136" s="97">
        <v>30</v>
      </c>
      <c r="M136" s="97">
        <v>5400</v>
      </c>
      <c r="N136" s="96"/>
      <c r="O136" s="96"/>
      <c r="P136" s="187"/>
      <c r="Q136" s="187"/>
      <c r="R136" s="187"/>
      <c r="S136" s="187"/>
    </row>
    <row r="137" spans="1:19" ht="45">
      <c r="A137" s="157">
        <v>4</v>
      </c>
      <c r="B137" s="142" t="s">
        <v>218</v>
      </c>
      <c r="C137" s="187"/>
      <c r="D137" s="138" t="s">
        <v>268</v>
      </c>
      <c r="E137" s="138" t="s">
        <v>266</v>
      </c>
      <c r="F137" s="139">
        <v>2000</v>
      </c>
      <c r="G137" s="138" t="s">
        <v>268</v>
      </c>
      <c r="H137" s="94"/>
      <c r="I137" s="188"/>
      <c r="J137" s="188"/>
      <c r="K137" s="188"/>
      <c r="L137" s="97"/>
      <c r="M137" s="97"/>
      <c r="N137" s="96"/>
      <c r="O137" s="96"/>
      <c r="P137" s="187"/>
      <c r="Q137" s="187"/>
      <c r="R137" s="187"/>
      <c r="S137" s="187"/>
    </row>
    <row r="138" spans="1:19" ht="22.5">
      <c r="A138" s="161">
        <v>5</v>
      </c>
      <c r="B138" s="142" t="s">
        <v>219</v>
      </c>
      <c r="C138" s="187"/>
      <c r="D138" s="147">
        <v>1</v>
      </c>
      <c r="E138" s="146" t="s">
        <v>266</v>
      </c>
      <c r="F138" s="148">
        <v>6500</v>
      </c>
      <c r="G138" s="149">
        <v>6500</v>
      </c>
      <c r="H138" s="141">
        <v>0.7</v>
      </c>
      <c r="I138" s="188">
        <v>4550</v>
      </c>
      <c r="J138" s="188"/>
      <c r="K138" s="188"/>
      <c r="L138" s="97">
        <v>0.30000000000000004</v>
      </c>
      <c r="M138" s="97">
        <v>1950.0000000000002</v>
      </c>
      <c r="N138" s="96"/>
      <c r="O138" s="96"/>
      <c r="P138" s="187"/>
      <c r="Q138" s="187"/>
      <c r="R138" s="187"/>
      <c r="S138" s="187"/>
    </row>
    <row r="139" spans="1:19">
      <c r="A139" s="198"/>
      <c r="B139" s="199" t="s">
        <v>220</v>
      </c>
      <c r="C139" s="200"/>
      <c r="D139" s="201"/>
      <c r="E139" s="198"/>
      <c r="F139" s="201"/>
      <c r="G139" s="196" t="s">
        <v>281</v>
      </c>
      <c r="H139" s="197"/>
      <c r="I139" s="105">
        <v>509355</v>
      </c>
      <c r="J139" s="105"/>
      <c r="K139" s="105"/>
      <c r="L139" s="105"/>
      <c r="M139" s="105">
        <v>208240.00000000003</v>
      </c>
      <c r="N139" s="105"/>
      <c r="O139" s="105"/>
      <c r="P139" s="200"/>
      <c r="Q139" s="200"/>
      <c r="R139" s="200"/>
      <c r="S139" s="200"/>
    </row>
    <row r="140" spans="1:19">
      <c r="A140" s="154"/>
      <c r="B140" s="154"/>
      <c r="C140" s="187"/>
      <c r="D140" s="155"/>
      <c r="E140" s="154"/>
      <c r="F140" s="155"/>
      <c r="G140" s="155"/>
      <c r="H140" s="141"/>
      <c r="I140" s="188"/>
      <c r="J140" s="188"/>
      <c r="K140" s="188"/>
      <c r="L140" s="97"/>
      <c r="M140" s="97"/>
      <c r="N140" s="96"/>
      <c r="O140" s="96"/>
      <c r="P140" s="187"/>
      <c r="Q140" s="187"/>
      <c r="R140" s="187"/>
      <c r="S140" s="187"/>
    </row>
    <row r="141" spans="1:19">
      <c r="A141" s="146" t="s">
        <v>261</v>
      </c>
      <c r="B141" s="156" t="s">
        <v>221</v>
      </c>
      <c r="C141" s="187"/>
      <c r="D141" s="155"/>
      <c r="E141" s="154"/>
      <c r="F141" s="155"/>
      <c r="G141" s="155"/>
      <c r="H141" s="141"/>
      <c r="I141" s="188"/>
      <c r="J141" s="188"/>
      <c r="K141" s="188"/>
      <c r="L141" s="97"/>
      <c r="M141" s="97"/>
      <c r="N141" s="96"/>
      <c r="O141" s="96"/>
      <c r="P141" s="187"/>
      <c r="Q141" s="187"/>
      <c r="R141" s="187"/>
      <c r="S141" s="187"/>
    </row>
    <row r="142" spans="1:19">
      <c r="A142" s="146" t="s">
        <v>262</v>
      </c>
      <c r="B142" s="156" t="s">
        <v>222</v>
      </c>
      <c r="C142" s="187"/>
      <c r="D142" s="155"/>
      <c r="E142" s="154"/>
      <c r="F142" s="155"/>
      <c r="G142" s="146" t="s">
        <v>268</v>
      </c>
      <c r="H142" s="141"/>
      <c r="I142" s="188"/>
      <c r="J142" s="188"/>
      <c r="K142" s="188"/>
      <c r="L142" s="97"/>
      <c r="M142" s="97"/>
      <c r="N142" s="96"/>
      <c r="O142" s="96"/>
      <c r="P142" s="187"/>
      <c r="Q142" s="187"/>
      <c r="R142" s="187"/>
      <c r="S142" s="187"/>
    </row>
    <row r="143" spans="1:19" ht="146.25">
      <c r="A143" s="157">
        <v>1</v>
      </c>
      <c r="B143" s="142" t="s">
        <v>223</v>
      </c>
      <c r="C143" s="187"/>
      <c r="D143" s="151"/>
      <c r="E143" s="142"/>
      <c r="F143" s="151"/>
      <c r="G143" s="138" t="s">
        <v>268</v>
      </c>
      <c r="H143" s="141"/>
      <c r="I143" s="188"/>
      <c r="J143" s="188"/>
      <c r="K143" s="188"/>
      <c r="L143" s="97"/>
      <c r="M143" s="97"/>
      <c r="N143" s="96"/>
      <c r="O143" s="96"/>
      <c r="P143" s="187"/>
      <c r="Q143" s="187"/>
      <c r="R143" s="187"/>
      <c r="S143" s="187"/>
    </row>
    <row r="144" spans="1:19" ht="67.5">
      <c r="A144" s="142"/>
      <c r="B144" s="142" t="s">
        <v>224</v>
      </c>
      <c r="C144" s="187"/>
      <c r="D144" s="151"/>
      <c r="E144" s="142"/>
      <c r="F144" s="151"/>
      <c r="G144" s="138" t="s">
        <v>268</v>
      </c>
      <c r="H144" s="145"/>
      <c r="I144" s="188"/>
      <c r="J144" s="188"/>
      <c r="K144" s="188"/>
      <c r="L144" s="97"/>
      <c r="M144" s="97"/>
      <c r="N144" s="96"/>
      <c r="O144" s="96"/>
      <c r="P144" s="187"/>
      <c r="Q144" s="187"/>
      <c r="R144" s="187"/>
      <c r="S144" s="187"/>
    </row>
    <row r="145" spans="1:19">
      <c r="A145" s="146" t="s">
        <v>249</v>
      </c>
      <c r="B145" s="136" t="s">
        <v>225</v>
      </c>
      <c r="C145" s="187"/>
      <c r="D145" s="137">
        <v>1</v>
      </c>
      <c r="E145" s="138" t="s">
        <v>266</v>
      </c>
      <c r="F145" s="139">
        <v>35000</v>
      </c>
      <c r="G145" s="140">
        <v>35000</v>
      </c>
      <c r="H145" s="158">
        <v>0.7</v>
      </c>
      <c r="I145" s="188">
        <v>24500</v>
      </c>
      <c r="J145" s="188"/>
      <c r="K145" s="188"/>
      <c r="L145" s="97"/>
      <c r="M145" s="97"/>
      <c r="N145" s="96"/>
      <c r="O145" s="96"/>
      <c r="P145" s="187"/>
      <c r="Q145" s="187"/>
      <c r="R145" s="187"/>
      <c r="S145" s="187"/>
    </row>
    <row r="146" spans="1:19" ht="56.25">
      <c r="A146" s="157">
        <v>2</v>
      </c>
      <c r="B146" s="143" t="s">
        <v>226</v>
      </c>
      <c r="C146" s="187"/>
      <c r="D146" s="137">
        <v>42</v>
      </c>
      <c r="E146" s="138" t="s">
        <v>266</v>
      </c>
      <c r="F146" s="139">
        <v>3300</v>
      </c>
      <c r="G146" s="138" t="s">
        <v>282</v>
      </c>
      <c r="H146" s="141">
        <v>29.4</v>
      </c>
      <c r="I146" s="188">
        <v>97020</v>
      </c>
      <c r="J146" s="188"/>
      <c r="K146" s="188"/>
      <c r="L146" s="97"/>
      <c r="M146" s="97"/>
      <c r="N146" s="96"/>
      <c r="O146" s="96"/>
      <c r="P146" s="187"/>
      <c r="Q146" s="187"/>
      <c r="R146" s="187"/>
      <c r="S146" s="187"/>
    </row>
    <row r="147" spans="1:19" ht="56.25">
      <c r="A147" s="157">
        <v>3</v>
      </c>
      <c r="B147" s="136" t="s">
        <v>227</v>
      </c>
      <c r="C147" s="187"/>
      <c r="D147" s="137">
        <v>3</v>
      </c>
      <c r="E147" s="138" t="s">
        <v>266</v>
      </c>
      <c r="F147" s="139">
        <v>3000</v>
      </c>
      <c r="G147" s="140">
        <v>9000</v>
      </c>
      <c r="H147" s="141">
        <v>2.1</v>
      </c>
      <c r="I147" s="188">
        <v>6300</v>
      </c>
      <c r="J147" s="188"/>
      <c r="K147" s="188"/>
      <c r="L147" s="97"/>
      <c r="M147" s="97"/>
      <c r="N147" s="96"/>
      <c r="O147" s="96"/>
      <c r="P147" s="187"/>
      <c r="Q147" s="187"/>
      <c r="R147" s="187"/>
      <c r="S147" s="187"/>
    </row>
    <row r="148" spans="1:19" ht="45">
      <c r="A148" s="157">
        <v>4</v>
      </c>
      <c r="B148" s="142" t="s">
        <v>228</v>
      </c>
      <c r="C148" s="187"/>
      <c r="D148" s="137">
        <v>5</v>
      </c>
      <c r="E148" s="138" t="s">
        <v>266</v>
      </c>
      <c r="F148" s="139">
        <v>4000</v>
      </c>
      <c r="G148" s="140">
        <v>20000</v>
      </c>
      <c r="H148" s="141">
        <v>3.5</v>
      </c>
      <c r="I148" s="188">
        <v>14000</v>
      </c>
      <c r="J148" s="188"/>
      <c r="K148" s="188"/>
      <c r="L148" s="97"/>
      <c r="M148" s="97"/>
      <c r="N148" s="96"/>
      <c r="O148" s="96"/>
      <c r="P148" s="187"/>
      <c r="Q148" s="187"/>
      <c r="R148" s="187"/>
      <c r="S148" s="187"/>
    </row>
    <row r="149" spans="1:19" ht="33.75">
      <c r="A149" s="161">
        <v>5</v>
      </c>
      <c r="B149" s="142" t="s">
        <v>229</v>
      </c>
      <c r="C149" s="187"/>
      <c r="D149" s="137">
        <v>25</v>
      </c>
      <c r="E149" s="138" t="s">
        <v>266</v>
      </c>
      <c r="F149" s="139">
        <v>2500</v>
      </c>
      <c r="G149" s="140">
        <v>62500</v>
      </c>
      <c r="H149" s="158">
        <v>17.5</v>
      </c>
      <c r="I149" s="188">
        <v>43750</v>
      </c>
      <c r="J149" s="188"/>
      <c r="K149" s="188"/>
      <c r="L149" s="97"/>
      <c r="M149" s="97"/>
      <c r="N149" s="96"/>
      <c r="O149" s="96"/>
      <c r="P149" s="187"/>
      <c r="Q149" s="187"/>
      <c r="R149" s="187"/>
      <c r="S149" s="187"/>
    </row>
    <row r="150" spans="1:19" ht="45">
      <c r="A150" s="157">
        <v>3</v>
      </c>
      <c r="B150" s="136" t="s">
        <v>230</v>
      </c>
      <c r="C150" s="187"/>
      <c r="D150" s="137">
        <v>4</v>
      </c>
      <c r="E150" s="138" t="s">
        <v>266</v>
      </c>
      <c r="F150" s="139">
        <v>3600</v>
      </c>
      <c r="G150" s="140">
        <v>14400</v>
      </c>
      <c r="H150" s="141">
        <v>2.8</v>
      </c>
      <c r="I150" s="188">
        <v>10080</v>
      </c>
      <c r="J150" s="188"/>
      <c r="K150" s="188"/>
      <c r="L150" s="97"/>
      <c r="M150" s="97"/>
      <c r="N150" s="96"/>
      <c r="O150" s="96"/>
      <c r="P150" s="187"/>
      <c r="Q150" s="187"/>
      <c r="R150" s="187"/>
      <c r="S150" s="187"/>
    </row>
    <row r="151" spans="1:19" ht="45">
      <c r="A151" s="157">
        <v>6</v>
      </c>
      <c r="B151" s="136" t="s">
        <v>231</v>
      </c>
      <c r="C151" s="187"/>
      <c r="D151" s="138" t="s">
        <v>268</v>
      </c>
      <c r="E151" s="138" t="s">
        <v>266</v>
      </c>
      <c r="F151" s="139">
        <v>4000</v>
      </c>
      <c r="G151" s="138" t="s">
        <v>268</v>
      </c>
      <c r="H151" s="141"/>
      <c r="I151" s="188"/>
      <c r="J151" s="188"/>
      <c r="K151" s="188"/>
      <c r="L151" s="97"/>
      <c r="M151" s="97"/>
      <c r="N151" s="96"/>
      <c r="O151" s="96"/>
      <c r="P151" s="187"/>
      <c r="Q151" s="187"/>
      <c r="R151" s="187"/>
      <c r="S151" s="187"/>
    </row>
    <row r="152" spans="1:19" ht="45">
      <c r="A152" s="157">
        <v>7</v>
      </c>
      <c r="B152" s="136" t="s">
        <v>232</v>
      </c>
      <c r="C152" s="187"/>
      <c r="D152" s="138" t="s">
        <v>268</v>
      </c>
      <c r="E152" s="138" t="s">
        <v>266</v>
      </c>
      <c r="F152" s="139">
        <v>4500</v>
      </c>
      <c r="G152" s="138" t="s">
        <v>268</v>
      </c>
      <c r="H152" s="141"/>
      <c r="I152" s="188"/>
      <c r="J152" s="188"/>
      <c r="K152" s="188"/>
      <c r="L152" s="97"/>
      <c r="M152" s="97"/>
      <c r="N152" s="96"/>
      <c r="O152" s="96"/>
      <c r="P152" s="187"/>
      <c r="Q152" s="187"/>
      <c r="R152" s="187"/>
      <c r="S152" s="187"/>
    </row>
    <row r="153" spans="1:19" ht="67.5">
      <c r="A153" s="157">
        <v>8</v>
      </c>
      <c r="B153" s="142" t="s">
        <v>233</v>
      </c>
      <c r="C153" s="187"/>
      <c r="D153" s="137">
        <v>1</v>
      </c>
      <c r="E153" s="138" t="s">
        <v>266</v>
      </c>
      <c r="F153" s="139">
        <v>4000</v>
      </c>
      <c r="G153" s="140">
        <v>4000</v>
      </c>
      <c r="H153" s="141">
        <v>0.7</v>
      </c>
      <c r="I153" s="188">
        <v>2800</v>
      </c>
      <c r="J153" s="188"/>
      <c r="K153" s="188"/>
      <c r="L153" s="97"/>
      <c r="M153" s="97"/>
      <c r="N153" s="96"/>
      <c r="O153" s="96"/>
      <c r="P153" s="187"/>
      <c r="Q153" s="187"/>
      <c r="R153" s="187"/>
      <c r="S153" s="187"/>
    </row>
    <row r="154" spans="1:19" ht="33.75">
      <c r="A154" s="157">
        <v>9</v>
      </c>
      <c r="B154" s="136" t="s">
        <v>234</v>
      </c>
      <c r="C154" s="187"/>
      <c r="D154" s="137">
        <v>1</v>
      </c>
      <c r="E154" s="138" t="s">
        <v>266</v>
      </c>
      <c r="F154" s="139">
        <v>3700</v>
      </c>
      <c r="G154" s="140">
        <v>3700</v>
      </c>
      <c r="H154" s="141">
        <v>0.7</v>
      </c>
      <c r="I154" s="188">
        <v>2590</v>
      </c>
      <c r="J154" s="188"/>
      <c r="K154" s="188"/>
      <c r="L154" s="97"/>
      <c r="M154" s="97"/>
      <c r="N154" s="96"/>
      <c r="O154" s="96"/>
      <c r="P154" s="187"/>
      <c r="Q154" s="187"/>
      <c r="R154" s="187"/>
      <c r="S154" s="187"/>
    </row>
    <row r="155" spans="1:19" ht="78.75">
      <c r="A155" s="157">
        <v>10</v>
      </c>
      <c r="B155" s="136" t="s">
        <v>235</v>
      </c>
      <c r="C155" s="187"/>
      <c r="D155" s="137">
        <v>600</v>
      </c>
      <c r="E155" s="138" t="s">
        <v>269</v>
      </c>
      <c r="F155" s="150">
        <v>145</v>
      </c>
      <c r="G155" s="140">
        <v>87000</v>
      </c>
      <c r="H155" s="141">
        <v>420</v>
      </c>
      <c r="I155" s="188">
        <v>60900</v>
      </c>
      <c r="J155" s="188"/>
      <c r="K155" s="188"/>
      <c r="L155" s="97"/>
      <c r="M155" s="97"/>
      <c r="N155" s="96"/>
      <c r="O155" s="96"/>
      <c r="P155" s="187"/>
      <c r="Q155" s="187"/>
      <c r="R155" s="187"/>
      <c r="S155" s="187"/>
    </row>
    <row r="156" spans="1:19">
      <c r="A156" s="146" t="s">
        <v>263</v>
      </c>
      <c r="B156" s="156" t="s">
        <v>236</v>
      </c>
      <c r="C156" s="187"/>
      <c r="D156" s="138" t="s">
        <v>268</v>
      </c>
      <c r="E156" s="144"/>
      <c r="F156" s="144"/>
      <c r="G156" s="138" t="s">
        <v>268</v>
      </c>
      <c r="H156" s="94"/>
      <c r="I156" s="188"/>
      <c r="J156" s="188"/>
      <c r="K156" s="188"/>
      <c r="L156" s="97"/>
      <c r="M156" s="97"/>
      <c r="N156" s="96"/>
      <c r="O156" s="96"/>
      <c r="P156" s="187"/>
      <c r="Q156" s="187"/>
      <c r="R156" s="187"/>
      <c r="S156" s="187"/>
    </row>
    <row r="157" spans="1:19" ht="56.25">
      <c r="A157" s="157">
        <v>1</v>
      </c>
      <c r="B157" s="142" t="s">
        <v>237</v>
      </c>
      <c r="C157" s="187"/>
      <c r="D157" s="137">
        <v>21</v>
      </c>
      <c r="E157" s="138" t="s">
        <v>266</v>
      </c>
      <c r="F157" s="139">
        <v>3000</v>
      </c>
      <c r="G157" s="140">
        <v>63000</v>
      </c>
      <c r="H157" s="160">
        <v>14.7</v>
      </c>
      <c r="I157" s="188">
        <v>44100</v>
      </c>
      <c r="J157" s="188"/>
      <c r="K157" s="188"/>
      <c r="L157" s="97">
        <v>3.3000000000000007</v>
      </c>
      <c r="M157" s="97">
        <v>9900.0000000000018</v>
      </c>
      <c r="N157" s="96"/>
      <c r="O157" s="96"/>
      <c r="P157" s="187"/>
      <c r="Q157" s="187"/>
      <c r="R157" s="187"/>
      <c r="S157" s="187"/>
    </row>
    <row r="158" spans="1:19" ht="45">
      <c r="A158" s="157">
        <v>2</v>
      </c>
      <c r="B158" s="136" t="s">
        <v>238</v>
      </c>
      <c r="C158" s="187"/>
      <c r="D158" s="137">
        <v>2</v>
      </c>
      <c r="E158" s="138" t="s">
        <v>266</v>
      </c>
      <c r="F158" s="139">
        <v>3500</v>
      </c>
      <c r="G158" s="140">
        <v>7000</v>
      </c>
      <c r="H158" s="160">
        <v>1.4</v>
      </c>
      <c r="I158" s="188">
        <v>4900</v>
      </c>
      <c r="J158" s="188"/>
      <c r="K158" s="188"/>
      <c r="L158" s="97"/>
      <c r="M158" s="97"/>
      <c r="N158" s="96"/>
      <c r="O158" s="96"/>
      <c r="P158" s="187"/>
      <c r="Q158" s="187"/>
      <c r="R158" s="187"/>
      <c r="S158" s="187"/>
    </row>
    <row r="159" spans="1:19" ht="78.75">
      <c r="A159" s="157">
        <v>3</v>
      </c>
      <c r="B159" s="142" t="s">
        <v>239</v>
      </c>
      <c r="C159" s="187"/>
      <c r="D159" s="137">
        <v>1</v>
      </c>
      <c r="E159" s="138" t="s">
        <v>266</v>
      </c>
      <c r="F159" s="139">
        <v>25000</v>
      </c>
      <c r="G159" s="140">
        <v>25000</v>
      </c>
      <c r="H159" s="141">
        <v>0.7</v>
      </c>
      <c r="I159" s="188">
        <v>17500</v>
      </c>
      <c r="J159" s="188"/>
      <c r="K159" s="188"/>
      <c r="L159" s="97">
        <v>0.30000000000000004</v>
      </c>
      <c r="M159" s="97">
        <v>7500.0000000000009</v>
      </c>
      <c r="N159" s="96"/>
      <c r="O159" s="96"/>
      <c r="P159" s="187"/>
      <c r="Q159" s="187"/>
      <c r="R159" s="187"/>
      <c r="S159" s="187"/>
    </row>
    <row r="160" spans="1:19" ht="45">
      <c r="A160" s="157">
        <v>4</v>
      </c>
      <c r="B160" s="136" t="s">
        <v>240</v>
      </c>
      <c r="C160" s="187"/>
      <c r="D160" s="137">
        <v>1</v>
      </c>
      <c r="E160" s="138" t="s">
        <v>266</v>
      </c>
      <c r="F160" s="139">
        <v>35000</v>
      </c>
      <c r="G160" s="140">
        <v>35000</v>
      </c>
      <c r="H160" s="141">
        <v>0.7</v>
      </c>
      <c r="I160" s="188">
        <v>24500</v>
      </c>
      <c r="J160" s="188"/>
      <c r="K160" s="188"/>
      <c r="L160" s="97">
        <v>0.30000000000000004</v>
      </c>
      <c r="M160" s="97">
        <v>10500.000000000002</v>
      </c>
      <c r="N160" s="96"/>
      <c r="O160" s="96"/>
      <c r="P160" s="187"/>
      <c r="Q160" s="187"/>
      <c r="R160" s="187"/>
      <c r="S160" s="187"/>
    </row>
    <row r="161" spans="1:19" ht="33.75">
      <c r="A161" s="161">
        <v>5</v>
      </c>
      <c r="B161" s="142" t="s">
        <v>241</v>
      </c>
      <c r="C161" s="187"/>
      <c r="D161" s="137">
        <v>1</v>
      </c>
      <c r="E161" s="138" t="s">
        <v>266</v>
      </c>
      <c r="F161" s="139">
        <v>6500</v>
      </c>
      <c r="G161" s="140">
        <v>6500</v>
      </c>
      <c r="H161" s="141">
        <v>0.7</v>
      </c>
      <c r="I161" s="188">
        <v>4550</v>
      </c>
      <c r="J161" s="188"/>
      <c r="K161" s="188"/>
      <c r="L161" s="97"/>
      <c r="M161" s="97"/>
      <c r="N161" s="96"/>
      <c r="O161" s="96"/>
      <c r="P161" s="187"/>
      <c r="Q161" s="187"/>
      <c r="R161" s="187"/>
      <c r="S161" s="187"/>
    </row>
    <row r="162" spans="1:19" ht="22.5">
      <c r="A162" s="161">
        <v>6</v>
      </c>
      <c r="B162" s="136" t="s">
        <v>242</v>
      </c>
      <c r="C162" s="187"/>
      <c r="D162" s="137">
        <v>1</v>
      </c>
      <c r="E162" s="138" t="s">
        <v>266</v>
      </c>
      <c r="F162" s="139">
        <v>8600</v>
      </c>
      <c r="G162" s="140">
        <v>8600</v>
      </c>
      <c r="H162" s="103">
        <v>0.7</v>
      </c>
      <c r="I162" s="188">
        <v>6020</v>
      </c>
      <c r="J162" s="188"/>
      <c r="K162" s="188"/>
      <c r="L162" s="97">
        <v>0.30000000000000004</v>
      </c>
      <c r="M162" s="97">
        <v>2580.0000000000005</v>
      </c>
      <c r="N162" s="96"/>
      <c r="O162" s="96"/>
      <c r="P162" s="187"/>
      <c r="Q162" s="187"/>
      <c r="R162" s="187"/>
      <c r="S162" s="187"/>
    </row>
    <row r="163" spans="1:19">
      <c r="A163" s="198"/>
      <c r="B163" s="199" t="s">
        <v>243</v>
      </c>
      <c r="C163" s="200"/>
      <c r="D163" s="201"/>
      <c r="E163" s="198"/>
      <c r="F163" s="201"/>
      <c r="G163" s="196" t="s">
        <v>283</v>
      </c>
      <c r="H163" s="105"/>
      <c r="I163" s="105">
        <v>363510</v>
      </c>
      <c r="J163" s="105"/>
      <c r="K163" s="105"/>
      <c r="L163" s="105"/>
      <c r="M163" s="105">
        <v>30480.000000000007</v>
      </c>
      <c r="N163" s="105"/>
      <c r="O163" s="105"/>
      <c r="P163" s="200"/>
      <c r="Q163" s="200"/>
      <c r="R163" s="200"/>
      <c r="S163" s="200"/>
    </row>
    <row r="164" spans="1:19">
      <c r="A164" s="154"/>
      <c r="B164" s="154"/>
      <c r="C164" s="187"/>
      <c r="D164" s="155"/>
      <c r="E164" s="154"/>
      <c r="F164" s="155"/>
      <c r="G164" s="155"/>
      <c r="H164" s="188"/>
      <c r="I164" s="188"/>
      <c r="J164" s="188"/>
      <c r="K164" s="188"/>
      <c r="L164" s="97"/>
      <c r="M164" s="97"/>
      <c r="N164" s="96"/>
      <c r="O164" s="96"/>
      <c r="P164" s="187"/>
      <c r="Q164" s="187"/>
      <c r="R164" s="187"/>
      <c r="S164" s="187"/>
    </row>
    <row r="165" spans="1:19">
      <c r="A165" s="146" t="s">
        <v>264</v>
      </c>
      <c r="B165" s="156" t="s">
        <v>244</v>
      </c>
      <c r="C165" s="187"/>
      <c r="D165" s="155"/>
      <c r="E165" s="154"/>
      <c r="F165" s="155"/>
      <c r="G165" s="155"/>
      <c r="H165" s="188"/>
      <c r="I165" s="188"/>
      <c r="J165" s="188"/>
      <c r="K165" s="188"/>
      <c r="L165" s="97"/>
      <c r="M165" s="97"/>
      <c r="N165" s="96"/>
      <c r="O165" s="96"/>
      <c r="P165" s="187"/>
      <c r="Q165" s="187"/>
      <c r="R165" s="187"/>
      <c r="S165" s="187"/>
    </row>
    <row r="166" spans="1:19" ht="67.5">
      <c r="A166" s="157">
        <v>1</v>
      </c>
      <c r="B166" s="136" t="s">
        <v>245</v>
      </c>
      <c r="C166" s="187"/>
      <c r="D166" s="137">
        <v>13</v>
      </c>
      <c r="E166" s="138" t="s">
        <v>266</v>
      </c>
      <c r="F166" s="139">
        <v>4500</v>
      </c>
      <c r="G166" s="140">
        <v>58500</v>
      </c>
      <c r="H166" s="103">
        <v>9.1</v>
      </c>
      <c r="I166" s="188">
        <v>40950</v>
      </c>
      <c r="J166" s="188"/>
      <c r="K166" s="188"/>
      <c r="L166" s="97">
        <v>3.9000000000000004</v>
      </c>
      <c r="M166" s="97">
        <v>17550</v>
      </c>
      <c r="N166" s="96">
        <v>5</v>
      </c>
      <c r="O166" s="96">
        <v>22500</v>
      </c>
      <c r="P166" s="187"/>
      <c r="Q166" s="187"/>
      <c r="R166" s="187"/>
      <c r="S166" s="187"/>
    </row>
    <row r="167" spans="1:19" ht="56.25">
      <c r="A167" s="157">
        <v>2</v>
      </c>
      <c r="B167" s="142" t="s">
        <v>246</v>
      </c>
      <c r="C167" s="187"/>
      <c r="D167" s="137">
        <v>1</v>
      </c>
      <c r="E167" s="138" t="s">
        <v>266</v>
      </c>
      <c r="F167" s="139">
        <v>28000</v>
      </c>
      <c r="G167" s="140">
        <v>28000</v>
      </c>
      <c r="H167" s="103">
        <v>0.7</v>
      </c>
      <c r="I167" s="188">
        <v>19600</v>
      </c>
      <c r="J167" s="188"/>
      <c r="K167" s="188"/>
      <c r="L167" s="97">
        <v>0.30000000000000004</v>
      </c>
      <c r="M167" s="97">
        <v>8400.0000000000018</v>
      </c>
      <c r="N167" s="96"/>
      <c r="O167" s="96"/>
      <c r="P167" s="187"/>
      <c r="Q167" s="187"/>
      <c r="R167" s="187"/>
      <c r="S167" s="187"/>
    </row>
    <row r="168" spans="1:19" ht="45">
      <c r="A168" s="157">
        <v>3</v>
      </c>
      <c r="B168" s="142" t="s">
        <v>247</v>
      </c>
      <c r="C168" s="187"/>
      <c r="D168" s="137">
        <v>330</v>
      </c>
      <c r="E168" s="138" t="s">
        <v>269</v>
      </c>
      <c r="F168" s="150">
        <v>85</v>
      </c>
      <c r="G168" s="140">
        <v>28050</v>
      </c>
      <c r="H168" s="103">
        <v>231</v>
      </c>
      <c r="I168" s="188">
        <v>19635</v>
      </c>
      <c r="J168" s="188"/>
      <c r="K168" s="188"/>
      <c r="L168" s="97">
        <v>99</v>
      </c>
      <c r="M168" s="97">
        <v>8415</v>
      </c>
      <c r="N168" s="96">
        <v>72.800000000000011</v>
      </c>
      <c r="O168" s="96">
        <v>6188.0000000000009</v>
      </c>
      <c r="P168" s="187"/>
      <c r="Q168" s="187"/>
      <c r="R168" s="187"/>
      <c r="S168" s="187"/>
    </row>
    <row r="169" spans="1:19">
      <c r="A169" s="192"/>
      <c r="B169" s="193" t="s">
        <v>248</v>
      </c>
      <c r="C169" s="98"/>
      <c r="D169" s="194"/>
      <c r="E169" s="192"/>
      <c r="F169" s="194"/>
      <c r="G169" s="195" t="s">
        <v>284</v>
      </c>
      <c r="H169" s="105"/>
      <c r="I169" s="202">
        <v>80185</v>
      </c>
      <c r="J169" s="202"/>
      <c r="K169" s="202"/>
      <c r="L169" s="202"/>
      <c r="M169" s="202">
        <v>34365</v>
      </c>
      <c r="N169" s="202"/>
      <c r="O169" s="202">
        <v>28688</v>
      </c>
      <c r="P169" s="98"/>
      <c r="Q169" s="98"/>
      <c r="R169" s="98"/>
      <c r="S169" s="98"/>
    </row>
    <row r="170" spans="1:19">
      <c r="A170" s="154"/>
      <c r="B170" s="187"/>
      <c r="C170" s="187"/>
      <c r="D170" s="155"/>
      <c r="E170" s="154"/>
      <c r="F170" s="155"/>
      <c r="G170" s="155"/>
      <c r="H170" s="188"/>
      <c r="I170" s="187"/>
      <c r="J170" s="187"/>
      <c r="K170" s="187"/>
      <c r="L170" s="187"/>
      <c r="M170" s="187"/>
      <c r="N170" s="187"/>
      <c r="O170" s="187"/>
      <c r="P170" s="187"/>
      <c r="Q170" s="187"/>
      <c r="R170" s="187"/>
      <c r="S170" s="187"/>
    </row>
    <row r="171" spans="1:19">
      <c r="A171" s="146" t="s">
        <v>265</v>
      </c>
      <c r="B171" s="187"/>
      <c r="C171" s="187"/>
      <c r="D171" s="155"/>
      <c r="E171" s="146" t="s">
        <v>271</v>
      </c>
      <c r="F171" s="155"/>
      <c r="G171" s="163" t="s">
        <v>285</v>
      </c>
      <c r="H171" s="97"/>
      <c r="I171" s="20">
        <v>2653064</v>
      </c>
      <c r="J171" s="20"/>
      <c r="K171" s="20" t="e">
        <v>#REF!</v>
      </c>
      <c r="L171" s="20"/>
      <c r="M171" s="20">
        <v>804498</v>
      </c>
      <c r="N171" s="20"/>
      <c r="O171" s="20">
        <v>1084968.5</v>
      </c>
      <c r="P171" s="187"/>
      <c r="Q171" s="187"/>
      <c r="R171" s="187"/>
      <c r="S171" s="187"/>
    </row>
    <row r="172" spans="1:19" ht="30">
      <c r="A172" s="146" t="s">
        <v>258</v>
      </c>
      <c r="B172" s="187"/>
      <c r="C172" s="187"/>
      <c r="D172" s="155"/>
      <c r="E172" s="146" t="s">
        <v>271</v>
      </c>
      <c r="F172" s="155"/>
      <c r="G172" s="164" t="s">
        <v>286</v>
      </c>
      <c r="H172" s="97"/>
      <c r="I172" s="20" t="s">
        <v>317</v>
      </c>
      <c r="J172" s="20"/>
      <c r="K172" s="20" t="s">
        <v>316</v>
      </c>
      <c r="L172" s="20"/>
      <c r="M172" s="20" t="s">
        <v>496</v>
      </c>
      <c r="N172" s="20"/>
      <c r="O172" s="203" t="s">
        <v>499</v>
      </c>
      <c r="P172" s="187"/>
      <c r="Q172" s="187"/>
      <c r="R172" s="187"/>
      <c r="S172" s="187"/>
    </row>
    <row r="173" spans="1:19">
      <c r="A173" s="146" t="s">
        <v>260</v>
      </c>
      <c r="B173" s="187"/>
      <c r="C173" s="187"/>
      <c r="D173" s="155"/>
      <c r="E173" s="146" t="s">
        <v>271</v>
      </c>
      <c r="F173" s="155"/>
      <c r="G173" s="163" t="s">
        <v>287</v>
      </c>
      <c r="H173" s="97"/>
      <c r="I173" s="20"/>
      <c r="J173" s="20"/>
      <c r="K173" s="20"/>
      <c r="L173" s="20"/>
      <c r="M173" s="20"/>
      <c r="N173" s="20"/>
      <c r="O173" s="20"/>
      <c r="P173" s="187"/>
      <c r="Q173" s="187"/>
      <c r="R173" s="187"/>
      <c r="S173" s="187"/>
    </row>
    <row r="174" spans="1:19">
      <c r="A174" s="187"/>
      <c r="B174" s="187"/>
      <c r="C174" s="187"/>
      <c r="D174" s="187"/>
      <c r="E174" s="187"/>
      <c r="F174" s="187"/>
      <c r="G174" s="20"/>
      <c r="H174" s="97"/>
      <c r="I174" s="20"/>
      <c r="J174" s="20"/>
      <c r="K174" s="20"/>
      <c r="L174" s="20"/>
      <c r="M174" s="20"/>
      <c r="N174" s="20"/>
      <c r="O174" s="20"/>
      <c r="P174" s="187"/>
      <c r="Q174" s="187"/>
      <c r="R174" s="187"/>
      <c r="S174" s="187"/>
    </row>
    <row r="175" spans="1:19">
      <c r="A175" s="187"/>
      <c r="B175" s="187"/>
      <c r="C175" s="187"/>
      <c r="D175" s="187"/>
      <c r="E175" s="187"/>
      <c r="F175" s="187"/>
      <c r="G175" s="187"/>
      <c r="H175" s="188"/>
      <c r="I175" s="187"/>
      <c r="J175" s="187"/>
      <c r="K175" s="187"/>
      <c r="L175" s="187"/>
      <c r="M175" s="187"/>
      <c r="N175" s="187"/>
      <c r="O175" s="187"/>
      <c r="P175" s="187"/>
      <c r="Q175" s="187"/>
      <c r="R175" s="187"/>
      <c r="S175" s="187"/>
    </row>
  </sheetData>
  <mergeCells count="23">
    <mergeCell ref="R5:S5"/>
    <mergeCell ref="H6:H7"/>
    <mergeCell ref="I6:I7"/>
    <mergeCell ref="P6:P7"/>
    <mergeCell ref="Q6:Q7"/>
    <mergeCell ref="R6:R7"/>
    <mergeCell ref="S6:S7"/>
    <mergeCell ref="L5:M5"/>
    <mergeCell ref="L6:L7"/>
    <mergeCell ref="M6:M7"/>
    <mergeCell ref="N5:O5"/>
    <mergeCell ref="C4:Q4"/>
    <mergeCell ref="A5:A7"/>
    <mergeCell ref="B5:B7"/>
    <mergeCell ref="C5:C7"/>
    <mergeCell ref="D5:D7"/>
    <mergeCell ref="E5:E7"/>
    <mergeCell ref="F5:G5"/>
    <mergeCell ref="H5:I5"/>
    <mergeCell ref="P5:Q5"/>
    <mergeCell ref="J5:K5"/>
    <mergeCell ref="J6:J7"/>
    <mergeCell ref="K6:K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747"/>
  <sheetViews>
    <sheetView topLeftCell="A732" zoomScale="90" zoomScaleNormal="90" workbookViewId="0">
      <selection activeCell="A732" sqref="A1:XFD1048576"/>
    </sheetView>
  </sheetViews>
  <sheetFormatPr defaultRowHeight="15"/>
  <cols>
    <col min="1" max="1" width="6.5703125" style="186" customWidth="1"/>
    <col min="2" max="2" width="5.85546875" style="186" customWidth="1"/>
    <col min="3" max="3" width="36.140625" style="186" customWidth="1"/>
    <col min="4" max="4" width="6.7109375" style="186" customWidth="1"/>
    <col min="5" max="5" width="6.28515625" style="186" customWidth="1"/>
    <col min="6" max="6" width="4.5703125" style="186" customWidth="1"/>
    <col min="7" max="7" width="5.85546875" style="162" customWidth="1"/>
    <col min="8" max="8" width="8.7109375" style="162" customWidth="1"/>
    <col min="9" max="9" width="6.42578125" style="186" customWidth="1"/>
    <col min="10" max="16384" width="9.140625" style="186"/>
  </cols>
  <sheetData>
    <row r="2" spans="1:9" ht="23.25">
      <c r="A2" s="80"/>
      <c r="B2" s="245" t="s">
        <v>57</v>
      </c>
      <c r="C2" s="246"/>
      <c r="D2" s="246"/>
      <c r="E2" s="246"/>
      <c r="F2" s="246"/>
      <c r="G2" s="246"/>
      <c r="H2" s="246"/>
      <c r="I2" s="247"/>
    </row>
    <row r="3" spans="1:9" ht="18.75">
      <c r="A3" s="248" t="s">
        <v>58</v>
      </c>
      <c r="B3" s="249"/>
      <c r="C3" s="249"/>
      <c r="D3" s="249"/>
      <c r="E3" s="249"/>
      <c r="F3" s="249"/>
      <c r="G3" s="249"/>
      <c r="H3" s="250"/>
      <c r="I3" s="81"/>
    </row>
    <row r="4" spans="1:9" ht="18.75">
      <c r="A4" s="239" t="s">
        <v>320</v>
      </c>
      <c r="B4" s="240"/>
      <c r="C4" s="240"/>
      <c r="D4" s="240"/>
      <c r="E4" s="240"/>
      <c r="F4" s="240"/>
      <c r="G4" s="240"/>
      <c r="H4" s="241"/>
      <c r="I4" s="81"/>
    </row>
    <row r="5" spans="1:9" ht="18.75" customHeight="1">
      <c r="A5" s="251" t="s">
        <v>102</v>
      </c>
      <c r="B5" s="252"/>
      <c r="C5" s="252"/>
      <c r="D5" s="252"/>
      <c r="E5" s="252"/>
      <c r="F5" s="252"/>
      <c r="G5" s="252"/>
      <c r="H5" s="253"/>
      <c r="I5" s="81"/>
    </row>
    <row r="6" spans="1:9" ht="18.75">
      <c r="A6" s="85" t="s">
        <v>103</v>
      </c>
      <c r="B6" s="86"/>
      <c r="C6" s="87"/>
      <c r="D6" s="88"/>
      <c r="E6" s="89"/>
      <c r="F6" s="89"/>
      <c r="G6" s="179"/>
      <c r="H6" s="179"/>
      <c r="I6" s="81"/>
    </row>
    <row r="7" spans="1:9" ht="18.75">
      <c r="A7" s="85" t="s">
        <v>321</v>
      </c>
      <c r="B7" s="86"/>
      <c r="C7" s="90"/>
      <c r="D7" s="91"/>
      <c r="E7" s="89"/>
      <c r="F7" s="89"/>
      <c r="G7" s="179"/>
      <c r="H7" s="179"/>
      <c r="I7" s="81"/>
    </row>
    <row r="8" spans="1:9" ht="15.75">
      <c r="A8" s="82"/>
      <c r="B8" s="82"/>
      <c r="C8" s="82"/>
      <c r="D8" s="83"/>
      <c r="E8" s="83"/>
      <c r="F8" s="84"/>
      <c r="G8" s="84"/>
      <c r="H8" s="84"/>
      <c r="I8" s="81"/>
    </row>
    <row r="9" spans="1:9" ht="18.75" customHeight="1">
      <c r="A9" s="242" t="s">
        <v>319</v>
      </c>
      <c r="B9" s="243"/>
      <c r="C9" s="243"/>
      <c r="D9" s="243"/>
      <c r="E9" s="243"/>
      <c r="F9" s="243"/>
      <c r="G9" s="243"/>
      <c r="H9" s="244"/>
      <c r="I9" s="81"/>
    </row>
    <row r="10" spans="1:9" ht="75">
      <c r="A10" s="92" t="s">
        <v>1</v>
      </c>
      <c r="B10" s="92" t="s">
        <v>59</v>
      </c>
      <c r="C10" s="92" t="s">
        <v>60</v>
      </c>
      <c r="D10" s="185" t="s">
        <v>61</v>
      </c>
      <c r="E10" s="93" t="s">
        <v>62</v>
      </c>
      <c r="F10" s="93" t="s">
        <v>63</v>
      </c>
      <c r="G10" s="93" t="s">
        <v>64</v>
      </c>
      <c r="H10" s="93" t="s">
        <v>55</v>
      </c>
      <c r="I10" s="93" t="s">
        <v>49</v>
      </c>
    </row>
    <row r="11" spans="1:9" ht="18.75">
      <c r="A11" s="175">
        <v>1</v>
      </c>
      <c r="B11" s="166"/>
      <c r="C11" s="176" t="s">
        <v>318</v>
      </c>
      <c r="D11" s="177"/>
      <c r="E11" s="177"/>
      <c r="F11" s="177"/>
      <c r="G11" s="180"/>
      <c r="H11" s="180"/>
      <c r="I11" s="177"/>
    </row>
    <row r="12" spans="1:9" ht="185.45" customHeight="1">
      <c r="A12" s="188">
        <v>1.1000000000000001</v>
      </c>
      <c r="B12" s="187"/>
      <c r="C12" s="189" t="s">
        <v>300</v>
      </c>
      <c r="D12" s="187"/>
      <c r="E12" s="187"/>
      <c r="F12" s="187"/>
      <c r="G12" s="209"/>
      <c r="H12" s="209"/>
      <c r="I12" s="187"/>
    </row>
    <row r="13" spans="1:9">
      <c r="A13" s="187"/>
      <c r="B13" s="187"/>
      <c r="C13" s="187"/>
      <c r="D13" s="187"/>
      <c r="E13" s="187"/>
      <c r="F13" s="187"/>
      <c r="G13" s="209"/>
      <c r="H13" s="209"/>
      <c r="I13" s="187"/>
    </row>
    <row r="14" spans="1:9">
      <c r="A14" s="187"/>
      <c r="B14" s="187"/>
      <c r="C14" s="178" t="s">
        <v>325</v>
      </c>
      <c r="D14" s="187"/>
      <c r="E14" s="187"/>
      <c r="F14" s="187"/>
      <c r="G14" s="209" t="s">
        <v>55</v>
      </c>
      <c r="H14" s="209">
        <v>5</v>
      </c>
      <c r="I14" s="187"/>
    </row>
    <row r="15" spans="1:9">
      <c r="A15" s="187"/>
      <c r="B15" s="187"/>
      <c r="C15" s="187" t="s">
        <v>326</v>
      </c>
      <c r="D15" s="187"/>
      <c r="E15" s="187"/>
      <c r="F15" s="187"/>
      <c r="G15" s="209" t="s">
        <v>55</v>
      </c>
      <c r="H15" s="209">
        <v>3</v>
      </c>
      <c r="I15" s="187"/>
    </row>
    <row r="16" spans="1:9">
      <c r="A16" s="187"/>
      <c r="B16" s="187"/>
      <c r="C16" s="187" t="s">
        <v>327</v>
      </c>
      <c r="D16" s="187"/>
      <c r="E16" s="187"/>
      <c r="F16" s="187"/>
      <c r="G16" s="209" t="s">
        <v>55</v>
      </c>
      <c r="H16" s="209">
        <v>3</v>
      </c>
      <c r="I16" s="187"/>
    </row>
    <row r="17" spans="1:9">
      <c r="A17" s="187"/>
      <c r="B17" s="187"/>
      <c r="C17" s="187" t="s">
        <v>328</v>
      </c>
      <c r="D17" s="187"/>
      <c r="E17" s="187"/>
      <c r="F17" s="187"/>
      <c r="G17" s="209" t="s">
        <v>55</v>
      </c>
      <c r="H17" s="209">
        <v>3</v>
      </c>
      <c r="I17" s="187"/>
    </row>
    <row r="18" spans="1:9">
      <c r="A18" s="187"/>
      <c r="B18" s="187"/>
      <c r="C18" s="187" t="s">
        <v>104</v>
      </c>
      <c r="D18" s="187"/>
      <c r="E18" s="187"/>
      <c r="F18" s="187"/>
      <c r="G18" s="209" t="s">
        <v>55</v>
      </c>
      <c r="H18" s="209">
        <v>2</v>
      </c>
      <c r="I18" s="187"/>
    </row>
    <row r="19" spans="1:9">
      <c r="A19" s="187"/>
      <c r="B19" s="187"/>
      <c r="C19" s="187" t="s">
        <v>329</v>
      </c>
      <c r="D19" s="187"/>
      <c r="E19" s="187"/>
      <c r="F19" s="187"/>
      <c r="G19" s="209" t="s">
        <v>55</v>
      </c>
      <c r="H19" s="209">
        <v>3</v>
      </c>
      <c r="I19" s="187"/>
    </row>
    <row r="20" spans="1:9">
      <c r="A20" s="187"/>
      <c r="B20" s="187"/>
      <c r="C20" s="187" t="s">
        <v>330</v>
      </c>
      <c r="D20" s="187"/>
      <c r="E20" s="187"/>
      <c r="F20" s="187"/>
      <c r="G20" s="209" t="s">
        <v>55</v>
      </c>
      <c r="H20" s="209">
        <v>3</v>
      </c>
      <c r="I20" s="187"/>
    </row>
    <row r="21" spans="1:9">
      <c r="A21" s="187"/>
      <c r="B21" s="187"/>
      <c r="C21" s="187" t="s">
        <v>331</v>
      </c>
      <c r="D21" s="187"/>
      <c r="E21" s="187"/>
      <c r="F21" s="187"/>
      <c r="G21" s="209" t="s">
        <v>55</v>
      </c>
      <c r="H21" s="209">
        <v>2</v>
      </c>
      <c r="I21" s="187"/>
    </row>
    <row r="22" spans="1:9">
      <c r="A22" s="187"/>
      <c r="B22" s="187"/>
      <c r="C22" s="187" t="s">
        <v>334</v>
      </c>
      <c r="D22" s="187"/>
      <c r="E22" s="187"/>
      <c r="F22" s="187"/>
      <c r="G22" s="209" t="s">
        <v>55</v>
      </c>
      <c r="H22" s="209">
        <v>2</v>
      </c>
      <c r="I22" s="187"/>
    </row>
    <row r="23" spans="1:9">
      <c r="A23" s="187"/>
      <c r="B23" s="187"/>
      <c r="C23" s="187" t="s">
        <v>322</v>
      </c>
      <c r="D23" s="187"/>
      <c r="E23" s="187"/>
      <c r="F23" s="187"/>
      <c r="G23" s="209" t="s">
        <v>55</v>
      </c>
      <c r="H23" s="209">
        <v>4</v>
      </c>
      <c r="I23" s="187"/>
    </row>
    <row r="24" spans="1:9">
      <c r="A24" s="187"/>
      <c r="B24" s="187"/>
      <c r="C24" s="187" t="s">
        <v>66</v>
      </c>
      <c r="D24" s="187"/>
      <c r="E24" s="187"/>
      <c r="F24" s="187"/>
      <c r="G24" s="209" t="s">
        <v>55</v>
      </c>
      <c r="H24" s="209">
        <v>3</v>
      </c>
      <c r="I24" s="187"/>
    </row>
    <row r="25" spans="1:9">
      <c r="A25" s="187"/>
      <c r="B25" s="187"/>
      <c r="C25" s="187"/>
      <c r="D25" s="187"/>
      <c r="E25" s="187"/>
      <c r="F25" s="187"/>
      <c r="G25" s="209"/>
      <c r="H25" s="209"/>
      <c r="I25" s="187"/>
    </row>
    <row r="26" spans="1:9" ht="20.100000000000001" customHeight="1">
      <c r="A26" s="167"/>
      <c r="B26" s="168"/>
      <c r="C26" s="169" t="s">
        <v>101</v>
      </c>
      <c r="D26" s="170"/>
      <c r="E26" s="171"/>
      <c r="F26" s="171"/>
      <c r="G26" s="172"/>
      <c r="H26" s="173">
        <v>33</v>
      </c>
      <c r="I26" s="170"/>
    </row>
    <row r="27" spans="1:9" ht="15.95" customHeight="1">
      <c r="A27" s="167"/>
      <c r="B27" s="168"/>
      <c r="C27" s="169" t="s">
        <v>323</v>
      </c>
      <c r="D27" s="170"/>
      <c r="E27" s="171"/>
      <c r="F27" s="171"/>
      <c r="G27" s="172"/>
      <c r="H27" s="174">
        <v>30</v>
      </c>
      <c r="I27" s="174" t="s">
        <v>55</v>
      </c>
    </row>
    <row r="28" spans="1:9" ht="18.95" customHeight="1">
      <c r="A28" s="167"/>
      <c r="B28" s="168"/>
      <c r="C28" s="169" t="s">
        <v>333</v>
      </c>
      <c r="D28" s="170"/>
      <c r="E28" s="171"/>
      <c r="F28" s="171"/>
      <c r="G28" s="172"/>
      <c r="H28" s="173">
        <v>21</v>
      </c>
      <c r="I28" s="170"/>
    </row>
    <row r="29" spans="1:9" ht="18.600000000000001" customHeight="1">
      <c r="A29" s="167"/>
      <c r="B29" s="168"/>
      <c r="C29" s="169" t="s">
        <v>332</v>
      </c>
      <c r="D29" s="170"/>
      <c r="E29" s="171"/>
      <c r="F29" s="171"/>
      <c r="G29" s="172"/>
      <c r="H29" s="173">
        <v>9</v>
      </c>
      <c r="I29" s="170"/>
    </row>
    <row r="30" spans="1:9" ht="18.600000000000001" customHeight="1">
      <c r="A30" s="167"/>
      <c r="B30" s="168"/>
      <c r="C30" s="169" t="s">
        <v>497</v>
      </c>
      <c r="D30" s="170"/>
      <c r="E30" s="171"/>
      <c r="F30" s="171"/>
      <c r="G30" s="172"/>
      <c r="H30" s="173">
        <v>3</v>
      </c>
      <c r="I30" s="170"/>
    </row>
    <row r="31" spans="1:9" ht="255">
      <c r="A31" s="188">
        <v>1.2</v>
      </c>
      <c r="B31" s="187"/>
      <c r="C31" s="189" t="s">
        <v>324</v>
      </c>
      <c r="D31" s="187"/>
      <c r="E31" s="187"/>
      <c r="F31" s="187"/>
      <c r="G31" s="209"/>
      <c r="H31" s="209"/>
      <c r="I31" s="187"/>
    </row>
    <row r="32" spans="1:9">
      <c r="A32" s="188"/>
      <c r="B32" s="187"/>
      <c r="C32" s="189"/>
      <c r="D32" s="187"/>
      <c r="E32" s="187"/>
      <c r="F32" s="187"/>
      <c r="G32" s="209"/>
      <c r="H32" s="209"/>
      <c r="I32" s="187"/>
    </row>
    <row r="33" spans="1:9">
      <c r="A33" s="188"/>
      <c r="B33" s="187"/>
      <c r="C33" s="178" t="s">
        <v>325</v>
      </c>
      <c r="D33" s="187"/>
      <c r="E33" s="187"/>
      <c r="F33" s="187"/>
      <c r="G33" s="209" t="s">
        <v>55</v>
      </c>
      <c r="H33" s="209">
        <v>3</v>
      </c>
      <c r="I33" s="187"/>
    </row>
    <row r="34" spans="1:9">
      <c r="A34" s="188"/>
      <c r="B34" s="187"/>
      <c r="C34" s="187" t="s">
        <v>326</v>
      </c>
      <c r="D34" s="187"/>
      <c r="E34" s="187"/>
      <c r="F34" s="187"/>
      <c r="G34" s="209" t="s">
        <v>55</v>
      </c>
      <c r="H34" s="209">
        <v>2</v>
      </c>
      <c r="I34" s="187"/>
    </row>
    <row r="35" spans="1:9">
      <c r="A35" s="188"/>
      <c r="B35" s="187"/>
      <c r="C35" s="187" t="s">
        <v>327</v>
      </c>
      <c r="D35" s="187"/>
      <c r="E35" s="187"/>
      <c r="F35" s="187"/>
      <c r="G35" s="209" t="s">
        <v>55</v>
      </c>
      <c r="H35" s="209">
        <v>2</v>
      </c>
      <c r="I35" s="187"/>
    </row>
    <row r="36" spans="1:9">
      <c r="A36" s="188"/>
      <c r="B36" s="187"/>
      <c r="C36" s="187" t="s">
        <v>328</v>
      </c>
      <c r="D36" s="187"/>
      <c r="E36" s="187"/>
      <c r="F36" s="187"/>
      <c r="G36" s="209" t="s">
        <v>55</v>
      </c>
      <c r="H36" s="209">
        <v>3</v>
      </c>
      <c r="I36" s="187"/>
    </row>
    <row r="37" spans="1:9">
      <c r="A37" s="188"/>
      <c r="B37" s="187"/>
      <c r="C37" s="187" t="s">
        <v>104</v>
      </c>
      <c r="D37" s="187"/>
      <c r="E37" s="187"/>
      <c r="F37" s="187"/>
      <c r="G37" s="209" t="s">
        <v>55</v>
      </c>
      <c r="H37" s="209">
        <v>2</v>
      </c>
      <c r="I37" s="187"/>
    </row>
    <row r="38" spans="1:9">
      <c r="A38" s="188"/>
      <c r="B38" s="187"/>
      <c r="C38" s="187" t="s">
        <v>329</v>
      </c>
      <c r="D38" s="187"/>
      <c r="E38" s="187"/>
      <c r="F38" s="187"/>
      <c r="G38" s="209" t="s">
        <v>55</v>
      </c>
      <c r="H38" s="209">
        <v>3</v>
      </c>
      <c r="I38" s="187"/>
    </row>
    <row r="39" spans="1:9">
      <c r="A39" s="188"/>
      <c r="B39" s="187"/>
      <c r="C39" s="187" t="s">
        <v>330</v>
      </c>
      <c r="D39" s="187"/>
      <c r="E39" s="187"/>
      <c r="F39" s="187"/>
      <c r="G39" s="209" t="s">
        <v>55</v>
      </c>
      <c r="H39" s="209">
        <v>3</v>
      </c>
      <c r="I39" s="187"/>
    </row>
    <row r="40" spans="1:9">
      <c r="A40" s="188"/>
      <c r="B40" s="187"/>
      <c r="C40" s="187" t="s">
        <v>331</v>
      </c>
      <c r="D40" s="187"/>
      <c r="E40" s="187"/>
      <c r="F40" s="187"/>
      <c r="G40" s="209" t="s">
        <v>55</v>
      </c>
      <c r="H40" s="209">
        <v>2</v>
      </c>
      <c r="I40" s="187"/>
    </row>
    <row r="41" spans="1:9">
      <c r="A41" s="188"/>
      <c r="B41" s="187"/>
      <c r="C41" s="187" t="s">
        <v>334</v>
      </c>
      <c r="D41" s="187"/>
      <c r="E41" s="187"/>
      <c r="F41" s="187"/>
      <c r="G41" s="209" t="s">
        <v>55</v>
      </c>
      <c r="H41" s="209">
        <v>2</v>
      </c>
      <c r="I41" s="187"/>
    </row>
    <row r="42" spans="1:9">
      <c r="A42" s="187"/>
      <c r="B42" s="187"/>
      <c r="C42" s="187" t="s">
        <v>322</v>
      </c>
      <c r="D42" s="187"/>
      <c r="E42" s="187"/>
      <c r="F42" s="187"/>
      <c r="G42" s="209" t="s">
        <v>55</v>
      </c>
      <c r="H42" s="209">
        <v>5</v>
      </c>
      <c r="I42" s="187"/>
    </row>
    <row r="43" spans="1:9">
      <c r="A43" s="187"/>
      <c r="B43" s="187"/>
      <c r="C43" s="187" t="s">
        <v>66</v>
      </c>
      <c r="D43" s="187"/>
      <c r="E43" s="187"/>
      <c r="F43" s="187"/>
      <c r="G43" s="209" t="s">
        <v>55</v>
      </c>
      <c r="H43" s="209">
        <v>9</v>
      </c>
      <c r="I43" s="187"/>
    </row>
    <row r="44" spans="1:9">
      <c r="A44" s="187"/>
      <c r="B44" s="187"/>
      <c r="C44" s="187"/>
      <c r="D44" s="187"/>
      <c r="E44" s="187"/>
      <c r="F44" s="187"/>
      <c r="G44" s="209"/>
      <c r="H44" s="209"/>
      <c r="I44" s="187"/>
    </row>
    <row r="45" spans="1:9">
      <c r="A45" s="167"/>
      <c r="B45" s="168"/>
      <c r="C45" s="169" t="s">
        <v>101</v>
      </c>
      <c r="D45" s="170"/>
      <c r="E45" s="171"/>
      <c r="F45" s="171"/>
      <c r="G45" s="172"/>
      <c r="H45" s="173">
        <v>36</v>
      </c>
      <c r="I45" s="170"/>
    </row>
    <row r="46" spans="1:9">
      <c r="A46" s="167"/>
      <c r="B46" s="168"/>
      <c r="C46" s="169" t="s">
        <v>323</v>
      </c>
      <c r="D46" s="170"/>
      <c r="E46" s="171"/>
      <c r="F46" s="171"/>
      <c r="G46" s="172"/>
      <c r="H46" s="174">
        <v>45</v>
      </c>
      <c r="I46" s="170" t="s">
        <v>55</v>
      </c>
    </row>
    <row r="47" spans="1:9">
      <c r="A47" s="167"/>
      <c r="B47" s="168"/>
      <c r="C47" s="169" t="s">
        <v>333</v>
      </c>
      <c r="D47" s="170"/>
      <c r="E47" s="171"/>
      <c r="F47" s="171"/>
      <c r="G47" s="172"/>
      <c r="H47" s="173">
        <v>31.5</v>
      </c>
      <c r="I47" s="170"/>
    </row>
    <row r="48" spans="1:9">
      <c r="A48" s="167"/>
      <c r="B48" s="168"/>
      <c r="C48" s="169" t="s">
        <v>332</v>
      </c>
      <c r="D48" s="170"/>
      <c r="E48" s="171"/>
      <c r="F48" s="171"/>
      <c r="G48" s="172"/>
      <c r="H48" s="173">
        <v>4.5</v>
      </c>
      <c r="I48" s="170"/>
    </row>
    <row r="49" spans="1:9">
      <c r="A49" s="187"/>
      <c r="B49" s="187"/>
      <c r="C49" s="187"/>
      <c r="D49" s="187"/>
      <c r="E49" s="187"/>
      <c r="F49" s="187"/>
      <c r="G49" s="209"/>
      <c r="H49" s="209"/>
      <c r="I49" s="187"/>
    </row>
    <row r="50" spans="1:9" ht="255">
      <c r="A50" s="187"/>
      <c r="B50" s="187"/>
      <c r="C50" s="189" t="s">
        <v>302</v>
      </c>
      <c r="D50" s="187"/>
      <c r="E50" s="187"/>
      <c r="F50" s="187"/>
      <c r="G50" s="209"/>
      <c r="H50" s="209"/>
      <c r="I50" s="187"/>
    </row>
    <row r="51" spans="1:9">
      <c r="A51" s="187"/>
      <c r="B51" s="187"/>
      <c r="C51" s="187"/>
      <c r="D51" s="187"/>
      <c r="E51" s="187"/>
      <c r="F51" s="187"/>
      <c r="G51" s="209"/>
      <c r="H51" s="209"/>
      <c r="I51" s="187"/>
    </row>
    <row r="52" spans="1:9">
      <c r="A52" s="187"/>
      <c r="B52" s="187"/>
      <c r="C52" s="178" t="s">
        <v>325</v>
      </c>
      <c r="D52" s="187"/>
      <c r="E52" s="187"/>
      <c r="F52" s="187"/>
      <c r="G52" s="209" t="s">
        <v>55</v>
      </c>
      <c r="H52" s="209">
        <v>1</v>
      </c>
      <c r="I52" s="187"/>
    </row>
    <row r="53" spans="1:9">
      <c r="A53" s="187"/>
      <c r="B53" s="187"/>
      <c r="C53" s="187" t="s">
        <v>326</v>
      </c>
      <c r="D53" s="187"/>
      <c r="E53" s="187"/>
      <c r="F53" s="187"/>
      <c r="G53" s="209" t="s">
        <v>55</v>
      </c>
      <c r="H53" s="209">
        <v>1</v>
      </c>
      <c r="I53" s="187"/>
    </row>
    <row r="54" spans="1:9">
      <c r="A54" s="187"/>
      <c r="B54" s="187"/>
      <c r="C54" s="187" t="s">
        <v>327</v>
      </c>
      <c r="D54" s="187"/>
      <c r="E54" s="187"/>
      <c r="F54" s="187"/>
      <c r="G54" s="209" t="s">
        <v>55</v>
      </c>
      <c r="H54" s="209"/>
      <c r="I54" s="187"/>
    </row>
    <row r="55" spans="1:9">
      <c r="A55" s="187"/>
      <c r="B55" s="187"/>
      <c r="C55" s="187" t="s">
        <v>328</v>
      </c>
      <c r="D55" s="187"/>
      <c r="E55" s="187"/>
      <c r="F55" s="187"/>
      <c r="G55" s="209" t="s">
        <v>55</v>
      </c>
      <c r="H55" s="209">
        <v>1</v>
      </c>
      <c r="I55" s="187"/>
    </row>
    <row r="56" spans="1:9">
      <c r="A56" s="187"/>
      <c r="B56" s="187"/>
      <c r="C56" s="187" t="s">
        <v>104</v>
      </c>
      <c r="D56" s="187"/>
      <c r="E56" s="187"/>
      <c r="F56" s="187"/>
      <c r="G56" s="209" t="s">
        <v>55</v>
      </c>
      <c r="H56" s="209"/>
      <c r="I56" s="187"/>
    </row>
    <row r="57" spans="1:9">
      <c r="A57" s="187"/>
      <c r="B57" s="187"/>
      <c r="C57" s="187" t="s">
        <v>329</v>
      </c>
      <c r="D57" s="187"/>
      <c r="E57" s="187"/>
      <c r="F57" s="187"/>
      <c r="G57" s="209" t="s">
        <v>55</v>
      </c>
      <c r="H57" s="209">
        <v>3</v>
      </c>
      <c r="I57" s="187"/>
    </row>
    <row r="58" spans="1:9">
      <c r="A58" s="187"/>
      <c r="B58" s="187"/>
      <c r="C58" s="187" t="s">
        <v>330</v>
      </c>
      <c r="D58" s="187"/>
      <c r="E58" s="187"/>
      <c r="F58" s="187"/>
      <c r="G58" s="209" t="s">
        <v>55</v>
      </c>
      <c r="H58" s="209">
        <v>3</v>
      </c>
      <c r="I58" s="187"/>
    </row>
    <row r="59" spans="1:9">
      <c r="A59" s="187"/>
      <c r="B59" s="187"/>
      <c r="C59" s="187" t="s">
        <v>331</v>
      </c>
      <c r="D59" s="187"/>
      <c r="E59" s="187"/>
      <c r="F59" s="187"/>
      <c r="G59" s="209" t="s">
        <v>55</v>
      </c>
      <c r="H59" s="209">
        <v>2</v>
      </c>
      <c r="I59" s="187"/>
    </row>
    <row r="60" spans="1:9">
      <c r="A60" s="187"/>
      <c r="B60" s="187"/>
      <c r="C60" s="187" t="s">
        <v>334</v>
      </c>
      <c r="D60" s="187"/>
      <c r="E60" s="187"/>
      <c r="F60" s="187"/>
      <c r="G60" s="209" t="s">
        <v>55</v>
      </c>
      <c r="H60" s="209"/>
      <c r="I60" s="187"/>
    </row>
    <row r="61" spans="1:9">
      <c r="A61" s="187"/>
      <c r="B61" s="187"/>
      <c r="C61" s="187" t="s">
        <v>322</v>
      </c>
      <c r="D61" s="187"/>
      <c r="E61" s="187"/>
      <c r="F61" s="187"/>
      <c r="G61" s="209" t="s">
        <v>55</v>
      </c>
      <c r="H61" s="209"/>
      <c r="I61" s="187"/>
    </row>
    <row r="62" spans="1:9">
      <c r="A62" s="187"/>
      <c r="B62" s="187"/>
      <c r="C62" s="187" t="s">
        <v>66</v>
      </c>
      <c r="D62" s="187"/>
      <c r="E62" s="187"/>
      <c r="F62" s="187"/>
      <c r="G62" s="209" t="s">
        <v>55</v>
      </c>
      <c r="H62" s="209"/>
      <c r="I62" s="187"/>
    </row>
    <row r="63" spans="1:9">
      <c r="A63" s="187"/>
      <c r="B63" s="187"/>
      <c r="C63" s="187"/>
      <c r="D63" s="187"/>
      <c r="E63" s="187"/>
      <c r="F63" s="187"/>
      <c r="G63" s="209"/>
      <c r="H63" s="209"/>
      <c r="I63" s="187"/>
    </row>
    <row r="64" spans="1:9">
      <c r="A64" s="187"/>
      <c r="B64" s="187"/>
      <c r="C64" s="187"/>
      <c r="D64" s="187"/>
      <c r="E64" s="187"/>
      <c r="F64" s="187"/>
      <c r="G64" s="209"/>
      <c r="H64" s="209"/>
      <c r="I64" s="187"/>
    </row>
    <row r="65" spans="1:9">
      <c r="A65" s="187"/>
      <c r="B65" s="187"/>
      <c r="C65" s="187"/>
      <c r="D65" s="187"/>
      <c r="E65" s="187"/>
      <c r="F65" s="187"/>
      <c r="G65" s="209"/>
      <c r="H65" s="209"/>
      <c r="I65" s="187"/>
    </row>
    <row r="66" spans="1:9">
      <c r="A66" s="187"/>
      <c r="B66" s="187"/>
      <c r="C66" s="187"/>
      <c r="D66" s="187"/>
      <c r="E66" s="187"/>
      <c r="F66" s="187"/>
      <c r="G66" s="209"/>
      <c r="H66" s="209"/>
      <c r="I66" s="187"/>
    </row>
    <row r="67" spans="1:9">
      <c r="A67" s="167"/>
      <c r="B67" s="168"/>
      <c r="C67" s="169" t="s">
        <v>101</v>
      </c>
      <c r="D67" s="170"/>
      <c r="E67" s="171"/>
      <c r="F67" s="171"/>
      <c r="G67" s="172"/>
      <c r="H67" s="173">
        <v>11</v>
      </c>
      <c r="I67" s="170"/>
    </row>
    <row r="68" spans="1:9">
      <c r="A68" s="167"/>
      <c r="B68" s="168"/>
      <c r="C68" s="169" t="s">
        <v>323</v>
      </c>
      <c r="D68" s="170"/>
      <c r="E68" s="171"/>
      <c r="F68" s="171"/>
      <c r="G68" s="172"/>
      <c r="H68" s="174">
        <v>11</v>
      </c>
      <c r="I68" s="170" t="s">
        <v>55</v>
      </c>
    </row>
    <row r="69" spans="1:9">
      <c r="A69" s="167"/>
      <c r="B69" s="168"/>
      <c r="C69" s="169" t="s">
        <v>333</v>
      </c>
      <c r="D69" s="170"/>
      <c r="E69" s="171"/>
      <c r="F69" s="171"/>
      <c r="G69" s="172"/>
      <c r="H69" s="173">
        <v>7.7</v>
      </c>
      <c r="I69" s="170"/>
    </row>
    <row r="70" spans="1:9">
      <c r="A70" s="167"/>
      <c r="B70" s="168"/>
      <c r="C70" s="169" t="s">
        <v>332</v>
      </c>
      <c r="D70" s="170"/>
      <c r="E70" s="171"/>
      <c r="F70" s="171"/>
      <c r="G70" s="172"/>
      <c r="H70" s="173">
        <v>3.3</v>
      </c>
      <c r="I70" s="170"/>
    </row>
    <row r="71" spans="1:9">
      <c r="A71" s="187"/>
      <c r="B71" s="187"/>
      <c r="C71" s="187"/>
      <c r="D71" s="187"/>
      <c r="E71" s="187"/>
      <c r="F71" s="187"/>
      <c r="G71" s="209"/>
      <c r="H71" s="209"/>
      <c r="I71" s="187"/>
    </row>
    <row r="72" spans="1:9" ht="240">
      <c r="A72" s="187"/>
      <c r="B72" s="187"/>
      <c r="C72" s="189" t="s">
        <v>303</v>
      </c>
      <c r="D72" s="187"/>
      <c r="E72" s="187"/>
      <c r="F72" s="187"/>
      <c r="G72" s="209"/>
      <c r="H72" s="209"/>
      <c r="I72" s="187"/>
    </row>
    <row r="73" spans="1:9">
      <c r="A73" s="187"/>
      <c r="B73" s="187"/>
      <c r="C73" s="187"/>
      <c r="D73" s="187"/>
      <c r="E73" s="187"/>
      <c r="F73" s="187"/>
      <c r="G73" s="209"/>
      <c r="H73" s="209"/>
      <c r="I73" s="187"/>
    </row>
    <row r="74" spans="1:9">
      <c r="A74" s="187"/>
      <c r="B74" s="187"/>
      <c r="C74" s="178" t="s">
        <v>335</v>
      </c>
      <c r="D74" s="187"/>
      <c r="E74" s="187"/>
      <c r="F74" s="187"/>
      <c r="G74" s="209" t="s">
        <v>55</v>
      </c>
      <c r="H74" s="209">
        <v>9</v>
      </c>
      <c r="I74" s="187"/>
    </row>
    <row r="75" spans="1:9">
      <c r="A75" s="187"/>
      <c r="B75" s="187"/>
      <c r="C75" s="178" t="s">
        <v>336</v>
      </c>
      <c r="D75" s="187"/>
      <c r="E75" s="187"/>
      <c r="F75" s="187"/>
      <c r="G75" s="209" t="s">
        <v>55</v>
      </c>
      <c r="H75" s="209">
        <v>11</v>
      </c>
      <c r="I75" s="187"/>
    </row>
    <row r="76" spans="1:9">
      <c r="A76" s="187"/>
      <c r="B76" s="187"/>
      <c r="C76" s="178" t="s">
        <v>350</v>
      </c>
      <c r="D76" s="187"/>
      <c r="E76" s="187"/>
      <c r="F76" s="187"/>
      <c r="G76" s="209" t="s">
        <v>55</v>
      </c>
      <c r="H76" s="209">
        <v>32</v>
      </c>
      <c r="I76" s="187"/>
    </row>
    <row r="77" spans="1:9">
      <c r="A77" s="187"/>
      <c r="B77" s="187"/>
      <c r="C77" s="187" t="s">
        <v>338</v>
      </c>
      <c r="D77" s="187"/>
      <c r="E77" s="187"/>
      <c r="F77" s="187"/>
      <c r="G77" s="209" t="s">
        <v>55</v>
      </c>
      <c r="H77" s="209">
        <v>2</v>
      </c>
      <c r="I77" s="187"/>
    </row>
    <row r="78" spans="1:9">
      <c r="A78" s="187"/>
      <c r="B78" s="187"/>
      <c r="C78" s="187" t="s">
        <v>337</v>
      </c>
      <c r="D78" s="187"/>
      <c r="E78" s="187"/>
      <c r="F78" s="187"/>
      <c r="G78" s="209" t="s">
        <v>55</v>
      </c>
      <c r="H78" s="209">
        <v>5</v>
      </c>
      <c r="I78" s="187"/>
    </row>
    <row r="79" spans="1:9">
      <c r="A79" s="187"/>
      <c r="B79" s="187"/>
      <c r="C79" s="187" t="s">
        <v>339</v>
      </c>
      <c r="D79" s="187"/>
      <c r="E79" s="187"/>
      <c r="F79" s="187"/>
      <c r="G79" s="209" t="s">
        <v>55</v>
      </c>
      <c r="H79" s="209">
        <v>29</v>
      </c>
      <c r="I79" s="187"/>
    </row>
    <row r="80" spans="1:9">
      <c r="A80" s="187"/>
      <c r="B80" s="187"/>
      <c r="C80" s="187" t="s">
        <v>340</v>
      </c>
      <c r="D80" s="187"/>
      <c r="E80" s="187"/>
      <c r="F80" s="187"/>
      <c r="G80" s="209" t="s">
        <v>55</v>
      </c>
      <c r="H80" s="209">
        <v>2</v>
      </c>
      <c r="I80" s="187"/>
    </row>
    <row r="81" spans="1:9">
      <c r="A81" s="187"/>
      <c r="B81" s="187"/>
      <c r="C81" s="187" t="s">
        <v>341</v>
      </c>
      <c r="D81" s="187"/>
      <c r="E81" s="187"/>
      <c r="F81" s="187"/>
      <c r="G81" s="209" t="s">
        <v>55</v>
      </c>
      <c r="H81" s="209">
        <v>8</v>
      </c>
      <c r="I81" s="187"/>
    </row>
    <row r="82" spans="1:9">
      <c r="A82" s="187"/>
      <c r="B82" s="187"/>
      <c r="C82" s="187" t="s">
        <v>342</v>
      </c>
      <c r="D82" s="187"/>
      <c r="E82" s="187"/>
      <c r="F82" s="187"/>
      <c r="G82" s="209" t="s">
        <v>55</v>
      </c>
      <c r="H82" s="209">
        <v>6</v>
      </c>
      <c r="I82" s="187"/>
    </row>
    <row r="83" spans="1:9">
      <c r="A83" s="187"/>
      <c r="B83" s="187"/>
      <c r="C83" s="187" t="s">
        <v>343</v>
      </c>
      <c r="D83" s="187"/>
      <c r="E83" s="187"/>
      <c r="F83" s="187"/>
      <c r="G83" s="209" t="s">
        <v>55</v>
      </c>
      <c r="H83" s="209">
        <v>2</v>
      </c>
      <c r="I83" s="187"/>
    </row>
    <row r="84" spans="1:9">
      <c r="A84" s="187"/>
      <c r="B84" s="187"/>
      <c r="C84" s="187" t="s">
        <v>352</v>
      </c>
      <c r="D84" s="187"/>
      <c r="E84" s="187"/>
      <c r="F84" s="187"/>
      <c r="G84" s="209" t="s">
        <v>55</v>
      </c>
      <c r="H84" s="209">
        <v>81</v>
      </c>
      <c r="I84" s="187"/>
    </row>
    <row r="85" spans="1:9">
      <c r="A85" s="187"/>
      <c r="B85" s="187"/>
      <c r="C85" s="187" t="s">
        <v>347</v>
      </c>
      <c r="D85" s="187"/>
      <c r="E85" s="187"/>
      <c r="F85" s="187"/>
      <c r="G85" s="209" t="s">
        <v>55</v>
      </c>
      <c r="H85" s="209">
        <v>13</v>
      </c>
      <c r="I85" s="187"/>
    </row>
    <row r="86" spans="1:9">
      <c r="A86" s="187"/>
      <c r="B86" s="187"/>
      <c r="C86" s="187" t="s">
        <v>344</v>
      </c>
      <c r="D86" s="187"/>
      <c r="E86" s="187"/>
      <c r="F86" s="187"/>
      <c r="G86" s="209" t="s">
        <v>55</v>
      </c>
      <c r="H86" s="209">
        <v>46</v>
      </c>
      <c r="I86" s="187"/>
    </row>
    <row r="87" spans="1:9">
      <c r="A87" s="187"/>
      <c r="B87" s="187"/>
      <c r="C87" s="187" t="s">
        <v>348</v>
      </c>
      <c r="D87" s="187"/>
      <c r="E87" s="187"/>
      <c r="F87" s="187"/>
      <c r="G87" s="209" t="s">
        <v>55</v>
      </c>
      <c r="H87" s="209">
        <v>32</v>
      </c>
      <c r="I87" s="187"/>
    </row>
    <row r="88" spans="1:9">
      <c r="A88" s="187"/>
      <c r="B88" s="187"/>
      <c r="C88" s="187" t="s">
        <v>345</v>
      </c>
      <c r="D88" s="187"/>
      <c r="E88" s="187"/>
      <c r="F88" s="187"/>
      <c r="G88" s="209" t="s">
        <v>55</v>
      </c>
      <c r="H88" s="209">
        <v>111</v>
      </c>
      <c r="I88" s="187"/>
    </row>
    <row r="89" spans="1:9">
      <c r="A89" s="187"/>
      <c r="B89" s="187"/>
      <c r="C89" s="187" t="s">
        <v>349</v>
      </c>
      <c r="D89" s="187"/>
      <c r="E89" s="187"/>
      <c r="F89" s="187"/>
      <c r="G89" s="209" t="s">
        <v>55</v>
      </c>
      <c r="H89" s="209">
        <v>16</v>
      </c>
      <c r="I89" s="187"/>
    </row>
    <row r="90" spans="1:9">
      <c r="A90" s="187"/>
      <c r="B90" s="187"/>
      <c r="C90" s="187"/>
      <c r="D90" s="187"/>
      <c r="E90" s="187"/>
      <c r="F90" s="187"/>
      <c r="G90" s="209"/>
      <c r="H90" s="209"/>
      <c r="I90" s="187"/>
    </row>
    <row r="91" spans="1:9">
      <c r="A91" s="167"/>
      <c r="B91" s="168"/>
      <c r="C91" s="169" t="s">
        <v>101</v>
      </c>
      <c r="D91" s="170"/>
      <c r="E91" s="171"/>
      <c r="F91" s="171"/>
      <c r="G91" s="172"/>
      <c r="H91" s="173">
        <v>396</v>
      </c>
      <c r="I91" s="170"/>
    </row>
    <row r="92" spans="1:9">
      <c r="A92" s="167"/>
      <c r="B92" s="168"/>
      <c r="C92" s="169" t="s">
        <v>323</v>
      </c>
      <c r="D92" s="170"/>
      <c r="E92" s="171"/>
      <c r="F92" s="171"/>
      <c r="G92" s="172"/>
      <c r="H92" s="174">
        <v>352</v>
      </c>
      <c r="I92" s="170" t="s">
        <v>55</v>
      </c>
    </row>
    <row r="93" spans="1:9">
      <c r="A93" s="167"/>
      <c r="B93" s="168"/>
      <c r="C93" s="169" t="s">
        <v>333</v>
      </c>
      <c r="D93" s="170"/>
      <c r="E93" s="171"/>
      <c r="F93" s="171"/>
      <c r="G93" s="172"/>
      <c r="H93" s="173">
        <v>246.4</v>
      </c>
      <c r="I93" s="170"/>
    </row>
    <row r="94" spans="1:9">
      <c r="A94" s="167"/>
      <c r="B94" s="168"/>
      <c r="C94" s="169" t="s">
        <v>332</v>
      </c>
      <c r="D94" s="170"/>
      <c r="E94" s="171"/>
      <c r="F94" s="171"/>
      <c r="G94" s="172"/>
      <c r="H94" s="173">
        <v>105.6</v>
      </c>
      <c r="I94" s="170"/>
    </row>
    <row r="95" spans="1:9">
      <c r="A95" s="167"/>
      <c r="B95" s="168"/>
      <c r="C95" s="169" t="s">
        <v>497</v>
      </c>
      <c r="D95" s="170"/>
      <c r="E95" s="171"/>
      <c r="F95" s="171"/>
      <c r="G95" s="172"/>
      <c r="H95" s="173">
        <v>44</v>
      </c>
      <c r="I95" s="170"/>
    </row>
    <row r="96" spans="1:9" ht="240">
      <c r="A96" s="187"/>
      <c r="B96" s="187"/>
      <c r="C96" s="189" t="s">
        <v>351</v>
      </c>
      <c r="D96" s="187"/>
      <c r="E96" s="187"/>
      <c r="F96" s="187"/>
      <c r="G96" s="209"/>
      <c r="H96" s="209"/>
      <c r="I96" s="187"/>
    </row>
    <row r="97" spans="1:9">
      <c r="A97" s="187"/>
      <c r="B97" s="187"/>
      <c r="C97" s="187"/>
      <c r="D97" s="187"/>
      <c r="E97" s="187"/>
      <c r="F97" s="187"/>
      <c r="G97" s="209"/>
      <c r="H97" s="209"/>
      <c r="I97" s="187"/>
    </row>
    <row r="98" spans="1:9">
      <c r="A98" s="187"/>
      <c r="B98" s="187"/>
      <c r="C98" s="178" t="s">
        <v>335</v>
      </c>
      <c r="D98" s="187"/>
      <c r="E98" s="187"/>
      <c r="F98" s="187"/>
      <c r="G98" s="209" t="s">
        <v>55</v>
      </c>
      <c r="H98" s="71">
        <v>9</v>
      </c>
      <c r="I98" s="187"/>
    </row>
    <row r="99" spans="1:9">
      <c r="A99" s="187"/>
      <c r="B99" s="187"/>
      <c r="C99" s="178" t="s">
        <v>336</v>
      </c>
      <c r="D99" s="187"/>
      <c r="E99" s="187"/>
      <c r="F99" s="187"/>
      <c r="G99" s="209" t="s">
        <v>55</v>
      </c>
      <c r="H99" s="71">
        <v>11</v>
      </c>
      <c r="I99" s="187"/>
    </row>
    <row r="100" spans="1:9">
      <c r="A100" s="187"/>
      <c r="B100" s="187"/>
      <c r="C100" s="187" t="s">
        <v>338</v>
      </c>
      <c r="D100" s="187"/>
      <c r="E100" s="187"/>
      <c r="F100" s="187"/>
      <c r="G100" s="209" t="s">
        <v>55</v>
      </c>
      <c r="H100" s="71">
        <v>2</v>
      </c>
      <c r="I100" s="187"/>
    </row>
    <row r="101" spans="1:9">
      <c r="A101" s="187"/>
      <c r="B101" s="187"/>
      <c r="C101" s="187" t="s">
        <v>337</v>
      </c>
      <c r="D101" s="187"/>
      <c r="E101" s="187"/>
      <c r="F101" s="187"/>
      <c r="G101" s="209" t="s">
        <v>55</v>
      </c>
      <c r="H101" s="71">
        <v>2</v>
      </c>
      <c r="I101" s="187"/>
    </row>
    <row r="102" spans="1:9">
      <c r="A102" s="187"/>
      <c r="B102" s="187"/>
      <c r="C102" s="187" t="s">
        <v>339</v>
      </c>
      <c r="D102" s="187"/>
      <c r="E102" s="187"/>
      <c r="F102" s="187"/>
      <c r="G102" s="209" t="s">
        <v>55</v>
      </c>
      <c r="H102" s="71">
        <v>2</v>
      </c>
      <c r="I102" s="187"/>
    </row>
    <row r="103" spans="1:9">
      <c r="A103" s="187"/>
      <c r="B103" s="187"/>
      <c r="C103" s="187" t="s">
        <v>340</v>
      </c>
      <c r="D103" s="187"/>
      <c r="E103" s="187"/>
      <c r="F103" s="187"/>
      <c r="G103" s="209" t="s">
        <v>55</v>
      </c>
      <c r="H103" s="71">
        <v>1</v>
      </c>
      <c r="I103" s="187"/>
    </row>
    <row r="104" spans="1:9">
      <c r="A104" s="187"/>
      <c r="B104" s="187"/>
      <c r="C104" s="187" t="s">
        <v>341</v>
      </c>
      <c r="D104" s="187"/>
      <c r="E104" s="187"/>
      <c r="F104" s="187"/>
      <c r="G104" s="209" t="s">
        <v>55</v>
      </c>
      <c r="H104" s="71">
        <v>6</v>
      </c>
      <c r="I104" s="187"/>
    </row>
    <row r="105" spans="1:9">
      <c r="A105" s="187"/>
      <c r="B105" s="187"/>
      <c r="C105" s="187" t="s">
        <v>342</v>
      </c>
      <c r="D105" s="187"/>
      <c r="E105" s="187"/>
      <c r="F105" s="187"/>
      <c r="G105" s="209" t="s">
        <v>55</v>
      </c>
      <c r="H105" s="71">
        <v>3</v>
      </c>
      <c r="I105" s="187"/>
    </row>
    <row r="106" spans="1:9">
      <c r="A106" s="187"/>
      <c r="B106" s="187"/>
      <c r="C106" s="187" t="s">
        <v>343</v>
      </c>
      <c r="D106" s="187"/>
      <c r="E106" s="187"/>
      <c r="F106" s="187"/>
      <c r="G106" s="209" t="s">
        <v>55</v>
      </c>
      <c r="H106" s="71">
        <v>1</v>
      </c>
      <c r="I106" s="187"/>
    </row>
    <row r="107" spans="1:9">
      <c r="A107" s="187"/>
      <c r="B107" s="187"/>
      <c r="C107" s="187" t="s">
        <v>346</v>
      </c>
      <c r="D107" s="187"/>
      <c r="E107" s="187"/>
      <c r="F107" s="187"/>
      <c r="G107" s="209" t="s">
        <v>55</v>
      </c>
      <c r="H107" s="71">
        <v>10</v>
      </c>
      <c r="I107" s="187"/>
    </row>
    <row r="108" spans="1:9">
      <c r="A108" s="187"/>
      <c r="B108" s="187"/>
      <c r="C108" s="187" t="s">
        <v>344</v>
      </c>
      <c r="D108" s="187"/>
      <c r="E108" s="187"/>
      <c r="F108" s="187"/>
      <c r="G108" s="209" t="s">
        <v>55</v>
      </c>
      <c r="H108" s="71">
        <v>10</v>
      </c>
      <c r="I108" s="187"/>
    </row>
    <row r="109" spans="1:9">
      <c r="A109" s="187"/>
      <c r="B109" s="187"/>
      <c r="C109" s="187" t="s">
        <v>345</v>
      </c>
      <c r="D109" s="187"/>
      <c r="E109" s="187"/>
      <c r="F109" s="187"/>
      <c r="G109" s="209" t="s">
        <v>55</v>
      </c>
      <c r="H109" s="71">
        <v>15</v>
      </c>
      <c r="I109" s="187"/>
    </row>
    <row r="110" spans="1:9">
      <c r="A110" s="187"/>
      <c r="B110" s="187"/>
      <c r="C110" s="187"/>
      <c r="D110" s="187"/>
      <c r="E110" s="187"/>
      <c r="F110" s="187"/>
      <c r="G110" s="209"/>
      <c r="H110" s="209"/>
      <c r="I110" s="187"/>
    </row>
    <row r="111" spans="1:9">
      <c r="A111" s="167"/>
      <c r="B111" s="168"/>
      <c r="C111" s="169" t="s">
        <v>101</v>
      </c>
      <c r="D111" s="170"/>
      <c r="E111" s="171"/>
      <c r="F111" s="171"/>
      <c r="G111" s="172"/>
      <c r="H111" s="173">
        <v>63</v>
      </c>
      <c r="I111" s="170"/>
    </row>
    <row r="112" spans="1:9">
      <c r="A112" s="167"/>
      <c r="B112" s="168"/>
      <c r="C112" s="169" t="s">
        <v>323</v>
      </c>
      <c r="D112" s="170"/>
      <c r="E112" s="171"/>
      <c r="F112" s="171"/>
      <c r="G112" s="172"/>
      <c r="H112" s="174">
        <v>46</v>
      </c>
      <c r="I112" s="170" t="s">
        <v>55</v>
      </c>
    </row>
    <row r="113" spans="1:9">
      <c r="A113" s="167"/>
      <c r="B113" s="168"/>
      <c r="C113" s="169" t="s">
        <v>333</v>
      </c>
      <c r="D113" s="170"/>
      <c r="E113" s="171"/>
      <c r="F113" s="171"/>
      <c r="G113" s="172"/>
      <c r="H113" s="173">
        <v>32.200000000000003</v>
      </c>
      <c r="I113" s="170"/>
    </row>
    <row r="114" spans="1:9">
      <c r="A114" s="167"/>
      <c r="B114" s="168"/>
      <c r="C114" s="169" t="s">
        <v>332</v>
      </c>
      <c r="D114" s="170"/>
      <c r="E114" s="171"/>
      <c r="F114" s="171"/>
      <c r="G114" s="172"/>
      <c r="H114" s="173">
        <v>13.799999999999997</v>
      </c>
      <c r="I114" s="170"/>
    </row>
    <row r="115" spans="1:9">
      <c r="A115" s="167"/>
      <c r="B115" s="168"/>
      <c r="C115" s="169" t="s">
        <v>497</v>
      </c>
      <c r="D115" s="170"/>
      <c r="E115" s="171"/>
      <c r="F115" s="171"/>
      <c r="G115" s="172"/>
      <c r="H115" s="173">
        <v>17</v>
      </c>
      <c r="I115" s="170"/>
    </row>
    <row r="116" spans="1:9" ht="390">
      <c r="A116" s="187"/>
      <c r="B116" s="187"/>
      <c r="C116" s="189" t="s">
        <v>305</v>
      </c>
      <c r="D116" s="187"/>
      <c r="E116" s="187"/>
      <c r="F116" s="187"/>
      <c r="G116" s="209"/>
      <c r="H116" s="209"/>
      <c r="I116" s="187"/>
    </row>
    <row r="117" spans="1:9">
      <c r="A117" s="187"/>
      <c r="B117" s="187"/>
      <c r="C117" s="187"/>
      <c r="D117" s="187"/>
      <c r="E117" s="187"/>
      <c r="F117" s="187"/>
      <c r="G117" s="209"/>
      <c r="H117" s="209"/>
      <c r="I117" s="187"/>
    </row>
    <row r="118" spans="1:9">
      <c r="A118" s="187"/>
      <c r="B118" s="187"/>
      <c r="C118" s="178" t="s">
        <v>354</v>
      </c>
      <c r="D118" s="187"/>
      <c r="E118" s="187"/>
      <c r="F118" s="187"/>
      <c r="G118" s="209" t="s">
        <v>55</v>
      </c>
      <c r="H118" s="71">
        <v>11</v>
      </c>
      <c r="I118" s="187"/>
    </row>
    <row r="119" spans="1:9">
      <c r="A119" s="187"/>
      <c r="B119" s="187"/>
      <c r="C119" s="187"/>
      <c r="D119" s="187"/>
      <c r="E119" s="187"/>
      <c r="F119" s="187"/>
      <c r="G119" s="209"/>
      <c r="H119" s="209"/>
      <c r="I119" s="187"/>
    </row>
    <row r="120" spans="1:9">
      <c r="A120" s="167"/>
      <c r="B120" s="168"/>
      <c r="C120" s="169" t="s">
        <v>101</v>
      </c>
      <c r="D120" s="170"/>
      <c r="E120" s="171"/>
      <c r="F120" s="171"/>
      <c r="G120" s="172"/>
      <c r="H120" s="173">
        <v>11</v>
      </c>
      <c r="I120" s="170"/>
    </row>
    <row r="121" spans="1:9">
      <c r="A121" s="167"/>
      <c r="B121" s="168"/>
      <c r="C121" s="169" t="s">
        <v>323</v>
      </c>
      <c r="D121" s="170"/>
      <c r="E121" s="171"/>
      <c r="F121" s="171"/>
      <c r="G121" s="172"/>
      <c r="H121" s="174">
        <v>11</v>
      </c>
      <c r="I121" s="170" t="s">
        <v>55</v>
      </c>
    </row>
    <row r="122" spans="1:9">
      <c r="A122" s="167"/>
      <c r="B122" s="168"/>
      <c r="C122" s="169" t="s">
        <v>333</v>
      </c>
      <c r="D122" s="170"/>
      <c r="E122" s="171"/>
      <c r="F122" s="171"/>
      <c r="G122" s="172"/>
      <c r="H122" s="173">
        <v>7.7</v>
      </c>
      <c r="I122" s="170"/>
    </row>
    <row r="123" spans="1:9">
      <c r="A123" s="167"/>
      <c r="B123" s="168"/>
      <c r="C123" s="169" t="s">
        <v>332</v>
      </c>
      <c r="D123" s="170"/>
      <c r="E123" s="171"/>
      <c r="F123" s="171"/>
      <c r="G123" s="172"/>
      <c r="H123" s="173">
        <v>3.3</v>
      </c>
      <c r="I123" s="170"/>
    </row>
    <row r="124" spans="1:9">
      <c r="A124" s="187"/>
      <c r="B124" s="187"/>
      <c r="C124" s="187"/>
      <c r="D124" s="187"/>
      <c r="E124" s="187"/>
      <c r="F124" s="187"/>
      <c r="G124" s="209"/>
      <c r="H124" s="209"/>
      <c r="I124" s="187"/>
    </row>
    <row r="125" spans="1:9">
      <c r="A125" s="187"/>
      <c r="B125" s="187"/>
      <c r="C125" s="187"/>
      <c r="D125" s="187"/>
      <c r="E125" s="187"/>
      <c r="F125" s="187"/>
      <c r="G125" s="209"/>
      <c r="H125" s="209"/>
      <c r="I125" s="187"/>
    </row>
    <row r="126" spans="1:9" ht="144" customHeight="1">
      <c r="A126" s="187"/>
      <c r="B126" s="187"/>
      <c r="C126" s="181" t="s">
        <v>307</v>
      </c>
      <c r="D126" s="187"/>
      <c r="E126" s="187"/>
      <c r="F126" s="187"/>
      <c r="G126" s="209"/>
      <c r="H126" s="209"/>
      <c r="I126" s="187"/>
    </row>
    <row r="127" spans="1:9">
      <c r="A127" s="187"/>
      <c r="B127" s="187"/>
      <c r="C127" s="187"/>
      <c r="D127" s="187"/>
      <c r="E127" s="187"/>
      <c r="F127" s="187"/>
      <c r="G127" s="209"/>
      <c r="H127" s="209"/>
      <c r="I127" s="187"/>
    </row>
    <row r="128" spans="1:9">
      <c r="A128" s="187"/>
      <c r="B128" s="187"/>
      <c r="C128" s="182" t="s">
        <v>354</v>
      </c>
      <c r="D128" s="70"/>
      <c r="E128" s="70"/>
      <c r="F128" s="70"/>
      <c r="G128" s="71" t="s">
        <v>55</v>
      </c>
      <c r="H128" s="71">
        <v>9</v>
      </c>
      <c r="I128" s="187"/>
    </row>
    <row r="129" spans="1:9">
      <c r="A129" s="187"/>
      <c r="B129" s="187"/>
      <c r="C129" s="70" t="s">
        <v>355</v>
      </c>
      <c r="D129" s="70"/>
      <c r="E129" s="70"/>
      <c r="F129" s="70"/>
      <c r="G129" s="71" t="s">
        <v>55</v>
      </c>
      <c r="H129" s="71">
        <v>13</v>
      </c>
      <c r="I129" s="187"/>
    </row>
    <row r="130" spans="1:9">
      <c r="A130" s="187"/>
      <c r="B130" s="187"/>
      <c r="C130" s="70" t="s">
        <v>356</v>
      </c>
      <c r="D130" s="70"/>
      <c r="E130" s="70"/>
      <c r="F130" s="70"/>
      <c r="G130" s="71" t="s">
        <v>55</v>
      </c>
      <c r="H130" s="71">
        <v>1</v>
      </c>
      <c r="I130" s="187"/>
    </row>
    <row r="131" spans="1:9">
      <c r="A131" s="187"/>
      <c r="B131" s="187"/>
      <c r="C131" s="70" t="s">
        <v>357</v>
      </c>
      <c r="D131" s="70"/>
      <c r="E131" s="70"/>
      <c r="F131" s="70"/>
      <c r="G131" s="71" t="s">
        <v>55</v>
      </c>
      <c r="H131" s="71">
        <v>1</v>
      </c>
      <c r="I131" s="187"/>
    </row>
    <row r="132" spans="1:9">
      <c r="A132" s="187"/>
      <c r="B132" s="187"/>
      <c r="C132" s="70" t="s">
        <v>353</v>
      </c>
      <c r="D132" s="70"/>
      <c r="E132" s="70"/>
      <c r="F132" s="70"/>
      <c r="G132" s="71" t="s">
        <v>55</v>
      </c>
      <c r="H132" s="71">
        <v>2</v>
      </c>
      <c r="I132" s="187"/>
    </row>
    <row r="133" spans="1:9">
      <c r="A133" s="187"/>
      <c r="B133" s="187"/>
      <c r="C133" s="187" t="s">
        <v>358</v>
      </c>
      <c r="D133" s="187"/>
      <c r="E133" s="187"/>
      <c r="F133" s="187"/>
      <c r="G133" s="209" t="s">
        <v>55</v>
      </c>
      <c r="H133" s="71">
        <v>2</v>
      </c>
      <c r="I133" s="187"/>
    </row>
    <row r="134" spans="1:9">
      <c r="A134" s="187"/>
      <c r="B134" s="187"/>
      <c r="C134" s="187" t="s">
        <v>359</v>
      </c>
      <c r="D134" s="187"/>
      <c r="E134" s="187"/>
      <c r="F134" s="187"/>
      <c r="G134" s="209" t="s">
        <v>55</v>
      </c>
      <c r="H134" s="209">
        <v>11</v>
      </c>
      <c r="I134" s="187"/>
    </row>
    <row r="135" spans="1:9">
      <c r="A135" s="167"/>
      <c r="B135" s="168"/>
      <c r="C135" s="169" t="s">
        <v>101</v>
      </c>
      <c r="D135" s="170"/>
      <c r="E135" s="171"/>
      <c r="F135" s="171"/>
      <c r="G135" s="172"/>
      <c r="H135" s="173">
        <v>39</v>
      </c>
      <c r="I135" s="170"/>
    </row>
    <row r="136" spans="1:9">
      <c r="A136" s="167"/>
      <c r="B136" s="168"/>
      <c r="C136" s="169" t="s">
        <v>323</v>
      </c>
      <c r="D136" s="170"/>
      <c r="E136" s="171"/>
      <c r="F136" s="171"/>
      <c r="G136" s="172"/>
      <c r="H136" s="174">
        <v>28</v>
      </c>
      <c r="I136" s="170" t="s">
        <v>55</v>
      </c>
    </row>
    <row r="137" spans="1:9">
      <c r="A137" s="167"/>
      <c r="B137" s="168"/>
      <c r="C137" s="169" t="s">
        <v>333</v>
      </c>
      <c r="D137" s="170"/>
      <c r="E137" s="171"/>
      <c r="F137" s="171"/>
      <c r="G137" s="172"/>
      <c r="H137" s="173">
        <v>19.600000000000001</v>
      </c>
      <c r="I137" s="170"/>
    </row>
    <row r="138" spans="1:9">
      <c r="A138" s="167"/>
      <c r="B138" s="168"/>
      <c r="C138" s="169" t="s">
        <v>332</v>
      </c>
      <c r="D138" s="170"/>
      <c r="E138" s="171"/>
      <c r="F138" s="171"/>
      <c r="G138" s="172"/>
      <c r="H138" s="173">
        <v>8.3999999999999986</v>
      </c>
      <c r="I138" s="170"/>
    </row>
    <row r="139" spans="1:9">
      <c r="A139" s="167"/>
      <c r="B139" s="168"/>
      <c r="C139" s="169" t="s">
        <v>497</v>
      </c>
      <c r="D139" s="170"/>
      <c r="E139" s="171"/>
      <c r="F139" s="171"/>
      <c r="G139" s="172"/>
      <c r="H139" s="173">
        <v>11</v>
      </c>
      <c r="I139" s="170"/>
    </row>
    <row r="140" spans="1:9" ht="390">
      <c r="A140" s="187"/>
      <c r="B140" s="187"/>
      <c r="C140" s="189" t="s">
        <v>309</v>
      </c>
      <c r="D140" s="187"/>
      <c r="E140" s="187"/>
      <c r="F140" s="187"/>
      <c r="G140" s="209"/>
      <c r="H140" s="209"/>
      <c r="I140" s="187"/>
    </row>
    <row r="141" spans="1:9">
      <c r="A141" s="187"/>
      <c r="B141" s="187"/>
      <c r="C141" s="187"/>
      <c r="D141" s="187"/>
      <c r="E141" s="187"/>
      <c r="F141" s="187"/>
      <c r="G141" s="209"/>
      <c r="H141" s="209"/>
      <c r="I141" s="187"/>
    </row>
    <row r="142" spans="1:9">
      <c r="A142" s="187"/>
      <c r="B142" s="187"/>
      <c r="C142" s="182" t="s">
        <v>365</v>
      </c>
      <c r="D142" s="70"/>
      <c r="E142" s="70"/>
      <c r="F142" s="70"/>
      <c r="G142" s="71" t="s">
        <v>55</v>
      </c>
      <c r="H142" s="71">
        <v>43</v>
      </c>
      <c r="I142" s="187"/>
    </row>
    <row r="143" spans="1:9">
      <c r="A143" s="187"/>
      <c r="B143" s="187"/>
      <c r="C143" s="182" t="s">
        <v>366</v>
      </c>
      <c r="D143" s="70"/>
      <c r="E143" s="70"/>
      <c r="F143" s="70"/>
      <c r="G143" s="71" t="s">
        <v>55</v>
      </c>
      <c r="H143" s="71">
        <v>4</v>
      </c>
      <c r="I143" s="187"/>
    </row>
    <row r="144" spans="1:9">
      <c r="A144" s="187"/>
      <c r="B144" s="187"/>
      <c r="C144" s="70" t="s">
        <v>364</v>
      </c>
      <c r="D144" s="70"/>
      <c r="E144" s="70"/>
      <c r="F144" s="70"/>
      <c r="G144" s="71" t="s">
        <v>55</v>
      </c>
      <c r="H144" s="71">
        <v>14</v>
      </c>
      <c r="I144" s="187"/>
    </row>
    <row r="145" spans="1:9">
      <c r="A145" s="187"/>
      <c r="B145" s="187"/>
      <c r="C145" s="70" t="s">
        <v>363</v>
      </c>
      <c r="D145" s="70"/>
      <c r="E145" s="70"/>
      <c r="F145" s="70"/>
      <c r="G145" s="71" t="s">
        <v>55</v>
      </c>
      <c r="H145" s="71">
        <v>1</v>
      </c>
      <c r="I145" s="187"/>
    </row>
    <row r="146" spans="1:9">
      <c r="A146" s="187"/>
      <c r="B146" s="187"/>
      <c r="C146" s="70" t="s">
        <v>362</v>
      </c>
      <c r="D146" s="70"/>
      <c r="E146" s="70"/>
      <c r="F146" s="70"/>
      <c r="G146" s="71" t="s">
        <v>55</v>
      </c>
      <c r="H146" s="71">
        <v>2</v>
      </c>
      <c r="I146" s="187"/>
    </row>
    <row r="147" spans="1:9">
      <c r="A147" s="187"/>
      <c r="B147" s="187"/>
      <c r="C147" s="187" t="s">
        <v>361</v>
      </c>
      <c r="D147" s="187"/>
      <c r="E147" s="187"/>
      <c r="F147" s="187"/>
      <c r="G147" s="209" t="s">
        <v>55</v>
      </c>
      <c r="H147" s="71">
        <v>11</v>
      </c>
      <c r="I147" s="187"/>
    </row>
    <row r="148" spans="1:9">
      <c r="A148" s="187"/>
      <c r="B148" s="187"/>
      <c r="C148" s="187" t="s">
        <v>360</v>
      </c>
      <c r="D148" s="187"/>
      <c r="E148" s="187"/>
      <c r="F148" s="187"/>
      <c r="G148" s="209" t="s">
        <v>55</v>
      </c>
      <c r="H148" s="209">
        <v>8</v>
      </c>
      <c r="I148" s="187"/>
    </row>
    <row r="149" spans="1:9">
      <c r="A149" s="187"/>
      <c r="B149" s="187"/>
      <c r="C149" s="187" t="s">
        <v>367</v>
      </c>
      <c r="D149" s="187"/>
      <c r="E149" s="187"/>
      <c r="F149" s="187"/>
      <c r="G149" s="209" t="s">
        <v>55</v>
      </c>
      <c r="H149" s="209">
        <v>7</v>
      </c>
      <c r="I149" s="187"/>
    </row>
    <row r="150" spans="1:9">
      <c r="A150" s="187"/>
      <c r="B150" s="187"/>
      <c r="C150" s="187" t="s">
        <v>368</v>
      </c>
      <c r="D150" s="187"/>
      <c r="E150" s="187"/>
      <c r="F150" s="187"/>
      <c r="G150" s="209" t="s">
        <v>55</v>
      </c>
      <c r="H150" s="209">
        <v>4</v>
      </c>
      <c r="I150" s="187"/>
    </row>
    <row r="151" spans="1:9">
      <c r="A151" s="187"/>
      <c r="B151" s="187"/>
      <c r="C151" s="187" t="s">
        <v>369</v>
      </c>
      <c r="D151" s="187"/>
      <c r="E151" s="187"/>
      <c r="F151" s="187"/>
      <c r="G151" s="209" t="s">
        <v>55</v>
      </c>
      <c r="H151" s="209">
        <v>1</v>
      </c>
      <c r="I151" s="187"/>
    </row>
    <row r="152" spans="1:9">
      <c r="A152" s="187"/>
      <c r="B152" s="187"/>
      <c r="C152" s="187" t="s">
        <v>370</v>
      </c>
      <c r="D152" s="187"/>
      <c r="E152" s="187"/>
      <c r="F152" s="187"/>
      <c r="G152" s="209" t="s">
        <v>55</v>
      </c>
      <c r="H152" s="209">
        <v>4</v>
      </c>
      <c r="I152" s="187"/>
    </row>
    <row r="153" spans="1:9">
      <c r="A153" s="187"/>
      <c r="B153" s="187"/>
      <c r="C153" s="187" t="s">
        <v>371</v>
      </c>
      <c r="D153" s="187"/>
      <c r="E153" s="187"/>
      <c r="F153" s="187"/>
      <c r="G153" s="209" t="s">
        <v>55</v>
      </c>
      <c r="H153" s="209">
        <v>1</v>
      </c>
      <c r="I153" s="187"/>
    </row>
    <row r="154" spans="1:9">
      <c r="A154" s="187"/>
      <c r="B154" s="187"/>
      <c r="C154" s="187" t="s">
        <v>372</v>
      </c>
      <c r="D154" s="187"/>
      <c r="E154" s="187"/>
      <c r="F154" s="187"/>
      <c r="G154" s="209" t="s">
        <v>55</v>
      </c>
      <c r="H154" s="209">
        <v>1</v>
      </c>
      <c r="I154" s="187"/>
    </row>
    <row r="155" spans="1:9">
      <c r="A155" s="187"/>
      <c r="B155" s="187"/>
      <c r="C155" s="187"/>
      <c r="D155" s="187"/>
      <c r="E155" s="187"/>
      <c r="F155" s="187"/>
      <c r="G155" s="209"/>
      <c r="H155" s="209"/>
      <c r="I155" s="187"/>
    </row>
    <row r="156" spans="1:9">
      <c r="A156" s="167"/>
      <c r="B156" s="168"/>
      <c r="C156" s="169" t="s">
        <v>101</v>
      </c>
      <c r="D156" s="170"/>
      <c r="E156" s="171"/>
      <c r="F156" s="171"/>
      <c r="G156" s="172"/>
      <c r="H156" s="173">
        <v>101</v>
      </c>
      <c r="I156" s="170"/>
    </row>
    <row r="157" spans="1:9">
      <c r="A157" s="167"/>
      <c r="B157" s="168"/>
      <c r="C157" s="169" t="s">
        <v>323</v>
      </c>
      <c r="D157" s="170"/>
      <c r="E157" s="171"/>
      <c r="F157" s="171"/>
      <c r="G157" s="172"/>
      <c r="H157" s="174">
        <v>46</v>
      </c>
      <c r="I157" s="170" t="s">
        <v>55</v>
      </c>
    </row>
    <row r="158" spans="1:9">
      <c r="A158" s="167"/>
      <c r="B158" s="168"/>
      <c r="C158" s="169" t="s">
        <v>333</v>
      </c>
      <c r="D158" s="170"/>
      <c r="E158" s="171"/>
      <c r="F158" s="171"/>
      <c r="G158" s="172"/>
      <c r="H158" s="173">
        <v>32.200000000000003</v>
      </c>
      <c r="I158" s="170"/>
    </row>
    <row r="159" spans="1:9">
      <c r="A159" s="167"/>
      <c r="B159" s="168"/>
      <c r="C159" s="169" t="s">
        <v>332</v>
      </c>
      <c r="D159" s="170"/>
      <c r="E159" s="171"/>
      <c r="F159" s="171"/>
      <c r="G159" s="172"/>
      <c r="H159" s="173">
        <v>13.799999999999997</v>
      </c>
      <c r="I159" s="170"/>
    </row>
    <row r="160" spans="1:9">
      <c r="A160" s="167"/>
      <c r="B160" s="168"/>
      <c r="C160" s="169" t="s">
        <v>497</v>
      </c>
      <c r="D160" s="170"/>
      <c r="E160" s="171"/>
      <c r="F160" s="171"/>
      <c r="G160" s="172"/>
      <c r="H160" s="173">
        <v>55</v>
      </c>
      <c r="I160" s="170"/>
    </row>
    <row r="161" spans="1:9" ht="195">
      <c r="A161" s="187"/>
      <c r="B161" s="187"/>
      <c r="C161" s="189" t="s">
        <v>311</v>
      </c>
      <c r="D161" s="187"/>
      <c r="E161" s="187"/>
      <c r="F161" s="187"/>
      <c r="G161" s="209"/>
      <c r="H161" s="209"/>
      <c r="I161" s="187"/>
    </row>
    <row r="162" spans="1:9">
      <c r="A162" s="187"/>
      <c r="B162" s="187"/>
      <c r="C162" s="187"/>
      <c r="D162" s="187"/>
      <c r="E162" s="187"/>
      <c r="F162" s="187"/>
      <c r="G162" s="209"/>
      <c r="H162" s="209"/>
      <c r="I162" s="187"/>
    </row>
    <row r="163" spans="1:9">
      <c r="A163" s="187"/>
      <c r="B163" s="187"/>
      <c r="C163" s="182" t="s">
        <v>373</v>
      </c>
      <c r="D163" s="70"/>
      <c r="E163" s="70"/>
      <c r="F163" s="70"/>
      <c r="G163" s="71" t="s">
        <v>55</v>
      </c>
      <c r="H163" s="71">
        <v>22</v>
      </c>
      <c r="I163" s="187"/>
    </row>
    <row r="164" spans="1:9">
      <c r="A164" s="187"/>
      <c r="B164" s="187"/>
      <c r="C164" s="70" t="s">
        <v>374</v>
      </c>
      <c r="D164" s="70"/>
      <c r="E164" s="70"/>
      <c r="F164" s="70"/>
      <c r="G164" s="71" t="s">
        <v>55</v>
      </c>
      <c r="H164" s="71">
        <v>13</v>
      </c>
      <c r="I164" s="187"/>
    </row>
    <row r="165" spans="1:9">
      <c r="A165" s="187"/>
      <c r="B165" s="187"/>
      <c r="C165" s="187" t="s">
        <v>367</v>
      </c>
      <c r="D165" s="187"/>
      <c r="E165" s="187"/>
      <c r="F165" s="187"/>
      <c r="G165" s="209" t="s">
        <v>55</v>
      </c>
      <c r="H165" s="71">
        <v>7</v>
      </c>
      <c r="I165" s="187"/>
    </row>
    <row r="166" spans="1:9">
      <c r="A166" s="187"/>
      <c r="B166" s="187"/>
      <c r="C166" s="187" t="s">
        <v>371</v>
      </c>
      <c r="D166" s="187"/>
      <c r="E166" s="187"/>
      <c r="F166" s="187"/>
      <c r="G166" s="209" t="s">
        <v>55</v>
      </c>
      <c r="H166" s="209">
        <v>2</v>
      </c>
      <c r="I166" s="187"/>
    </row>
    <row r="167" spans="1:9">
      <c r="A167" s="167"/>
      <c r="B167" s="168"/>
      <c r="C167" s="169" t="s">
        <v>101</v>
      </c>
      <c r="D167" s="170"/>
      <c r="E167" s="171"/>
      <c r="F167" s="171"/>
      <c r="G167" s="172"/>
      <c r="H167" s="173">
        <v>44</v>
      </c>
      <c r="I167" s="170"/>
    </row>
    <row r="168" spans="1:9">
      <c r="A168" s="167"/>
      <c r="B168" s="168"/>
      <c r="C168" s="169" t="s">
        <v>323</v>
      </c>
      <c r="D168" s="170"/>
      <c r="E168" s="171"/>
      <c r="F168" s="171"/>
      <c r="G168" s="172"/>
      <c r="H168" s="174">
        <v>21</v>
      </c>
      <c r="I168" s="170" t="s">
        <v>55</v>
      </c>
    </row>
    <row r="169" spans="1:9">
      <c r="A169" s="167"/>
      <c r="B169" s="168"/>
      <c r="C169" s="169" t="s">
        <v>333</v>
      </c>
      <c r="D169" s="170"/>
      <c r="E169" s="171"/>
      <c r="F169" s="171"/>
      <c r="G169" s="172"/>
      <c r="H169" s="173">
        <v>14.7</v>
      </c>
      <c r="I169" s="170"/>
    </row>
    <row r="170" spans="1:9">
      <c r="A170" s="167"/>
      <c r="B170" s="168"/>
      <c r="C170" s="169" t="s">
        <v>332</v>
      </c>
      <c r="D170" s="170"/>
      <c r="E170" s="171"/>
      <c r="F170" s="171"/>
      <c r="G170" s="172"/>
      <c r="H170" s="173">
        <v>6.3000000000000007</v>
      </c>
      <c r="I170" s="170"/>
    </row>
    <row r="171" spans="1:9">
      <c r="A171" s="167"/>
      <c r="B171" s="168"/>
      <c r="C171" s="169" t="s">
        <v>497</v>
      </c>
      <c r="D171" s="170"/>
      <c r="E171" s="171"/>
      <c r="F171" s="171"/>
      <c r="G171" s="172"/>
      <c r="H171" s="173">
        <v>23</v>
      </c>
      <c r="I171" s="170"/>
    </row>
    <row r="172" spans="1:9" ht="375">
      <c r="A172" s="187"/>
      <c r="B172" s="187"/>
      <c r="C172" s="189" t="s">
        <v>312</v>
      </c>
      <c r="D172" s="187"/>
      <c r="E172" s="187"/>
      <c r="F172" s="187"/>
      <c r="G172" s="209"/>
      <c r="H172" s="209"/>
      <c r="I172" s="187"/>
    </row>
    <row r="173" spans="1:9">
      <c r="A173" s="187"/>
      <c r="B173" s="187"/>
      <c r="C173" s="187"/>
      <c r="D173" s="187"/>
      <c r="E173" s="187"/>
      <c r="F173" s="187"/>
      <c r="G173" s="209"/>
      <c r="H173" s="209"/>
      <c r="I173" s="187"/>
    </row>
    <row r="174" spans="1:9">
      <c r="A174" s="187"/>
      <c r="B174" s="187"/>
      <c r="C174" s="187"/>
      <c r="D174" s="187"/>
      <c r="E174" s="187"/>
      <c r="F174" s="187"/>
      <c r="G174" s="209"/>
      <c r="H174" s="209"/>
      <c r="I174" s="187"/>
    </row>
    <row r="175" spans="1:9">
      <c r="A175" s="187"/>
      <c r="B175" s="187"/>
      <c r="C175" s="182" t="s">
        <v>375</v>
      </c>
      <c r="D175" s="70"/>
      <c r="E175" s="70"/>
      <c r="F175" s="70"/>
      <c r="G175" s="71" t="s">
        <v>55</v>
      </c>
      <c r="H175" s="71">
        <v>2</v>
      </c>
      <c r="I175" s="187"/>
    </row>
    <row r="176" spans="1:9">
      <c r="A176" s="187"/>
      <c r="B176" s="187"/>
      <c r="C176" s="70" t="s">
        <v>376</v>
      </c>
      <c r="D176" s="70"/>
      <c r="E176" s="70"/>
      <c r="F176" s="70"/>
      <c r="G176" s="71" t="s">
        <v>55</v>
      </c>
      <c r="H176" s="71">
        <v>1</v>
      </c>
      <c r="I176" s="187"/>
    </row>
    <row r="177" spans="1:9">
      <c r="A177" s="167"/>
      <c r="B177" s="168"/>
      <c r="C177" s="169" t="s">
        <v>101</v>
      </c>
      <c r="D177" s="170"/>
      <c r="E177" s="171"/>
      <c r="F177" s="171"/>
      <c r="G177" s="172"/>
      <c r="H177" s="173">
        <v>3</v>
      </c>
      <c r="I177" s="170"/>
    </row>
    <row r="178" spans="1:9">
      <c r="A178" s="167"/>
      <c r="B178" s="168"/>
      <c r="C178" s="169" t="s">
        <v>323</v>
      </c>
      <c r="D178" s="170"/>
      <c r="E178" s="171"/>
      <c r="F178" s="171"/>
      <c r="G178" s="172"/>
      <c r="H178" s="174">
        <v>3</v>
      </c>
      <c r="I178" s="170" t="s">
        <v>55</v>
      </c>
    </row>
    <row r="179" spans="1:9">
      <c r="A179" s="167"/>
      <c r="B179" s="168"/>
      <c r="C179" s="169" t="s">
        <v>333</v>
      </c>
      <c r="D179" s="170"/>
      <c r="E179" s="171"/>
      <c r="F179" s="171"/>
      <c r="G179" s="172"/>
      <c r="H179" s="173">
        <v>2.1</v>
      </c>
      <c r="I179" s="170"/>
    </row>
    <row r="180" spans="1:9">
      <c r="A180" s="167"/>
      <c r="B180" s="168"/>
      <c r="C180" s="169" t="s">
        <v>332</v>
      </c>
      <c r="D180" s="170"/>
      <c r="E180" s="171"/>
      <c r="F180" s="171"/>
      <c r="G180" s="172"/>
      <c r="H180" s="173">
        <v>0.89999999999999991</v>
      </c>
      <c r="I180" s="170"/>
    </row>
    <row r="181" spans="1:9">
      <c r="A181" s="187"/>
      <c r="B181" s="187"/>
      <c r="C181" s="187"/>
      <c r="D181" s="187"/>
      <c r="E181" s="187"/>
      <c r="F181" s="187"/>
      <c r="G181" s="209"/>
      <c r="H181" s="209"/>
      <c r="I181" s="187"/>
    </row>
    <row r="182" spans="1:9" ht="360">
      <c r="A182" s="187"/>
      <c r="B182" s="187"/>
      <c r="C182" s="189" t="s">
        <v>377</v>
      </c>
      <c r="D182" s="187"/>
      <c r="E182" s="187"/>
      <c r="F182" s="187"/>
      <c r="G182" s="209"/>
      <c r="H182" s="209"/>
      <c r="I182" s="187"/>
    </row>
    <row r="183" spans="1:9">
      <c r="A183" s="187"/>
      <c r="B183" s="187"/>
      <c r="C183" s="187"/>
      <c r="D183" s="187"/>
      <c r="E183" s="187"/>
      <c r="F183" s="187"/>
      <c r="G183" s="209"/>
      <c r="H183" s="209"/>
      <c r="I183" s="187"/>
    </row>
    <row r="184" spans="1:9">
      <c r="A184" s="187"/>
      <c r="B184" s="187"/>
      <c r="C184" s="187"/>
      <c r="D184" s="187"/>
      <c r="E184" s="187"/>
      <c r="F184" s="187"/>
      <c r="G184" s="209"/>
      <c r="H184" s="209"/>
      <c r="I184" s="187"/>
    </row>
    <row r="185" spans="1:9">
      <c r="A185" s="187"/>
      <c r="B185" s="187"/>
      <c r="C185" s="182" t="s">
        <v>378</v>
      </c>
      <c r="D185" s="70"/>
      <c r="E185" s="70"/>
      <c r="F185" s="70"/>
      <c r="G185" s="71" t="s">
        <v>55</v>
      </c>
      <c r="H185" s="71">
        <v>11</v>
      </c>
      <c r="I185" s="187"/>
    </row>
    <row r="186" spans="1:9">
      <c r="A186" s="187"/>
      <c r="B186" s="187"/>
      <c r="C186" s="70"/>
      <c r="D186" s="70"/>
      <c r="E186" s="70"/>
      <c r="F186" s="70"/>
      <c r="G186" s="71"/>
      <c r="H186" s="71"/>
      <c r="I186" s="187"/>
    </row>
    <row r="187" spans="1:9">
      <c r="A187" s="167"/>
      <c r="B187" s="168"/>
      <c r="C187" s="169" t="s">
        <v>101</v>
      </c>
      <c r="D187" s="170"/>
      <c r="E187" s="171"/>
      <c r="F187" s="171"/>
      <c r="G187" s="172"/>
      <c r="H187" s="173">
        <v>11</v>
      </c>
      <c r="I187" s="170"/>
    </row>
    <row r="188" spans="1:9">
      <c r="A188" s="167"/>
      <c r="B188" s="168"/>
      <c r="C188" s="169" t="s">
        <v>323</v>
      </c>
      <c r="D188" s="170"/>
      <c r="E188" s="171"/>
      <c r="F188" s="171"/>
      <c r="G188" s="172"/>
      <c r="H188" s="174">
        <v>7</v>
      </c>
      <c r="I188" s="170" t="s">
        <v>55</v>
      </c>
    </row>
    <row r="189" spans="1:9">
      <c r="A189" s="167"/>
      <c r="B189" s="168"/>
      <c r="C189" s="169" t="s">
        <v>333</v>
      </c>
      <c r="D189" s="170"/>
      <c r="E189" s="171"/>
      <c r="F189" s="171"/>
      <c r="G189" s="172"/>
      <c r="H189" s="173">
        <v>4.9000000000000004</v>
      </c>
      <c r="I189" s="170"/>
    </row>
    <row r="190" spans="1:9">
      <c r="A190" s="167"/>
      <c r="B190" s="168"/>
      <c r="C190" s="169" t="s">
        <v>332</v>
      </c>
      <c r="D190" s="170"/>
      <c r="E190" s="171"/>
      <c r="F190" s="171"/>
      <c r="G190" s="172"/>
      <c r="H190" s="173">
        <v>2.0999999999999996</v>
      </c>
      <c r="I190" s="170"/>
    </row>
    <row r="191" spans="1:9">
      <c r="A191" s="167"/>
      <c r="B191" s="168"/>
      <c r="C191" s="169" t="s">
        <v>497</v>
      </c>
      <c r="D191" s="170"/>
      <c r="E191" s="171"/>
      <c r="F191" s="171"/>
      <c r="G191" s="172"/>
      <c r="H191" s="173">
        <v>4</v>
      </c>
      <c r="I191" s="170"/>
    </row>
    <row r="192" spans="1:9" ht="375">
      <c r="A192" s="187"/>
      <c r="B192" s="187"/>
      <c r="C192" s="189" t="s">
        <v>379</v>
      </c>
      <c r="D192" s="187"/>
      <c r="E192" s="187"/>
      <c r="F192" s="187"/>
      <c r="G192" s="209"/>
      <c r="H192" s="209"/>
      <c r="I192" s="187"/>
    </row>
    <row r="193" spans="1:9">
      <c r="A193" s="187"/>
      <c r="B193" s="187"/>
      <c r="C193" s="187"/>
      <c r="D193" s="187"/>
      <c r="E193" s="187"/>
      <c r="F193" s="187"/>
      <c r="G193" s="209"/>
      <c r="H193" s="209"/>
      <c r="I193" s="187"/>
    </row>
    <row r="194" spans="1:9">
      <c r="A194" s="187"/>
      <c r="B194" s="187"/>
      <c r="C194" s="187"/>
      <c r="D194" s="187"/>
      <c r="E194" s="187"/>
      <c r="F194" s="187"/>
      <c r="G194" s="209"/>
      <c r="H194" s="209"/>
      <c r="I194" s="187"/>
    </row>
    <row r="195" spans="1:9">
      <c r="A195" s="187"/>
      <c r="B195" s="187"/>
      <c r="C195" s="187"/>
      <c r="D195" s="187"/>
      <c r="E195" s="187"/>
      <c r="F195" s="187"/>
      <c r="G195" s="209"/>
      <c r="H195" s="209"/>
      <c r="I195" s="187"/>
    </row>
    <row r="196" spans="1:9">
      <c r="A196" s="187"/>
      <c r="B196" s="187"/>
      <c r="C196" s="182" t="s">
        <v>380</v>
      </c>
      <c r="D196" s="70"/>
      <c r="E196" s="70"/>
      <c r="F196" s="70"/>
      <c r="G196" s="71" t="s">
        <v>55</v>
      </c>
      <c r="H196" s="71">
        <v>25</v>
      </c>
      <c r="I196" s="187"/>
    </row>
    <row r="197" spans="1:9">
      <c r="A197" s="187"/>
      <c r="B197" s="187"/>
      <c r="C197" s="182" t="s">
        <v>381</v>
      </c>
      <c r="D197" s="70"/>
      <c r="E197" s="70"/>
      <c r="F197" s="70"/>
      <c r="G197" s="71" t="s">
        <v>55</v>
      </c>
      <c r="H197" s="71">
        <v>4</v>
      </c>
      <c r="I197" s="187"/>
    </row>
    <row r="198" spans="1:9">
      <c r="A198" s="167"/>
      <c r="B198" s="168"/>
      <c r="C198" s="169" t="s">
        <v>101</v>
      </c>
      <c r="D198" s="170"/>
      <c r="E198" s="171"/>
      <c r="F198" s="171"/>
      <c r="G198" s="172"/>
      <c r="H198" s="173">
        <v>29</v>
      </c>
      <c r="I198" s="170"/>
    </row>
    <row r="199" spans="1:9">
      <c r="A199" s="167"/>
      <c r="B199" s="168"/>
      <c r="C199" s="169" t="s">
        <v>323</v>
      </c>
      <c r="D199" s="170"/>
      <c r="E199" s="171"/>
      <c r="F199" s="171"/>
      <c r="G199" s="172"/>
      <c r="H199" s="174">
        <v>17</v>
      </c>
      <c r="I199" s="170" t="s">
        <v>55</v>
      </c>
    </row>
    <row r="200" spans="1:9">
      <c r="A200" s="167"/>
      <c r="B200" s="168"/>
      <c r="C200" s="169" t="s">
        <v>333</v>
      </c>
      <c r="D200" s="170"/>
      <c r="E200" s="171"/>
      <c r="F200" s="171"/>
      <c r="G200" s="172"/>
      <c r="H200" s="173">
        <v>11.9</v>
      </c>
      <c r="I200" s="170"/>
    </row>
    <row r="201" spans="1:9">
      <c r="A201" s="167"/>
      <c r="B201" s="168"/>
      <c r="C201" s="169" t="s">
        <v>332</v>
      </c>
      <c r="D201" s="170"/>
      <c r="E201" s="171"/>
      <c r="F201" s="171"/>
      <c r="G201" s="172"/>
      <c r="H201" s="173">
        <v>5.0999999999999996</v>
      </c>
      <c r="I201" s="170"/>
    </row>
    <row r="202" spans="1:9">
      <c r="A202" s="167"/>
      <c r="B202" s="168"/>
      <c r="C202" s="169" t="s">
        <v>497</v>
      </c>
      <c r="D202" s="170"/>
      <c r="E202" s="171"/>
      <c r="F202" s="171"/>
      <c r="G202" s="172"/>
      <c r="H202" s="173">
        <v>12.000000000000002</v>
      </c>
      <c r="I202" s="170"/>
    </row>
    <row r="203" spans="1:9" ht="199.5" customHeight="1">
      <c r="A203" s="187"/>
      <c r="B203" s="187"/>
      <c r="C203" s="189" t="s">
        <v>382</v>
      </c>
      <c r="D203" s="187"/>
      <c r="E203" s="187"/>
      <c r="F203" s="187"/>
      <c r="G203" s="209"/>
      <c r="H203" s="209"/>
      <c r="I203" s="187"/>
    </row>
    <row r="204" spans="1:9">
      <c r="A204" s="187"/>
      <c r="B204" s="187"/>
      <c r="C204" s="187"/>
      <c r="D204" s="187"/>
      <c r="E204" s="187"/>
      <c r="F204" s="187"/>
      <c r="G204" s="209"/>
      <c r="H204" s="209"/>
      <c r="I204" s="187"/>
    </row>
    <row r="205" spans="1:9">
      <c r="A205" s="187"/>
      <c r="B205" s="187"/>
      <c r="C205" s="187" t="s">
        <v>384</v>
      </c>
      <c r="D205" s="187"/>
      <c r="E205" s="187"/>
      <c r="F205" s="187"/>
      <c r="G205" s="209" t="s">
        <v>55</v>
      </c>
      <c r="H205" s="209">
        <v>3</v>
      </c>
      <c r="I205" s="187"/>
    </row>
    <row r="206" spans="1:9">
      <c r="A206" s="187"/>
      <c r="B206" s="187"/>
      <c r="C206" s="187" t="s">
        <v>386</v>
      </c>
      <c r="D206" s="187"/>
      <c r="E206" s="187"/>
      <c r="F206" s="187"/>
      <c r="G206" s="209" t="s">
        <v>55</v>
      </c>
      <c r="H206" s="209">
        <v>5</v>
      </c>
      <c r="I206" s="187"/>
    </row>
    <row r="207" spans="1:9">
      <c r="A207" s="187"/>
      <c r="B207" s="187"/>
      <c r="C207" s="187" t="s">
        <v>328</v>
      </c>
      <c r="D207" s="187"/>
      <c r="E207" s="187"/>
      <c r="F207" s="187"/>
      <c r="G207" s="209" t="s">
        <v>55</v>
      </c>
      <c r="H207" s="209">
        <v>3</v>
      </c>
      <c r="I207" s="187"/>
    </row>
    <row r="208" spans="1:9">
      <c r="A208" s="187"/>
      <c r="B208" s="187"/>
      <c r="C208" s="182" t="s">
        <v>383</v>
      </c>
      <c r="D208" s="70"/>
      <c r="E208" s="70"/>
      <c r="F208" s="70"/>
      <c r="G208" s="71" t="s">
        <v>55</v>
      </c>
      <c r="H208" s="71">
        <v>5</v>
      </c>
      <c r="I208" s="187"/>
    </row>
    <row r="209" spans="1:9">
      <c r="A209" s="187"/>
      <c r="B209" s="187"/>
      <c r="C209" s="182" t="s">
        <v>105</v>
      </c>
      <c r="D209" s="70"/>
      <c r="E209" s="70"/>
      <c r="F209" s="70"/>
      <c r="G209" s="71" t="s">
        <v>55</v>
      </c>
      <c r="H209" s="71">
        <v>7</v>
      </c>
      <c r="I209" s="187"/>
    </row>
    <row r="210" spans="1:9">
      <c r="A210" s="187"/>
      <c r="B210" s="187"/>
      <c r="C210" s="182" t="s">
        <v>387</v>
      </c>
      <c r="D210" s="70"/>
      <c r="E210" s="70"/>
      <c r="F210" s="70"/>
      <c r="G210" s="71" t="s">
        <v>55</v>
      </c>
      <c r="H210" s="71">
        <v>1</v>
      </c>
      <c r="I210" s="187"/>
    </row>
    <row r="211" spans="1:9">
      <c r="A211" s="187"/>
      <c r="B211" s="187"/>
      <c r="C211" s="187" t="s">
        <v>389</v>
      </c>
      <c r="D211" s="70"/>
      <c r="E211" s="70"/>
      <c r="F211" s="70"/>
      <c r="G211" s="71" t="s">
        <v>55</v>
      </c>
      <c r="H211" s="71">
        <v>0</v>
      </c>
      <c r="I211" s="187"/>
    </row>
    <row r="212" spans="1:9">
      <c r="A212" s="187"/>
      <c r="B212" s="187"/>
      <c r="C212" s="187" t="s">
        <v>388</v>
      </c>
      <c r="D212" s="70"/>
      <c r="E212" s="70"/>
      <c r="F212" s="70"/>
      <c r="G212" s="71" t="s">
        <v>55</v>
      </c>
      <c r="H212" s="71">
        <v>1</v>
      </c>
      <c r="I212" s="187"/>
    </row>
    <row r="213" spans="1:9">
      <c r="A213" s="167"/>
      <c r="B213" s="168"/>
      <c r="C213" s="169" t="s">
        <v>101</v>
      </c>
      <c r="D213" s="170"/>
      <c r="E213" s="171"/>
      <c r="F213" s="171"/>
      <c r="G213" s="172"/>
      <c r="H213" s="173">
        <v>25</v>
      </c>
      <c r="I213" s="170"/>
    </row>
    <row r="214" spans="1:9">
      <c r="A214" s="167"/>
      <c r="B214" s="168"/>
      <c r="C214" s="169" t="s">
        <v>323</v>
      </c>
      <c r="D214" s="170"/>
      <c r="E214" s="171"/>
      <c r="F214" s="171"/>
      <c r="G214" s="172"/>
      <c r="H214" s="174">
        <v>14</v>
      </c>
      <c r="I214" s="170" t="s">
        <v>55</v>
      </c>
    </row>
    <row r="215" spans="1:9">
      <c r="A215" s="167"/>
      <c r="B215" s="168"/>
      <c r="C215" s="169" t="s">
        <v>333</v>
      </c>
      <c r="D215" s="170"/>
      <c r="E215" s="171"/>
      <c r="F215" s="171"/>
      <c r="G215" s="172"/>
      <c r="H215" s="173">
        <v>9.8000000000000007</v>
      </c>
      <c r="I215" s="170"/>
    </row>
    <row r="216" spans="1:9">
      <c r="A216" s="167"/>
      <c r="B216" s="168"/>
      <c r="C216" s="169" t="s">
        <v>332</v>
      </c>
      <c r="D216" s="170"/>
      <c r="E216" s="171"/>
      <c r="F216" s="171"/>
      <c r="G216" s="172"/>
      <c r="H216" s="173">
        <v>4.1999999999999993</v>
      </c>
      <c r="I216" s="170"/>
    </row>
    <row r="217" spans="1:9">
      <c r="A217" s="167"/>
      <c r="B217" s="168"/>
      <c r="C217" s="169" t="s">
        <v>497</v>
      </c>
      <c r="D217" s="170"/>
      <c r="E217" s="171"/>
      <c r="F217" s="171"/>
      <c r="G217" s="172"/>
      <c r="H217" s="173">
        <v>11</v>
      </c>
      <c r="I217" s="170"/>
    </row>
    <row r="218" spans="1:9" ht="195">
      <c r="A218" s="187"/>
      <c r="B218" s="187"/>
      <c r="C218" s="189" t="s">
        <v>385</v>
      </c>
      <c r="D218" s="187"/>
      <c r="E218" s="187"/>
      <c r="F218" s="187"/>
      <c r="G218" s="209"/>
      <c r="H218" s="209"/>
      <c r="I218" s="187"/>
    </row>
    <row r="219" spans="1:9">
      <c r="A219" s="187"/>
      <c r="B219" s="187"/>
      <c r="C219" s="189"/>
      <c r="D219" s="187"/>
      <c r="E219" s="187"/>
      <c r="F219" s="187"/>
      <c r="G219" s="209"/>
      <c r="H219" s="209"/>
      <c r="I219" s="187"/>
    </row>
    <row r="220" spans="1:9">
      <c r="A220" s="187"/>
      <c r="B220" s="187"/>
      <c r="C220" s="187" t="s">
        <v>384</v>
      </c>
      <c r="D220" s="187"/>
      <c r="E220" s="187"/>
      <c r="F220" s="187"/>
      <c r="G220" s="209" t="s">
        <v>55</v>
      </c>
      <c r="H220" s="209">
        <v>7</v>
      </c>
      <c r="I220" s="187"/>
    </row>
    <row r="221" spans="1:9">
      <c r="A221" s="187"/>
      <c r="B221" s="187"/>
      <c r="C221" s="187" t="s">
        <v>386</v>
      </c>
      <c r="D221" s="187"/>
      <c r="E221" s="187"/>
      <c r="F221" s="187"/>
      <c r="G221" s="209" t="s">
        <v>55</v>
      </c>
      <c r="H221" s="209">
        <v>5</v>
      </c>
      <c r="I221" s="187"/>
    </row>
    <row r="222" spans="1:9">
      <c r="A222" s="187"/>
      <c r="B222" s="187"/>
      <c r="C222" s="187" t="s">
        <v>328</v>
      </c>
      <c r="D222" s="187"/>
      <c r="E222" s="187"/>
      <c r="F222" s="187"/>
      <c r="G222" s="209" t="s">
        <v>55</v>
      </c>
      <c r="H222" s="209">
        <v>3</v>
      </c>
      <c r="I222" s="187"/>
    </row>
    <row r="223" spans="1:9">
      <c r="A223" s="187"/>
      <c r="B223" s="187"/>
      <c r="C223" s="182" t="s">
        <v>383</v>
      </c>
      <c r="D223" s="70"/>
      <c r="E223" s="70"/>
      <c r="F223" s="70"/>
      <c r="G223" s="71" t="s">
        <v>55</v>
      </c>
      <c r="H223" s="71">
        <v>3</v>
      </c>
      <c r="I223" s="187"/>
    </row>
    <row r="224" spans="1:9">
      <c r="A224" s="187"/>
      <c r="B224" s="187"/>
      <c r="C224" s="182" t="s">
        <v>105</v>
      </c>
      <c r="D224" s="70"/>
      <c r="E224" s="70"/>
      <c r="F224" s="70"/>
      <c r="G224" s="71" t="s">
        <v>55</v>
      </c>
      <c r="H224" s="71">
        <v>8</v>
      </c>
      <c r="I224" s="187"/>
    </row>
    <row r="225" spans="1:9">
      <c r="A225" s="187"/>
      <c r="B225" s="187"/>
      <c r="C225" s="182" t="s">
        <v>387</v>
      </c>
      <c r="D225" s="70"/>
      <c r="E225" s="70"/>
      <c r="F225" s="70"/>
      <c r="G225" s="71" t="s">
        <v>55</v>
      </c>
      <c r="H225" s="71">
        <v>2</v>
      </c>
      <c r="I225" s="187"/>
    </row>
    <row r="226" spans="1:9">
      <c r="A226" s="187"/>
      <c r="B226" s="187"/>
      <c r="C226" s="187" t="s">
        <v>389</v>
      </c>
      <c r="D226" s="70"/>
      <c r="E226" s="70"/>
      <c r="F226" s="70"/>
      <c r="G226" s="71" t="s">
        <v>55</v>
      </c>
      <c r="H226" s="71">
        <v>1</v>
      </c>
      <c r="I226" s="187"/>
    </row>
    <row r="227" spans="1:9">
      <c r="A227" s="187"/>
      <c r="B227" s="187"/>
      <c r="C227" s="187" t="s">
        <v>388</v>
      </c>
      <c r="D227" s="70"/>
      <c r="E227" s="70"/>
      <c r="F227" s="70"/>
      <c r="G227" s="71" t="s">
        <v>55</v>
      </c>
      <c r="H227" s="71">
        <v>1</v>
      </c>
      <c r="I227" s="187"/>
    </row>
    <row r="228" spans="1:9">
      <c r="A228" s="187"/>
      <c r="B228" s="187"/>
      <c r="C228" s="182"/>
      <c r="D228" s="70"/>
      <c r="E228" s="70"/>
      <c r="F228" s="70"/>
      <c r="G228" s="71"/>
      <c r="H228" s="71"/>
      <c r="I228" s="187"/>
    </row>
    <row r="229" spans="1:9">
      <c r="A229" s="167"/>
      <c r="B229" s="168"/>
      <c r="C229" s="169" t="s">
        <v>101</v>
      </c>
      <c r="D229" s="170"/>
      <c r="E229" s="171"/>
      <c r="F229" s="171"/>
      <c r="G229" s="172"/>
      <c r="H229" s="173">
        <v>30</v>
      </c>
      <c r="I229" s="170"/>
    </row>
    <row r="230" spans="1:9">
      <c r="A230" s="167"/>
      <c r="B230" s="168"/>
      <c r="C230" s="169" t="s">
        <v>323</v>
      </c>
      <c r="D230" s="170"/>
      <c r="E230" s="171"/>
      <c r="F230" s="171"/>
      <c r="G230" s="172"/>
      <c r="H230" s="174">
        <v>13</v>
      </c>
      <c r="I230" s="170" t="s">
        <v>55</v>
      </c>
    </row>
    <row r="231" spans="1:9">
      <c r="A231" s="167"/>
      <c r="B231" s="168"/>
      <c r="C231" s="169" t="s">
        <v>333</v>
      </c>
      <c r="D231" s="170"/>
      <c r="E231" s="171"/>
      <c r="F231" s="171"/>
      <c r="G231" s="172"/>
      <c r="H231" s="173">
        <v>9.1</v>
      </c>
      <c r="I231" s="170"/>
    </row>
    <row r="232" spans="1:9">
      <c r="A232" s="167"/>
      <c r="B232" s="168"/>
      <c r="C232" s="169" t="s">
        <v>332</v>
      </c>
      <c r="D232" s="170"/>
      <c r="E232" s="171"/>
      <c r="F232" s="171"/>
      <c r="G232" s="172"/>
      <c r="H232" s="173">
        <v>3.9000000000000004</v>
      </c>
      <c r="I232" s="170"/>
    </row>
    <row r="233" spans="1:9">
      <c r="A233" s="167"/>
      <c r="B233" s="168"/>
      <c r="C233" s="169" t="s">
        <v>497</v>
      </c>
      <c r="D233" s="170"/>
      <c r="E233" s="171"/>
      <c r="F233" s="171"/>
      <c r="G233" s="172"/>
      <c r="H233" s="173">
        <v>17</v>
      </c>
      <c r="I233" s="170"/>
    </row>
    <row r="234" spans="1:9" ht="45">
      <c r="A234" s="187"/>
      <c r="B234" s="187"/>
      <c r="C234" s="189" t="s">
        <v>390</v>
      </c>
      <c r="D234" s="187"/>
      <c r="E234" s="187"/>
      <c r="F234" s="187"/>
      <c r="G234" s="209"/>
      <c r="H234" s="209"/>
      <c r="I234" s="187"/>
    </row>
    <row r="235" spans="1:9" ht="300">
      <c r="A235" s="187"/>
      <c r="B235" s="187"/>
      <c r="C235" s="189" t="s">
        <v>391</v>
      </c>
      <c r="D235" s="187"/>
      <c r="E235" s="187"/>
      <c r="F235" s="187"/>
      <c r="G235" s="209"/>
      <c r="H235" s="209"/>
      <c r="I235" s="187"/>
    </row>
    <row r="236" spans="1:9">
      <c r="A236" s="187"/>
      <c r="B236" s="187"/>
      <c r="C236" s="187"/>
      <c r="D236" s="187"/>
      <c r="E236" s="187"/>
      <c r="F236" s="187"/>
      <c r="G236" s="209" t="s">
        <v>55</v>
      </c>
      <c r="H236" s="209">
        <v>1</v>
      </c>
      <c r="I236" s="187"/>
    </row>
    <row r="237" spans="1:9">
      <c r="A237" s="187"/>
      <c r="B237" s="187"/>
      <c r="C237" s="187" t="s">
        <v>108</v>
      </c>
      <c r="D237" s="187"/>
      <c r="E237" s="187"/>
      <c r="F237" s="187"/>
      <c r="G237" s="209"/>
      <c r="H237" s="209"/>
      <c r="I237" s="187"/>
    </row>
    <row r="238" spans="1:9">
      <c r="A238" s="167"/>
      <c r="B238" s="168"/>
      <c r="C238" s="169" t="s">
        <v>101</v>
      </c>
      <c r="D238" s="170"/>
      <c r="E238" s="171"/>
      <c r="F238" s="171"/>
      <c r="G238" s="172"/>
      <c r="H238" s="173">
        <v>1</v>
      </c>
      <c r="I238" s="170"/>
    </row>
    <row r="239" spans="1:9">
      <c r="A239" s="167"/>
      <c r="B239" s="168"/>
      <c r="C239" s="169" t="s">
        <v>323</v>
      </c>
      <c r="D239" s="170"/>
      <c r="E239" s="171"/>
      <c r="F239" s="171"/>
      <c r="G239" s="172"/>
      <c r="H239" s="174">
        <v>1</v>
      </c>
      <c r="I239" s="170" t="s">
        <v>55</v>
      </c>
    </row>
    <row r="240" spans="1:9">
      <c r="A240" s="167"/>
      <c r="B240" s="168"/>
      <c r="C240" s="169" t="s">
        <v>333</v>
      </c>
      <c r="D240" s="170"/>
      <c r="E240" s="171"/>
      <c r="F240" s="171"/>
      <c r="G240" s="172"/>
      <c r="H240" s="173">
        <v>0.7</v>
      </c>
      <c r="I240" s="170"/>
    </row>
    <row r="241" spans="1:9">
      <c r="A241" s="167"/>
      <c r="B241" s="168"/>
      <c r="C241" s="169" t="s">
        <v>332</v>
      </c>
      <c r="D241" s="170"/>
      <c r="E241" s="171"/>
      <c r="F241" s="171"/>
      <c r="G241" s="172"/>
      <c r="H241" s="173">
        <v>0.30000000000000004</v>
      </c>
      <c r="I241" s="170"/>
    </row>
    <row r="242" spans="1:9">
      <c r="A242" s="187"/>
      <c r="B242" s="187"/>
      <c r="C242" s="187"/>
      <c r="D242" s="187"/>
      <c r="E242" s="187"/>
      <c r="F242" s="187"/>
      <c r="G242" s="209"/>
      <c r="H242" s="209"/>
      <c r="I242" s="187"/>
    </row>
    <row r="243" spans="1:9" ht="165">
      <c r="A243" s="187"/>
      <c r="B243" s="187"/>
      <c r="C243" s="189" t="s">
        <v>392</v>
      </c>
      <c r="D243" s="187"/>
      <c r="E243" s="187"/>
      <c r="F243" s="187"/>
      <c r="G243" s="209"/>
      <c r="H243" s="209"/>
      <c r="I243" s="187"/>
    </row>
    <row r="244" spans="1:9">
      <c r="A244" s="187"/>
      <c r="B244" s="187"/>
      <c r="C244" s="187"/>
      <c r="D244" s="187"/>
      <c r="E244" s="187"/>
      <c r="F244" s="187"/>
      <c r="G244" s="209"/>
      <c r="H244" s="209"/>
      <c r="I244" s="187"/>
    </row>
    <row r="245" spans="1:9">
      <c r="A245" s="187"/>
      <c r="B245" s="187"/>
      <c r="C245" s="187" t="s">
        <v>108</v>
      </c>
      <c r="D245" s="187"/>
      <c r="E245" s="187"/>
      <c r="F245" s="187"/>
      <c r="G245" s="209" t="s">
        <v>55</v>
      </c>
      <c r="H245" s="209">
        <v>9</v>
      </c>
      <c r="I245" s="187"/>
    </row>
    <row r="246" spans="1:9">
      <c r="A246" s="187"/>
      <c r="B246" s="187"/>
      <c r="C246" s="187"/>
      <c r="D246" s="187"/>
      <c r="E246" s="187"/>
      <c r="F246" s="187"/>
      <c r="G246" s="209"/>
      <c r="H246" s="209"/>
      <c r="I246" s="187"/>
    </row>
    <row r="247" spans="1:9">
      <c r="A247" s="167"/>
      <c r="B247" s="168"/>
      <c r="C247" s="169" t="s">
        <v>101</v>
      </c>
      <c r="D247" s="170"/>
      <c r="E247" s="171"/>
      <c r="F247" s="171"/>
      <c r="G247" s="172"/>
      <c r="H247" s="173">
        <v>9</v>
      </c>
      <c r="I247" s="170"/>
    </row>
    <row r="248" spans="1:9">
      <c r="A248" s="167"/>
      <c r="B248" s="168"/>
      <c r="C248" s="169" t="s">
        <v>323</v>
      </c>
      <c r="D248" s="170"/>
      <c r="E248" s="171"/>
      <c r="F248" s="171"/>
      <c r="G248" s="172"/>
      <c r="H248" s="174">
        <v>12</v>
      </c>
      <c r="I248" s="170" t="s">
        <v>55</v>
      </c>
    </row>
    <row r="249" spans="1:9">
      <c r="A249" s="167"/>
      <c r="B249" s="168"/>
      <c r="C249" s="169" t="s">
        <v>333</v>
      </c>
      <c r="D249" s="170"/>
      <c r="E249" s="171"/>
      <c r="F249" s="171"/>
      <c r="G249" s="172"/>
      <c r="H249" s="173">
        <v>8.9</v>
      </c>
      <c r="I249" s="170"/>
    </row>
    <row r="250" spans="1:9">
      <c r="A250" s="167"/>
      <c r="B250" s="168"/>
      <c r="C250" s="169" t="s">
        <v>332</v>
      </c>
      <c r="D250" s="170"/>
      <c r="E250" s="171"/>
      <c r="F250" s="171"/>
      <c r="G250" s="172"/>
      <c r="H250" s="173">
        <v>9.9999999999999645E-2</v>
      </c>
      <c r="I250" s="170"/>
    </row>
    <row r="251" spans="1:9">
      <c r="A251" s="187"/>
      <c r="B251" s="187"/>
      <c r="C251" s="187"/>
      <c r="D251" s="187"/>
      <c r="E251" s="187"/>
      <c r="F251" s="187"/>
      <c r="G251" s="209"/>
      <c r="H251" s="209"/>
      <c r="I251" s="187"/>
    </row>
    <row r="252" spans="1:9" ht="150">
      <c r="A252" s="187"/>
      <c r="B252" s="187"/>
      <c r="C252" s="189" t="s">
        <v>393</v>
      </c>
      <c r="D252" s="187"/>
      <c r="E252" s="187"/>
      <c r="F252" s="187"/>
      <c r="G252" s="209"/>
      <c r="H252" s="209"/>
      <c r="I252" s="187"/>
    </row>
    <row r="253" spans="1:9">
      <c r="A253" s="187"/>
      <c r="B253" s="187"/>
      <c r="C253" s="187"/>
      <c r="D253" s="187"/>
      <c r="E253" s="187"/>
      <c r="F253" s="187"/>
      <c r="G253" s="209"/>
      <c r="H253" s="209"/>
      <c r="I253" s="187"/>
    </row>
    <row r="254" spans="1:9">
      <c r="A254" s="187"/>
      <c r="B254" s="187"/>
      <c r="C254" s="187" t="s">
        <v>108</v>
      </c>
      <c r="D254" s="187"/>
      <c r="E254" s="187"/>
      <c r="F254" s="187"/>
      <c r="G254" s="209" t="s">
        <v>55</v>
      </c>
      <c r="H254" s="209">
        <v>3</v>
      </c>
      <c r="I254" s="187"/>
    </row>
    <row r="255" spans="1:9">
      <c r="A255" s="187"/>
      <c r="B255" s="187"/>
      <c r="C255" s="187"/>
      <c r="D255" s="187"/>
      <c r="E255" s="187"/>
      <c r="F255" s="187"/>
      <c r="G255" s="209"/>
      <c r="H255" s="209"/>
      <c r="I255" s="187"/>
    </row>
    <row r="256" spans="1:9">
      <c r="A256" s="167"/>
      <c r="B256" s="168"/>
      <c r="C256" s="169" t="s">
        <v>101</v>
      </c>
      <c r="D256" s="170"/>
      <c r="E256" s="171"/>
      <c r="F256" s="171"/>
      <c r="G256" s="172"/>
      <c r="H256" s="173">
        <v>3</v>
      </c>
      <c r="I256" s="170"/>
    </row>
    <row r="257" spans="1:9">
      <c r="A257" s="167"/>
      <c r="B257" s="168"/>
      <c r="C257" s="169" t="s">
        <v>323</v>
      </c>
      <c r="D257" s="170"/>
      <c r="E257" s="171"/>
      <c r="F257" s="171"/>
      <c r="G257" s="172"/>
      <c r="H257" s="174">
        <v>3</v>
      </c>
      <c r="I257" s="170" t="s">
        <v>55</v>
      </c>
    </row>
    <row r="258" spans="1:9">
      <c r="A258" s="167"/>
      <c r="B258" s="168"/>
      <c r="C258" s="169" t="s">
        <v>333</v>
      </c>
      <c r="D258" s="170"/>
      <c r="E258" s="171"/>
      <c r="F258" s="171"/>
      <c r="G258" s="172"/>
      <c r="H258" s="173">
        <v>2.1</v>
      </c>
      <c r="I258" s="170"/>
    </row>
    <row r="259" spans="1:9">
      <c r="A259" s="167"/>
      <c r="B259" s="168"/>
      <c r="C259" s="169" t="s">
        <v>332</v>
      </c>
      <c r="D259" s="170"/>
      <c r="E259" s="171"/>
      <c r="F259" s="171"/>
      <c r="G259" s="172"/>
      <c r="H259" s="173">
        <v>0.89999999999999991</v>
      </c>
      <c r="I259" s="170"/>
    </row>
    <row r="260" spans="1:9">
      <c r="A260" s="187"/>
      <c r="B260" s="187"/>
      <c r="C260" s="187"/>
      <c r="D260" s="187"/>
      <c r="E260" s="187"/>
      <c r="F260" s="187"/>
      <c r="G260" s="209"/>
      <c r="H260" s="209"/>
      <c r="I260" s="187"/>
    </row>
    <row r="261" spans="1:9" ht="150">
      <c r="A261" s="187"/>
      <c r="B261" s="187"/>
      <c r="C261" s="189" t="s">
        <v>394</v>
      </c>
      <c r="D261" s="187"/>
      <c r="E261" s="187"/>
      <c r="F261" s="187"/>
      <c r="G261" s="209"/>
      <c r="H261" s="209"/>
      <c r="I261" s="187"/>
    </row>
    <row r="262" spans="1:9">
      <c r="A262" s="187"/>
      <c r="B262" s="187"/>
      <c r="C262" s="187"/>
      <c r="D262" s="187"/>
      <c r="E262" s="187"/>
      <c r="F262" s="187"/>
      <c r="G262" s="209"/>
      <c r="H262" s="209"/>
      <c r="I262" s="187"/>
    </row>
    <row r="263" spans="1:9">
      <c r="A263" s="187"/>
      <c r="B263" s="187"/>
      <c r="C263" s="187" t="s">
        <v>372</v>
      </c>
      <c r="D263" s="187"/>
      <c r="E263" s="187"/>
      <c r="F263" s="187"/>
      <c r="G263" s="209" t="s">
        <v>55</v>
      </c>
      <c r="H263" s="209">
        <v>1</v>
      </c>
      <c r="I263" s="187"/>
    </row>
    <row r="264" spans="1:9">
      <c r="A264" s="187"/>
      <c r="B264" s="187"/>
      <c r="C264" s="187"/>
      <c r="D264" s="187"/>
      <c r="E264" s="187"/>
      <c r="F264" s="187"/>
      <c r="G264" s="209"/>
      <c r="H264" s="209"/>
      <c r="I264" s="187"/>
    </row>
    <row r="265" spans="1:9">
      <c r="A265" s="167"/>
      <c r="B265" s="168"/>
      <c r="C265" s="169" t="s">
        <v>101</v>
      </c>
      <c r="D265" s="170"/>
      <c r="E265" s="171"/>
      <c r="F265" s="171"/>
      <c r="G265" s="172"/>
      <c r="H265" s="173">
        <v>1</v>
      </c>
      <c r="I265" s="170"/>
    </row>
    <row r="266" spans="1:9">
      <c r="A266" s="167"/>
      <c r="B266" s="168"/>
      <c r="C266" s="169" t="s">
        <v>323</v>
      </c>
      <c r="D266" s="170"/>
      <c r="E266" s="171"/>
      <c r="F266" s="171"/>
      <c r="G266" s="172"/>
      <c r="H266" s="174">
        <v>1</v>
      </c>
      <c r="I266" s="170" t="s">
        <v>55</v>
      </c>
    </row>
    <row r="267" spans="1:9">
      <c r="A267" s="167"/>
      <c r="B267" s="168"/>
      <c r="C267" s="169" t="s">
        <v>333</v>
      </c>
      <c r="D267" s="170"/>
      <c r="E267" s="171"/>
      <c r="F267" s="171"/>
      <c r="G267" s="172"/>
      <c r="H267" s="173">
        <v>0.7</v>
      </c>
      <c r="I267" s="170"/>
    </row>
    <row r="268" spans="1:9">
      <c r="A268" s="167"/>
      <c r="B268" s="168"/>
      <c r="C268" s="169" t="s">
        <v>332</v>
      </c>
      <c r="D268" s="170"/>
      <c r="E268" s="171"/>
      <c r="F268" s="171"/>
      <c r="G268" s="172"/>
      <c r="H268" s="173">
        <v>0.30000000000000004</v>
      </c>
      <c r="I268" s="170"/>
    </row>
    <row r="269" spans="1:9">
      <c r="A269" s="187"/>
      <c r="B269" s="187"/>
      <c r="C269" s="187"/>
      <c r="D269" s="187"/>
      <c r="E269" s="187"/>
      <c r="F269" s="187"/>
      <c r="G269" s="209"/>
      <c r="H269" s="209"/>
      <c r="I269" s="187"/>
    </row>
    <row r="270" spans="1:9" ht="105">
      <c r="A270" s="187"/>
      <c r="B270" s="187"/>
      <c r="C270" s="189" t="s">
        <v>395</v>
      </c>
      <c r="D270" s="187"/>
      <c r="E270" s="187"/>
      <c r="F270" s="187"/>
      <c r="G270" s="209"/>
      <c r="H270" s="209"/>
      <c r="I270" s="187"/>
    </row>
    <row r="271" spans="1:9">
      <c r="A271" s="187"/>
      <c r="B271" s="187"/>
      <c r="C271" s="187"/>
      <c r="D271" s="187"/>
      <c r="E271" s="187"/>
      <c r="F271" s="187"/>
      <c r="G271" s="209"/>
      <c r="H271" s="209"/>
      <c r="I271" s="187"/>
    </row>
    <row r="272" spans="1:9">
      <c r="A272" s="187"/>
      <c r="B272" s="187"/>
      <c r="C272" s="187" t="s">
        <v>396</v>
      </c>
      <c r="D272" s="187"/>
      <c r="E272" s="187"/>
      <c r="F272" s="187"/>
      <c r="G272" s="209" t="s">
        <v>55</v>
      </c>
      <c r="H272" s="209">
        <v>4</v>
      </c>
      <c r="I272" s="187"/>
    </row>
    <row r="273" spans="1:9">
      <c r="A273" s="187"/>
      <c r="B273" s="187"/>
      <c r="C273" s="187" t="s">
        <v>325</v>
      </c>
      <c r="D273" s="187"/>
      <c r="E273" s="187"/>
      <c r="F273" s="187"/>
      <c r="G273" s="209" t="s">
        <v>55</v>
      </c>
      <c r="H273" s="209">
        <v>6</v>
      </c>
      <c r="I273" s="187"/>
    </row>
    <row r="274" spans="1:9">
      <c r="A274" s="187"/>
      <c r="B274" s="187"/>
      <c r="C274" s="187"/>
      <c r="D274" s="187"/>
      <c r="E274" s="187"/>
      <c r="F274" s="187"/>
      <c r="G274" s="209"/>
      <c r="H274" s="209">
        <v>10</v>
      </c>
      <c r="I274" s="187"/>
    </row>
    <row r="275" spans="1:9">
      <c r="A275" s="167"/>
      <c r="B275" s="168"/>
      <c r="C275" s="169" t="s">
        <v>101</v>
      </c>
      <c r="D275" s="170"/>
      <c r="E275" s="171"/>
      <c r="F275" s="171"/>
      <c r="G275" s="172"/>
      <c r="H275" s="173">
        <v>10</v>
      </c>
      <c r="I275" s="170"/>
    </row>
    <row r="276" spans="1:9">
      <c r="A276" s="167"/>
      <c r="B276" s="168"/>
      <c r="C276" s="169" t="s">
        <v>323</v>
      </c>
      <c r="D276" s="170"/>
      <c r="E276" s="171"/>
      <c r="F276" s="171"/>
      <c r="G276" s="172"/>
      <c r="H276" s="174">
        <v>8</v>
      </c>
      <c r="I276" s="170" t="s">
        <v>55</v>
      </c>
    </row>
    <row r="277" spans="1:9">
      <c r="A277" s="167"/>
      <c r="B277" s="168"/>
      <c r="C277" s="169" t="s">
        <v>333</v>
      </c>
      <c r="D277" s="170"/>
      <c r="E277" s="171"/>
      <c r="F277" s="171"/>
      <c r="G277" s="172"/>
      <c r="H277" s="173">
        <v>5.6</v>
      </c>
      <c r="I277" s="170"/>
    </row>
    <row r="278" spans="1:9">
      <c r="A278" s="167"/>
      <c r="B278" s="168"/>
      <c r="C278" s="169" t="s">
        <v>332</v>
      </c>
      <c r="D278" s="170"/>
      <c r="E278" s="171"/>
      <c r="F278" s="171"/>
      <c r="G278" s="172"/>
      <c r="H278" s="173">
        <v>2.4000000000000004</v>
      </c>
      <c r="I278" s="170"/>
    </row>
    <row r="279" spans="1:9">
      <c r="A279" s="167"/>
      <c r="B279" s="168"/>
      <c r="C279" s="169" t="s">
        <v>497</v>
      </c>
      <c r="D279" s="170"/>
      <c r="E279" s="171"/>
      <c r="F279" s="171"/>
      <c r="G279" s="172"/>
      <c r="H279" s="173">
        <v>2</v>
      </c>
      <c r="I279" s="170"/>
    </row>
    <row r="280" spans="1:9" ht="135">
      <c r="A280" s="187"/>
      <c r="B280" s="187"/>
      <c r="C280" s="189" t="s">
        <v>397</v>
      </c>
      <c r="D280" s="187"/>
      <c r="E280" s="187"/>
      <c r="F280" s="187"/>
      <c r="G280" s="209"/>
      <c r="H280" s="209"/>
      <c r="I280" s="187"/>
    </row>
    <row r="281" spans="1:9">
      <c r="A281" s="187"/>
      <c r="B281" s="187"/>
      <c r="C281" s="187"/>
      <c r="D281" s="187"/>
      <c r="E281" s="187"/>
      <c r="F281" s="187"/>
      <c r="G281" s="209"/>
      <c r="H281" s="209"/>
      <c r="I281" s="187"/>
    </row>
    <row r="282" spans="1:9">
      <c r="A282" s="187"/>
      <c r="B282" s="187"/>
      <c r="C282" s="187" t="s">
        <v>401</v>
      </c>
      <c r="D282" s="187" t="s">
        <v>56</v>
      </c>
      <c r="E282" s="187">
        <v>40</v>
      </c>
      <c r="F282" s="187"/>
      <c r="G282" s="209">
        <v>4</v>
      </c>
      <c r="H282" s="209">
        <v>160</v>
      </c>
      <c r="I282" s="187"/>
    </row>
    <row r="283" spans="1:9">
      <c r="A283" s="187"/>
      <c r="B283" s="187"/>
      <c r="C283" s="187" t="s">
        <v>405</v>
      </c>
      <c r="D283" s="187" t="s">
        <v>56</v>
      </c>
      <c r="E283" s="187">
        <v>40</v>
      </c>
      <c r="F283" s="187"/>
      <c r="G283" s="209">
        <v>4</v>
      </c>
      <c r="H283" s="209">
        <v>160</v>
      </c>
      <c r="I283" s="187"/>
    </row>
    <row r="284" spans="1:9">
      <c r="A284" s="187"/>
      <c r="B284" s="187"/>
      <c r="C284" s="187" t="s">
        <v>400</v>
      </c>
      <c r="D284" s="187" t="s">
        <v>56</v>
      </c>
      <c r="E284" s="187">
        <v>25</v>
      </c>
      <c r="F284" s="187"/>
      <c r="G284" s="209">
        <v>13</v>
      </c>
      <c r="H284" s="209">
        <v>325</v>
      </c>
      <c r="I284" s="187"/>
    </row>
    <row r="285" spans="1:9">
      <c r="A285" s="187"/>
      <c r="B285" s="187"/>
      <c r="C285" s="187" t="s">
        <v>407</v>
      </c>
      <c r="D285" s="187" t="s">
        <v>56</v>
      </c>
      <c r="E285" s="187">
        <v>25</v>
      </c>
      <c r="F285" s="187"/>
      <c r="G285" s="209">
        <v>4</v>
      </c>
      <c r="H285" s="209">
        <v>100</v>
      </c>
      <c r="I285" s="187"/>
    </row>
    <row r="286" spans="1:9">
      <c r="A286" s="187"/>
      <c r="B286" s="187"/>
      <c r="C286" s="187" t="s">
        <v>399</v>
      </c>
      <c r="D286" s="187" t="s">
        <v>56</v>
      </c>
      <c r="E286" s="187">
        <v>42.5</v>
      </c>
      <c r="F286" s="187"/>
      <c r="G286" s="209">
        <v>11</v>
      </c>
      <c r="H286" s="209">
        <v>467.5</v>
      </c>
      <c r="I286" s="187"/>
    </row>
    <row r="287" spans="1:9">
      <c r="A287" s="187"/>
      <c r="B287" s="187"/>
      <c r="C287" s="187" t="s">
        <v>398</v>
      </c>
      <c r="D287" s="187" t="s">
        <v>56</v>
      </c>
      <c r="E287" s="187">
        <v>42.5</v>
      </c>
      <c r="F287" s="187"/>
      <c r="G287" s="209">
        <v>3</v>
      </c>
      <c r="H287" s="209">
        <v>127.5</v>
      </c>
      <c r="I287" s="187"/>
    </row>
    <row r="288" spans="1:9">
      <c r="A288" s="187"/>
      <c r="B288" s="187"/>
      <c r="C288" s="187" t="s">
        <v>402</v>
      </c>
      <c r="D288" s="187" t="s">
        <v>56</v>
      </c>
      <c r="E288" s="187">
        <v>36.5</v>
      </c>
      <c r="F288" s="187"/>
      <c r="G288" s="209">
        <v>4</v>
      </c>
      <c r="H288" s="209">
        <v>146</v>
      </c>
      <c r="I288" s="187"/>
    </row>
    <row r="289" spans="1:9">
      <c r="A289" s="187"/>
      <c r="B289" s="187"/>
      <c r="C289" s="187" t="s">
        <v>403</v>
      </c>
      <c r="D289" s="187" t="s">
        <v>56</v>
      </c>
      <c r="E289" s="187">
        <v>36.5</v>
      </c>
      <c r="F289" s="187"/>
      <c r="G289" s="209">
        <v>2</v>
      </c>
      <c r="H289" s="209">
        <v>73</v>
      </c>
      <c r="I289" s="187"/>
    </row>
    <row r="290" spans="1:9">
      <c r="A290" s="187"/>
      <c r="B290" s="187"/>
      <c r="C290" s="187" t="s">
        <v>404</v>
      </c>
      <c r="D290" s="187" t="s">
        <v>56</v>
      </c>
      <c r="E290" s="187">
        <v>36.5</v>
      </c>
      <c r="F290" s="187"/>
      <c r="G290" s="209">
        <v>3</v>
      </c>
      <c r="H290" s="209">
        <v>109.5</v>
      </c>
      <c r="I290" s="187"/>
    </row>
    <row r="291" spans="1:9">
      <c r="A291" s="187"/>
      <c r="B291" s="187"/>
      <c r="C291" s="187" t="s">
        <v>406</v>
      </c>
      <c r="D291" s="187" t="s">
        <v>56</v>
      </c>
      <c r="E291" s="187">
        <v>25</v>
      </c>
      <c r="F291" s="187"/>
      <c r="G291" s="209">
        <v>1</v>
      </c>
      <c r="H291" s="209">
        <v>25</v>
      </c>
      <c r="I291" s="187"/>
    </row>
    <row r="292" spans="1:9">
      <c r="A292" s="187"/>
      <c r="B292" s="187"/>
      <c r="C292" s="187"/>
      <c r="D292" s="187"/>
      <c r="E292" s="187"/>
      <c r="F292" s="187"/>
      <c r="G292" s="209"/>
      <c r="H292" s="209">
        <v>1693.5</v>
      </c>
      <c r="I292" s="187"/>
    </row>
    <row r="293" spans="1:9">
      <c r="A293" s="167"/>
      <c r="B293" s="168"/>
      <c r="C293" s="169" t="s">
        <v>101</v>
      </c>
      <c r="D293" s="170"/>
      <c r="E293" s="171"/>
      <c r="F293" s="171"/>
      <c r="G293" s="172"/>
      <c r="H293" s="173">
        <v>1693.5</v>
      </c>
      <c r="I293" s="170"/>
    </row>
    <row r="294" spans="1:9">
      <c r="A294" s="167"/>
      <c r="B294" s="168"/>
      <c r="C294" s="169" t="s">
        <v>323</v>
      </c>
      <c r="D294" s="170"/>
      <c r="E294" s="171"/>
      <c r="F294" s="171"/>
      <c r="G294" s="172"/>
      <c r="H294" s="174">
        <v>320</v>
      </c>
      <c r="I294" s="170" t="s">
        <v>56</v>
      </c>
    </row>
    <row r="295" spans="1:9">
      <c r="A295" s="167"/>
      <c r="B295" s="168"/>
      <c r="C295" s="169" t="s">
        <v>333</v>
      </c>
      <c r="D295" s="170"/>
      <c r="E295" s="171"/>
      <c r="F295" s="171"/>
      <c r="G295" s="172"/>
      <c r="H295" s="173">
        <v>320</v>
      </c>
      <c r="I295" s="170"/>
    </row>
    <row r="296" spans="1:9">
      <c r="A296" s="167"/>
      <c r="B296" s="168"/>
      <c r="C296" s="169" t="s">
        <v>332</v>
      </c>
      <c r="D296" s="170"/>
      <c r="E296" s="171"/>
      <c r="F296" s="171"/>
      <c r="G296" s="172"/>
      <c r="H296" s="173">
        <v>0</v>
      </c>
      <c r="I296" s="170"/>
    </row>
    <row r="297" spans="1:9">
      <c r="A297" s="167"/>
      <c r="B297" s="168"/>
      <c r="C297" s="169" t="s">
        <v>497</v>
      </c>
      <c r="D297" s="170"/>
      <c r="E297" s="171"/>
      <c r="F297" s="171"/>
      <c r="G297" s="172"/>
      <c r="H297" s="173">
        <v>1373.5</v>
      </c>
      <c r="I297" s="170"/>
    </row>
    <row r="298" spans="1:9" ht="105">
      <c r="A298" s="187"/>
      <c r="B298" s="187"/>
      <c r="C298" s="189" t="s">
        <v>408</v>
      </c>
      <c r="D298" s="187"/>
      <c r="E298" s="187"/>
      <c r="F298" s="187"/>
      <c r="G298" s="209"/>
      <c r="H298" s="209"/>
      <c r="I298" s="187"/>
    </row>
    <row r="299" spans="1:9">
      <c r="A299" s="187"/>
      <c r="B299" s="187"/>
      <c r="C299" s="187"/>
      <c r="D299" s="187"/>
      <c r="E299" s="187"/>
      <c r="F299" s="187"/>
      <c r="G299" s="209"/>
      <c r="H299" s="209"/>
      <c r="I299" s="187"/>
    </row>
    <row r="300" spans="1:9">
      <c r="A300" s="187"/>
      <c r="B300" s="187"/>
      <c r="C300" s="187" t="s">
        <v>409</v>
      </c>
      <c r="D300" s="187"/>
      <c r="E300" s="187"/>
      <c r="F300" s="187"/>
      <c r="G300" s="209" t="s">
        <v>55</v>
      </c>
      <c r="H300" s="209">
        <v>2</v>
      </c>
      <c r="I300" s="187"/>
    </row>
    <row r="301" spans="1:9">
      <c r="A301" s="167"/>
      <c r="B301" s="168"/>
      <c r="C301" s="169" t="s">
        <v>101</v>
      </c>
      <c r="D301" s="170"/>
      <c r="E301" s="171"/>
      <c r="F301" s="171"/>
      <c r="G301" s="172"/>
      <c r="H301" s="173">
        <v>2</v>
      </c>
      <c r="I301" s="170"/>
    </row>
    <row r="302" spans="1:9">
      <c r="A302" s="167"/>
      <c r="B302" s="168"/>
      <c r="C302" s="169" t="s">
        <v>323</v>
      </c>
      <c r="D302" s="170"/>
      <c r="E302" s="171"/>
      <c r="F302" s="171"/>
      <c r="G302" s="172"/>
      <c r="H302" s="174">
        <v>1</v>
      </c>
      <c r="I302" s="170" t="s">
        <v>55</v>
      </c>
    </row>
    <row r="303" spans="1:9">
      <c r="A303" s="167"/>
      <c r="B303" s="168"/>
      <c r="C303" s="169" t="s">
        <v>333</v>
      </c>
      <c r="D303" s="170"/>
      <c r="E303" s="171"/>
      <c r="F303" s="171"/>
      <c r="G303" s="172"/>
      <c r="H303" s="173">
        <v>0.7</v>
      </c>
      <c r="I303" s="170"/>
    </row>
    <row r="304" spans="1:9">
      <c r="A304" s="167"/>
      <c r="B304" s="168"/>
      <c r="C304" s="169" t="s">
        <v>332</v>
      </c>
      <c r="D304" s="170"/>
      <c r="E304" s="171"/>
      <c r="F304" s="171"/>
      <c r="G304" s="172"/>
      <c r="H304" s="173">
        <v>0.30000000000000004</v>
      </c>
      <c r="I304" s="170"/>
    </row>
    <row r="305" spans="1:9">
      <c r="A305" s="167"/>
      <c r="B305" s="168"/>
      <c r="C305" s="169" t="s">
        <v>497</v>
      </c>
      <c r="D305" s="170"/>
      <c r="E305" s="171"/>
      <c r="F305" s="171"/>
      <c r="G305" s="172"/>
      <c r="H305" s="173">
        <v>1.3</v>
      </c>
      <c r="I305" s="170"/>
    </row>
    <row r="306" spans="1:9" ht="75">
      <c r="A306" s="187"/>
      <c r="B306" s="187"/>
      <c r="C306" s="189" t="s">
        <v>410</v>
      </c>
      <c r="D306" s="187"/>
      <c r="E306" s="187"/>
      <c r="F306" s="187"/>
      <c r="G306" s="209"/>
      <c r="H306" s="209"/>
      <c r="I306" s="187"/>
    </row>
    <row r="307" spans="1:9">
      <c r="A307" s="187"/>
      <c r="B307" s="187"/>
      <c r="C307" s="189"/>
      <c r="D307" s="187"/>
      <c r="E307" s="187"/>
      <c r="F307" s="187"/>
      <c r="G307" s="209"/>
      <c r="H307" s="209"/>
      <c r="I307" s="187"/>
    </row>
    <row r="308" spans="1:9">
      <c r="A308" s="187"/>
      <c r="B308" s="187"/>
      <c r="C308" s="187" t="s">
        <v>384</v>
      </c>
      <c r="D308" s="187"/>
      <c r="E308" s="187"/>
      <c r="F308" s="187"/>
      <c r="G308" s="209" t="s">
        <v>55</v>
      </c>
      <c r="H308" s="209">
        <v>0</v>
      </c>
      <c r="I308" s="187"/>
    </row>
    <row r="309" spans="1:9">
      <c r="A309" s="187"/>
      <c r="B309" s="187"/>
      <c r="C309" s="187" t="s">
        <v>328</v>
      </c>
      <c r="D309" s="187"/>
      <c r="E309" s="187"/>
      <c r="F309" s="187"/>
      <c r="G309" s="209" t="s">
        <v>55</v>
      </c>
      <c r="H309" s="209">
        <v>0</v>
      </c>
      <c r="I309" s="187"/>
    </row>
    <row r="310" spans="1:9">
      <c r="A310" s="187"/>
      <c r="B310" s="187"/>
      <c r="C310" s="182" t="s">
        <v>383</v>
      </c>
      <c r="D310" s="187"/>
      <c r="E310" s="187"/>
      <c r="F310" s="187"/>
      <c r="G310" s="209" t="s">
        <v>55</v>
      </c>
      <c r="H310" s="209">
        <v>0</v>
      </c>
      <c r="I310" s="187"/>
    </row>
    <row r="311" spans="1:9">
      <c r="A311" s="187"/>
      <c r="B311" s="187"/>
      <c r="C311" s="182" t="s">
        <v>105</v>
      </c>
      <c r="D311" s="187"/>
      <c r="E311" s="187"/>
      <c r="F311" s="187"/>
      <c r="G311" s="209"/>
      <c r="H311" s="209">
        <v>0</v>
      </c>
      <c r="I311" s="187"/>
    </row>
    <row r="312" spans="1:9">
      <c r="A312" s="187"/>
      <c r="B312" s="187"/>
      <c r="C312" s="182" t="s">
        <v>329</v>
      </c>
      <c r="D312" s="187"/>
      <c r="E312" s="187"/>
      <c r="F312" s="187"/>
      <c r="G312" s="209" t="s">
        <v>55</v>
      </c>
      <c r="H312" s="209">
        <v>0</v>
      </c>
      <c r="I312" s="187"/>
    </row>
    <row r="313" spans="1:9">
      <c r="A313" s="187"/>
      <c r="B313" s="187"/>
      <c r="C313" s="182" t="s">
        <v>330</v>
      </c>
      <c r="D313" s="187"/>
      <c r="E313" s="187"/>
      <c r="F313" s="187"/>
      <c r="G313" s="209" t="s">
        <v>55</v>
      </c>
      <c r="H313" s="209">
        <v>0</v>
      </c>
      <c r="I313" s="187"/>
    </row>
    <row r="314" spans="1:9">
      <c r="A314" s="187"/>
      <c r="B314" s="187"/>
      <c r="C314" s="187" t="s">
        <v>411</v>
      </c>
      <c r="D314" s="187"/>
      <c r="E314" s="187"/>
      <c r="F314" s="187"/>
      <c r="G314" s="209" t="s">
        <v>55</v>
      </c>
      <c r="H314" s="209">
        <v>0</v>
      </c>
      <c r="I314" s="187"/>
    </row>
    <row r="315" spans="1:9">
      <c r="A315" s="167"/>
      <c r="B315" s="168"/>
      <c r="C315" s="169" t="s">
        <v>101</v>
      </c>
      <c r="D315" s="170"/>
      <c r="E315" s="171"/>
      <c r="F315" s="171"/>
      <c r="G315" s="172"/>
      <c r="H315" s="173">
        <v>0</v>
      </c>
      <c r="I315" s="170"/>
    </row>
    <row r="316" spans="1:9">
      <c r="A316" s="167"/>
      <c r="B316" s="168"/>
      <c r="C316" s="169" t="s">
        <v>323</v>
      </c>
      <c r="D316" s="170"/>
      <c r="E316" s="171"/>
      <c r="F316" s="171"/>
      <c r="G316" s="172"/>
      <c r="H316" s="174">
        <v>11</v>
      </c>
      <c r="I316" s="170" t="s">
        <v>55</v>
      </c>
    </row>
    <row r="317" spans="1:9">
      <c r="A317" s="167"/>
      <c r="B317" s="168"/>
      <c r="C317" s="169" t="s">
        <v>333</v>
      </c>
      <c r="D317" s="170"/>
      <c r="E317" s="171"/>
      <c r="F317" s="171"/>
      <c r="G317" s="172"/>
      <c r="H317" s="173"/>
      <c r="I317" s="170"/>
    </row>
    <row r="318" spans="1:9">
      <c r="A318" s="167"/>
      <c r="B318" s="168"/>
      <c r="C318" s="169" t="s">
        <v>332</v>
      </c>
      <c r="D318" s="170"/>
      <c r="E318" s="171"/>
      <c r="F318" s="171"/>
      <c r="G318" s="172"/>
      <c r="H318" s="173"/>
      <c r="I318" s="170"/>
    </row>
    <row r="319" spans="1:9">
      <c r="A319" s="187"/>
      <c r="B319" s="187"/>
      <c r="C319" s="187"/>
      <c r="D319" s="187"/>
      <c r="E319" s="187"/>
      <c r="F319" s="187"/>
      <c r="G319" s="209"/>
      <c r="H319" s="209"/>
      <c r="I319" s="187"/>
    </row>
    <row r="320" spans="1:9">
      <c r="A320" s="187"/>
      <c r="B320" s="187"/>
      <c r="C320" s="187"/>
      <c r="D320" s="187"/>
      <c r="E320" s="187"/>
      <c r="F320" s="187"/>
      <c r="G320" s="209"/>
      <c r="H320" s="209"/>
      <c r="I320" s="187"/>
    </row>
    <row r="321" spans="1:9" ht="150">
      <c r="A321" s="187"/>
      <c r="B321" s="187"/>
      <c r="C321" s="189" t="s">
        <v>412</v>
      </c>
      <c r="D321" s="187"/>
      <c r="E321" s="187"/>
      <c r="F321" s="187"/>
      <c r="G321" s="209"/>
      <c r="H321" s="209"/>
      <c r="I321" s="187"/>
    </row>
    <row r="322" spans="1:9">
      <c r="A322" s="187"/>
      <c r="B322" s="187"/>
      <c r="C322" s="153" t="s">
        <v>413</v>
      </c>
      <c r="D322" s="187"/>
      <c r="E322" s="187"/>
      <c r="F322" s="187"/>
      <c r="G322" s="209"/>
      <c r="H322" s="209"/>
      <c r="I322" s="187"/>
    </row>
    <row r="323" spans="1:9">
      <c r="A323" s="187"/>
      <c r="B323" s="187"/>
      <c r="C323" s="187" t="s">
        <v>414</v>
      </c>
      <c r="D323" s="187" t="s">
        <v>56</v>
      </c>
      <c r="E323" s="187">
        <v>13</v>
      </c>
      <c r="F323" s="187"/>
      <c r="G323" s="209">
        <v>3</v>
      </c>
      <c r="H323" s="209">
        <v>39</v>
      </c>
      <c r="I323" s="187"/>
    </row>
    <row r="324" spans="1:9">
      <c r="A324" s="187"/>
      <c r="B324" s="187"/>
      <c r="C324" s="187" t="s">
        <v>415</v>
      </c>
      <c r="D324" s="187" t="s">
        <v>56</v>
      </c>
      <c r="E324" s="187">
        <v>14</v>
      </c>
      <c r="F324" s="187"/>
      <c r="G324" s="209">
        <v>5</v>
      </c>
      <c r="H324" s="209">
        <v>70</v>
      </c>
      <c r="I324" s="187"/>
    </row>
    <row r="325" spans="1:9">
      <c r="A325" s="187"/>
      <c r="B325" s="187"/>
      <c r="C325" s="187" t="s">
        <v>416</v>
      </c>
      <c r="D325" s="187" t="s">
        <v>56</v>
      </c>
      <c r="E325" s="187">
        <v>15</v>
      </c>
      <c r="F325" s="187"/>
      <c r="G325" s="209">
        <v>8</v>
      </c>
      <c r="H325" s="209">
        <v>120</v>
      </c>
      <c r="I325" s="187"/>
    </row>
    <row r="326" spans="1:9">
      <c r="A326" s="187"/>
      <c r="B326" s="187"/>
      <c r="C326" s="187" t="s">
        <v>417</v>
      </c>
      <c r="D326" s="187" t="s">
        <v>56</v>
      </c>
      <c r="E326" s="187">
        <v>10</v>
      </c>
      <c r="F326" s="187"/>
      <c r="G326" s="209">
        <v>8</v>
      </c>
      <c r="H326" s="209">
        <v>80</v>
      </c>
      <c r="I326" s="187"/>
    </row>
    <row r="327" spans="1:9">
      <c r="A327" s="187"/>
      <c r="B327" s="187"/>
      <c r="C327" s="187" t="s">
        <v>418</v>
      </c>
      <c r="D327" s="187" t="s">
        <v>56</v>
      </c>
      <c r="E327" s="187">
        <v>5</v>
      </c>
      <c r="F327" s="187"/>
      <c r="G327" s="209">
        <v>2</v>
      </c>
      <c r="H327" s="209">
        <v>10</v>
      </c>
      <c r="I327" s="187"/>
    </row>
    <row r="328" spans="1:9">
      <c r="A328" s="187"/>
      <c r="B328" s="187"/>
      <c r="C328" s="187" t="s">
        <v>419</v>
      </c>
      <c r="D328" s="187" t="s">
        <v>56</v>
      </c>
      <c r="E328" s="187">
        <v>14.5</v>
      </c>
      <c r="F328" s="187"/>
      <c r="G328" s="209">
        <v>2</v>
      </c>
      <c r="H328" s="209">
        <v>29</v>
      </c>
      <c r="I328" s="187"/>
    </row>
    <row r="329" spans="1:9">
      <c r="A329" s="187"/>
      <c r="B329" s="187"/>
      <c r="C329" s="187" t="s">
        <v>420</v>
      </c>
      <c r="D329" s="187" t="s">
        <v>56</v>
      </c>
      <c r="E329" s="187">
        <v>26</v>
      </c>
      <c r="F329" s="187"/>
      <c r="G329" s="209">
        <v>2</v>
      </c>
      <c r="H329" s="209">
        <v>52</v>
      </c>
      <c r="I329" s="187"/>
    </row>
    <row r="330" spans="1:9">
      <c r="A330" s="187"/>
      <c r="B330" s="187"/>
      <c r="C330" s="187" t="s">
        <v>421</v>
      </c>
      <c r="D330" s="187" t="s">
        <v>56</v>
      </c>
      <c r="E330" s="187">
        <v>26</v>
      </c>
      <c r="F330" s="187"/>
      <c r="G330" s="209">
        <v>2</v>
      </c>
      <c r="H330" s="209">
        <v>52</v>
      </c>
      <c r="I330" s="187"/>
    </row>
    <row r="331" spans="1:9">
      <c r="A331" s="187"/>
      <c r="B331" s="187"/>
      <c r="C331" s="187" t="s">
        <v>422</v>
      </c>
      <c r="D331" s="187" t="s">
        <v>56</v>
      </c>
      <c r="E331" s="187">
        <v>30</v>
      </c>
      <c r="F331" s="187"/>
      <c r="G331" s="209">
        <v>1</v>
      </c>
      <c r="H331" s="209">
        <v>30</v>
      </c>
      <c r="I331" s="187"/>
    </row>
    <row r="332" spans="1:9">
      <c r="A332" s="187"/>
      <c r="B332" s="187"/>
      <c r="C332" s="187" t="s">
        <v>423</v>
      </c>
      <c r="D332" s="187" t="s">
        <v>56</v>
      </c>
      <c r="E332" s="187">
        <v>23</v>
      </c>
      <c r="F332" s="187"/>
      <c r="G332" s="209">
        <v>2</v>
      </c>
      <c r="H332" s="209">
        <v>46</v>
      </c>
      <c r="I332" s="187"/>
    </row>
    <row r="333" spans="1:9">
      <c r="A333" s="187"/>
      <c r="B333" s="187"/>
      <c r="C333" s="187"/>
      <c r="D333" s="187"/>
      <c r="E333" s="187"/>
      <c r="F333" s="187"/>
      <c r="G333" s="209"/>
      <c r="H333" s="209">
        <v>528</v>
      </c>
      <c r="I333" s="187"/>
    </row>
    <row r="334" spans="1:9">
      <c r="A334" s="167"/>
      <c r="B334" s="168"/>
      <c r="C334" s="169" t="s">
        <v>101</v>
      </c>
      <c r="D334" s="170"/>
      <c r="E334" s="171"/>
      <c r="F334" s="171"/>
      <c r="G334" s="172"/>
      <c r="H334" s="173">
        <v>528</v>
      </c>
      <c r="I334" s="170"/>
    </row>
    <row r="335" spans="1:9">
      <c r="A335" s="167"/>
      <c r="B335" s="168"/>
      <c r="C335" s="169" t="s">
        <v>323</v>
      </c>
      <c r="D335" s="170"/>
      <c r="E335" s="171"/>
      <c r="F335" s="171"/>
      <c r="G335" s="172"/>
      <c r="H335" s="174">
        <v>90</v>
      </c>
      <c r="I335" s="170" t="s">
        <v>56</v>
      </c>
    </row>
    <row r="336" spans="1:9">
      <c r="A336" s="167"/>
      <c r="B336" s="168"/>
      <c r="C336" s="169" t="s">
        <v>333</v>
      </c>
      <c r="D336" s="170"/>
      <c r="E336" s="171"/>
      <c r="F336" s="171"/>
      <c r="G336" s="172"/>
      <c r="H336" s="173">
        <v>63</v>
      </c>
      <c r="I336" s="170"/>
    </row>
    <row r="337" spans="1:9">
      <c r="A337" s="167"/>
      <c r="B337" s="168"/>
      <c r="C337" s="169" t="s">
        <v>332</v>
      </c>
      <c r="D337" s="170"/>
      <c r="E337" s="171"/>
      <c r="F337" s="171"/>
      <c r="G337" s="172"/>
      <c r="H337" s="173">
        <v>27</v>
      </c>
      <c r="I337" s="170"/>
    </row>
    <row r="338" spans="1:9">
      <c r="A338" s="167"/>
      <c r="B338" s="168"/>
      <c r="C338" s="169" t="s">
        <v>497</v>
      </c>
      <c r="D338" s="170"/>
      <c r="E338" s="171"/>
      <c r="F338" s="171"/>
      <c r="G338" s="172"/>
      <c r="H338" s="173">
        <v>438</v>
      </c>
      <c r="I338" s="170"/>
    </row>
    <row r="339" spans="1:9" ht="150">
      <c r="A339" s="187"/>
      <c r="B339" s="187"/>
      <c r="C339" s="189" t="s">
        <v>412</v>
      </c>
      <c r="D339" s="187"/>
      <c r="E339" s="187"/>
      <c r="F339" s="187"/>
      <c r="G339" s="209"/>
      <c r="H339" s="209"/>
      <c r="I339" s="187"/>
    </row>
    <row r="340" spans="1:9">
      <c r="A340" s="187"/>
      <c r="B340" s="187"/>
      <c r="C340" s="153" t="s">
        <v>424</v>
      </c>
      <c r="D340" s="187"/>
      <c r="E340" s="187"/>
      <c r="F340" s="187"/>
      <c r="G340" s="209"/>
      <c r="H340" s="209"/>
      <c r="I340" s="187"/>
    </row>
    <row r="341" spans="1:9">
      <c r="A341" s="187"/>
      <c r="B341" s="187"/>
      <c r="C341" s="187" t="s">
        <v>425</v>
      </c>
      <c r="D341" s="187" t="s">
        <v>56</v>
      </c>
      <c r="E341" s="187">
        <v>13.93</v>
      </c>
      <c r="F341" s="187"/>
      <c r="G341" s="209">
        <v>7</v>
      </c>
      <c r="H341" s="209">
        <v>97.509999999999991</v>
      </c>
      <c r="I341" s="187"/>
    </row>
    <row r="342" spans="1:9">
      <c r="A342" s="187"/>
      <c r="B342" s="187"/>
      <c r="C342" s="187" t="s">
        <v>426</v>
      </c>
      <c r="D342" s="187" t="s">
        <v>56</v>
      </c>
      <c r="E342" s="187">
        <v>14</v>
      </c>
      <c r="F342" s="187"/>
      <c r="G342" s="209">
        <v>7</v>
      </c>
      <c r="H342" s="209">
        <v>98</v>
      </c>
      <c r="I342" s="187"/>
    </row>
    <row r="343" spans="1:9">
      <c r="A343" s="187"/>
      <c r="B343" s="187"/>
      <c r="C343" s="187" t="s">
        <v>415</v>
      </c>
      <c r="D343" s="187" t="s">
        <v>56</v>
      </c>
      <c r="E343" s="187">
        <v>13.5</v>
      </c>
      <c r="F343" s="187"/>
      <c r="G343" s="209">
        <v>7</v>
      </c>
      <c r="H343" s="209">
        <v>94.5</v>
      </c>
      <c r="I343" s="187"/>
    </row>
    <row r="344" spans="1:9">
      <c r="A344" s="187"/>
      <c r="B344" s="187"/>
      <c r="C344" s="187" t="s">
        <v>416</v>
      </c>
      <c r="D344" s="187" t="s">
        <v>56</v>
      </c>
      <c r="E344" s="187">
        <v>15</v>
      </c>
      <c r="F344" s="187"/>
      <c r="G344" s="209">
        <v>8</v>
      </c>
      <c r="H344" s="209">
        <v>120</v>
      </c>
      <c r="I344" s="187"/>
    </row>
    <row r="345" spans="1:9">
      <c r="A345" s="187"/>
      <c r="B345" s="187"/>
      <c r="C345" s="187" t="s">
        <v>417</v>
      </c>
      <c r="D345" s="187" t="s">
        <v>56</v>
      </c>
      <c r="E345" s="187">
        <v>14.4</v>
      </c>
      <c r="F345" s="187"/>
      <c r="G345" s="209">
        <v>5</v>
      </c>
      <c r="H345" s="209">
        <v>72</v>
      </c>
      <c r="I345" s="187"/>
    </row>
    <row r="346" spans="1:9">
      <c r="A346" s="187"/>
      <c r="B346" s="187"/>
      <c r="C346" s="187" t="s">
        <v>418</v>
      </c>
      <c r="D346" s="187" t="s">
        <v>56</v>
      </c>
      <c r="E346" s="187">
        <v>6</v>
      </c>
      <c r="F346" s="187"/>
      <c r="G346" s="209">
        <v>3</v>
      </c>
      <c r="H346" s="209">
        <v>18</v>
      </c>
      <c r="I346" s="187"/>
    </row>
    <row r="347" spans="1:9">
      <c r="A347" s="187"/>
      <c r="B347" s="187"/>
      <c r="C347" s="187" t="s">
        <v>419</v>
      </c>
      <c r="D347" s="187" t="s">
        <v>56</v>
      </c>
      <c r="E347" s="187">
        <v>10.5</v>
      </c>
      <c r="F347" s="187"/>
      <c r="G347" s="209">
        <v>4</v>
      </c>
      <c r="H347" s="209">
        <v>42</v>
      </c>
      <c r="I347" s="187"/>
    </row>
    <row r="348" spans="1:9">
      <c r="A348" s="187"/>
      <c r="B348" s="187"/>
      <c r="C348" s="187" t="s">
        <v>420</v>
      </c>
      <c r="D348" s="187" t="s">
        <v>56</v>
      </c>
      <c r="E348" s="187">
        <v>18.3</v>
      </c>
      <c r="F348" s="187"/>
      <c r="G348" s="209">
        <v>3</v>
      </c>
      <c r="H348" s="209">
        <v>54.900000000000006</v>
      </c>
      <c r="I348" s="187"/>
    </row>
    <row r="349" spans="1:9">
      <c r="A349" s="187"/>
      <c r="B349" s="187"/>
      <c r="C349" s="187" t="s">
        <v>421</v>
      </c>
      <c r="D349" s="187" t="s">
        <v>56</v>
      </c>
      <c r="E349" s="187">
        <v>24</v>
      </c>
      <c r="F349" s="187"/>
      <c r="G349" s="209">
        <v>2</v>
      </c>
      <c r="H349" s="209">
        <v>48</v>
      </c>
      <c r="I349" s="187"/>
    </row>
    <row r="350" spans="1:9">
      <c r="A350" s="187"/>
      <c r="B350" s="187"/>
      <c r="C350" s="187" t="s">
        <v>422</v>
      </c>
      <c r="D350" s="187" t="s">
        <v>56</v>
      </c>
      <c r="E350" s="187">
        <v>27</v>
      </c>
      <c r="F350" s="187"/>
      <c r="G350" s="209">
        <v>2</v>
      </c>
      <c r="H350" s="209">
        <v>54</v>
      </c>
      <c r="I350" s="187"/>
    </row>
    <row r="351" spans="1:9">
      <c r="A351" s="187"/>
      <c r="B351" s="187"/>
      <c r="C351" s="187" t="s">
        <v>427</v>
      </c>
      <c r="D351" s="187" t="s">
        <v>56</v>
      </c>
      <c r="E351" s="187">
        <v>26</v>
      </c>
      <c r="F351" s="187"/>
      <c r="G351" s="209">
        <v>2</v>
      </c>
      <c r="H351" s="209">
        <v>52</v>
      </c>
      <c r="I351" s="187"/>
    </row>
    <row r="352" spans="1:9">
      <c r="A352" s="187"/>
      <c r="B352" s="187"/>
      <c r="C352" s="187"/>
      <c r="D352" s="187"/>
      <c r="E352" s="187"/>
      <c r="F352" s="187"/>
      <c r="G352" s="209"/>
      <c r="H352" s="209">
        <v>750.91</v>
      </c>
      <c r="I352" s="187"/>
    </row>
    <row r="353" spans="1:9">
      <c r="A353" s="167"/>
      <c r="B353" s="168"/>
      <c r="C353" s="169" t="s">
        <v>101</v>
      </c>
      <c r="D353" s="170"/>
      <c r="E353" s="171"/>
      <c r="F353" s="171"/>
      <c r="G353" s="172"/>
      <c r="H353" s="173">
        <v>750.91</v>
      </c>
      <c r="I353" s="170"/>
    </row>
    <row r="354" spans="1:9">
      <c r="A354" s="167"/>
      <c r="B354" s="168"/>
      <c r="C354" s="169" t="s">
        <v>323</v>
      </c>
      <c r="D354" s="170"/>
      <c r="E354" s="171"/>
      <c r="F354" s="171"/>
      <c r="G354" s="172"/>
      <c r="H354" s="174">
        <v>330</v>
      </c>
      <c r="I354" s="170" t="s">
        <v>56</v>
      </c>
    </row>
    <row r="355" spans="1:9">
      <c r="A355" s="167"/>
      <c r="B355" s="168"/>
      <c r="C355" s="169" t="s">
        <v>333</v>
      </c>
      <c r="D355" s="170"/>
      <c r="E355" s="171"/>
      <c r="F355" s="171"/>
      <c r="G355" s="172"/>
      <c r="H355" s="173">
        <v>231.7</v>
      </c>
      <c r="I355" s="170"/>
    </row>
    <row r="356" spans="1:9">
      <c r="A356" s="167"/>
      <c r="B356" s="168"/>
      <c r="C356" s="169" t="s">
        <v>332</v>
      </c>
      <c r="D356" s="170"/>
      <c r="E356" s="171"/>
      <c r="F356" s="171"/>
      <c r="G356" s="172"/>
      <c r="H356" s="173">
        <v>98.300000000000011</v>
      </c>
      <c r="I356" s="170"/>
    </row>
    <row r="357" spans="1:9">
      <c r="A357" s="167"/>
      <c r="B357" s="168"/>
      <c r="C357" s="169" t="s">
        <v>497</v>
      </c>
      <c r="D357" s="170"/>
      <c r="E357" s="171"/>
      <c r="F357" s="171"/>
      <c r="G357" s="172"/>
      <c r="H357" s="173">
        <v>420.91</v>
      </c>
      <c r="I357" s="170"/>
    </row>
    <row r="358" spans="1:9" ht="150">
      <c r="A358" s="187"/>
      <c r="B358" s="187"/>
      <c r="C358" s="189" t="s">
        <v>412</v>
      </c>
      <c r="D358" s="187"/>
      <c r="E358" s="187"/>
      <c r="F358" s="187"/>
      <c r="G358" s="209"/>
      <c r="H358" s="209"/>
      <c r="I358" s="187"/>
    </row>
    <row r="359" spans="1:9">
      <c r="A359" s="187"/>
      <c r="B359" s="187"/>
      <c r="C359" s="153" t="s">
        <v>428</v>
      </c>
      <c r="D359" s="187"/>
      <c r="E359" s="187"/>
      <c r="F359" s="187"/>
      <c r="G359" s="209"/>
      <c r="H359" s="209"/>
      <c r="I359" s="187"/>
    </row>
    <row r="360" spans="1:9">
      <c r="A360" s="187"/>
      <c r="B360" s="187"/>
      <c r="C360" s="187" t="s">
        <v>429</v>
      </c>
      <c r="D360" s="187" t="s">
        <v>56</v>
      </c>
      <c r="E360" s="187">
        <v>11.65</v>
      </c>
      <c r="F360" s="187"/>
      <c r="G360" s="209">
        <v>6</v>
      </c>
      <c r="H360" s="209">
        <v>69.900000000000006</v>
      </c>
      <c r="I360" s="187"/>
    </row>
    <row r="361" spans="1:9">
      <c r="A361" s="187"/>
      <c r="B361" s="187"/>
      <c r="C361" s="187"/>
      <c r="D361" s="187"/>
      <c r="E361" s="187"/>
      <c r="F361" s="187"/>
      <c r="G361" s="209"/>
      <c r="H361" s="209">
        <v>69.900000000000006</v>
      </c>
      <c r="I361" s="187"/>
    </row>
    <row r="362" spans="1:9">
      <c r="A362" s="167"/>
      <c r="B362" s="168"/>
      <c r="C362" s="169" t="s">
        <v>101</v>
      </c>
      <c r="D362" s="170"/>
      <c r="E362" s="171"/>
      <c r="F362" s="171"/>
      <c r="G362" s="172"/>
      <c r="H362" s="173">
        <v>69.900000000000006</v>
      </c>
      <c r="I362" s="170"/>
    </row>
    <row r="363" spans="1:9">
      <c r="A363" s="167"/>
      <c r="B363" s="168"/>
      <c r="C363" s="169" t="s">
        <v>323</v>
      </c>
      <c r="D363" s="170"/>
      <c r="E363" s="171"/>
      <c r="F363" s="171"/>
      <c r="G363" s="172"/>
      <c r="H363" s="174">
        <v>90</v>
      </c>
      <c r="I363" s="170" t="s">
        <v>56</v>
      </c>
    </row>
    <row r="364" spans="1:9">
      <c r="A364" s="167"/>
      <c r="B364" s="168"/>
      <c r="C364" s="169" t="s">
        <v>333</v>
      </c>
      <c r="D364" s="170"/>
      <c r="E364" s="171"/>
      <c r="F364" s="171"/>
      <c r="G364" s="172"/>
      <c r="H364" s="173">
        <v>63</v>
      </c>
      <c r="I364" s="170"/>
    </row>
    <row r="365" spans="1:9">
      <c r="A365" s="167"/>
      <c r="B365" s="168"/>
      <c r="C365" s="169" t="s">
        <v>332</v>
      </c>
      <c r="D365" s="170"/>
      <c r="E365" s="171"/>
      <c r="F365" s="171"/>
      <c r="G365" s="172"/>
      <c r="H365" s="173">
        <v>6.9000000000000057</v>
      </c>
      <c r="I365" s="170"/>
    </row>
    <row r="366" spans="1:9">
      <c r="A366" s="187"/>
      <c r="B366" s="187"/>
      <c r="C366" s="187"/>
      <c r="D366" s="187"/>
      <c r="E366" s="187"/>
      <c r="F366" s="187"/>
      <c r="G366" s="209"/>
      <c r="H366" s="209"/>
      <c r="I366" s="187"/>
    </row>
    <row r="367" spans="1:9" ht="150">
      <c r="A367" s="187"/>
      <c r="B367" s="187"/>
      <c r="C367" s="189" t="s">
        <v>412</v>
      </c>
      <c r="D367" s="187"/>
      <c r="E367" s="187"/>
      <c r="F367" s="187"/>
      <c r="G367" s="209"/>
      <c r="H367" s="209"/>
      <c r="I367" s="187"/>
    </row>
    <row r="368" spans="1:9">
      <c r="A368" s="187"/>
      <c r="B368" s="187"/>
      <c r="C368" s="153" t="s">
        <v>430</v>
      </c>
      <c r="D368" s="187"/>
      <c r="E368" s="187"/>
      <c r="F368" s="187"/>
      <c r="G368" s="209"/>
      <c r="H368" s="209"/>
      <c r="I368" s="187"/>
    </row>
    <row r="369" spans="1:9">
      <c r="A369" s="187"/>
      <c r="B369" s="187"/>
      <c r="C369" s="187" t="s">
        <v>431</v>
      </c>
      <c r="D369" s="187" t="s">
        <v>56</v>
      </c>
      <c r="E369" s="187">
        <v>17.600000000000001</v>
      </c>
      <c r="F369" s="187"/>
      <c r="G369" s="209">
        <v>17</v>
      </c>
      <c r="H369" s="209">
        <v>299.20000000000005</v>
      </c>
      <c r="I369" s="187"/>
    </row>
    <row r="370" spans="1:9">
      <c r="A370" s="187"/>
      <c r="B370" s="187"/>
      <c r="C370" s="187"/>
      <c r="D370" s="187"/>
      <c r="E370" s="187"/>
      <c r="F370" s="187"/>
      <c r="G370" s="209"/>
      <c r="H370" s="209">
        <v>299.20000000000005</v>
      </c>
      <c r="I370" s="187"/>
    </row>
    <row r="371" spans="1:9">
      <c r="A371" s="167"/>
      <c r="B371" s="168"/>
      <c r="C371" s="169" t="s">
        <v>101</v>
      </c>
      <c r="D371" s="170"/>
      <c r="E371" s="171"/>
      <c r="F371" s="171"/>
      <c r="G371" s="172"/>
      <c r="H371" s="173">
        <v>299.20000000000005</v>
      </c>
      <c r="I371" s="170"/>
    </row>
    <row r="372" spans="1:9">
      <c r="A372" s="167"/>
      <c r="B372" s="168"/>
      <c r="C372" s="169" t="s">
        <v>323</v>
      </c>
      <c r="D372" s="170"/>
      <c r="E372" s="171"/>
      <c r="F372" s="171"/>
      <c r="G372" s="172"/>
      <c r="H372" s="174">
        <v>90</v>
      </c>
      <c r="I372" s="170" t="s">
        <v>56</v>
      </c>
    </row>
    <row r="373" spans="1:9">
      <c r="A373" s="167"/>
      <c r="B373" s="168"/>
      <c r="C373" s="169" t="s">
        <v>333</v>
      </c>
      <c r="D373" s="170"/>
      <c r="E373" s="171"/>
      <c r="F373" s="171"/>
      <c r="G373" s="172"/>
      <c r="H373" s="173">
        <v>63</v>
      </c>
      <c r="I373" s="170"/>
    </row>
    <row r="374" spans="1:9">
      <c r="A374" s="167"/>
      <c r="B374" s="168"/>
      <c r="C374" s="169" t="s">
        <v>332</v>
      </c>
      <c r="D374" s="170"/>
      <c r="E374" s="171"/>
      <c r="F374" s="171"/>
      <c r="G374" s="172"/>
      <c r="H374" s="173">
        <v>27</v>
      </c>
      <c r="I374" s="170"/>
    </row>
    <row r="375" spans="1:9">
      <c r="A375" s="167"/>
      <c r="B375" s="168"/>
      <c r="C375" s="169" t="s">
        <v>497</v>
      </c>
      <c r="D375" s="170"/>
      <c r="E375" s="171"/>
      <c r="F375" s="171"/>
      <c r="G375" s="172"/>
      <c r="H375" s="173">
        <v>209.20000000000005</v>
      </c>
      <c r="I375" s="170"/>
    </row>
    <row r="376" spans="1:9" ht="150">
      <c r="A376" s="187"/>
      <c r="B376" s="187"/>
      <c r="C376" s="189" t="s">
        <v>412</v>
      </c>
      <c r="D376" s="187"/>
      <c r="E376" s="187"/>
      <c r="F376" s="187"/>
      <c r="G376" s="209"/>
      <c r="H376" s="209"/>
      <c r="I376" s="187"/>
    </row>
    <row r="377" spans="1:9">
      <c r="A377" s="187"/>
      <c r="B377" s="187"/>
      <c r="C377" s="153" t="s">
        <v>432</v>
      </c>
      <c r="D377" s="187"/>
      <c r="E377" s="187"/>
      <c r="F377" s="187"/>
      <c r="G377" s="209"/>
      <c r="H377" s="209"/>
      <c r="I377" s="187"/>
    </row>
    <row r="378" spans="1:9">
      <c r="A378" s="187"/>
      <c r="B378" s="187"/>
      <c r="C378" s="187" t="s">
        <v>433</v>
      </c>
      <c r="D378" s="187" t="s">
        <v>56</v>
      </c>
      <c r="E378" s="187">
        <v>5.5</v>
      </c>
      <c r="F378" s="187"/>
      <c r="G378" s="209">
        <v>2</v>
      </c>
      <c r="H378" s="209">
        <v>11</v>
      </c>
      <c r="I378" s="187"/>
    </row>
    <row r="379" spans="1:9">
      <c r="A379" s="187"/>
      <c r="B379" s="187"/>
      <c r="C379" s="187"/>
      <c r="D379" s="187"/>
      <c r="E379" s="187"/>
      <c r="F379" s="187"/>
      <c r="G379" s="209"/>
      <c r="H379" s="209">
        <v>11</v>
      </c>
      <c r="I379" s="187"/>
    </row>
    <row r="380" spans="1:9">
      <c r="A380" s="167"/>
      <c r="B380" s="168"/>
      <c r="C380" s="169" t="s">
        <v>101</v>
      </c>
      <c r="D380" s="170"/>
      <c r="E380" s="171"/>
      <c r="F380" s="171"/>
      <c r="G380" s="172"/>
      <c r="H380" s="173">
        <v>11</v>
      </c>
      <c r="I380" s="170"/>
    </row>
    <row r="381" spans="1:9">
      <c r="A381" s="167"/>
      <c r="B381" s="168"/>
      <c r="C381" s="169" t="s">
        <v>323</v>
      </c>
      <c r="D381" s="170"/>
      <c r="E381" s="171"/>
      <c r="F381" s="171"/>
      <c r="G381" s="172"/>
      <c r="H381" s="174">
        <v>50</v>
      </c>
      <c r="I381" s="170" t="s">
        <v>56</v>
      </c>
    </row>
    <row r="382" spans="1:9">
      <c r="A382" s="167"/>
      <c r="B382" s="168"/>
      <c r="C382" s="169" t="s">
        <v>333</v>
      </c>
      <c r="D382" s="170"/>
      <c r="E382" s="171"/>
      <c r="F382" s="171"/>
      <c r="G382" s="172"/>
      <c r="H382" s="173">
        <v>35</v>
      </c>
      <c r="I382" s="170"/>
    </row>
    <row r="383" spans="1:9">
      <c r="A383" s="167"/>
      <c r="B383" s="168"/>
      <c r="C383" s="169" t="s">
        <v>332</v>
      </c>
      <c r="D383" s="170"/>
      <c r="E383" s="171"/>
      <c r="F383" s="171"/>
      <c r="G383" s="172"/>
      <c r="H383" s="173">
        <v>-24</v>
      </c>
      <c r="I383" s="170"/>
    </row>
    <row r="384" spans="1:9">
      <c r="A384" s="187"/>
      <c r="B384" s="187"/>
      <c r="C384" s="187"/>
      <c r="D384" s="187"/>
      <c r="E384" s="187"/>
      <c r="F384" s="187"/>
      <c r="G384" s="209"/>
      <c r="H384" s="209"/>
      <c r="I384" s="187"/>
    </row>
    <row r="385" spans="1:9" ht="135">
      <c r="A385" s="187"/>
      <c r="B385" s="187"/>
      <c r="C385" s="189" t="s">
        <v>434</v>
      </c>
      <c r="D385" s="187"/>
      <c r="E385" s="187"/>
      <c r="F385" s="187"/>
      <c r="G385" s="209"/>
      <c r="H385" s="209"/>
      <c r="I385" s="187"/>
    </row>
    <row r="386" spans="1:9">
      <c r="A386" s="187"/>
      <c r="B386" s="187"/>
      <c r="C386" s="187"/>
      <c r="D386" s="187"/>
      <c r="E386" s="187"/>
      <c r="F386" s="187"/>
      <c r="G386" s="209"/>
      <c r="H386" s="209"/>
      <c r="I386" s="187"/>
    </row>
    <row r="387" spans="1:9">
      <c r="A387" s="187"/>
      <c r="B387" s="187"/>
      <c r="C387" s="153" t="s">
        <v>435</v>
      </c>
      <c r="D387" s="187"/>
      <c r="E387" s="187"/>
      <c r="F387" s="187"/>
      <c r="G387" s="209"/>
      <c r="H387" s="209"/>
      <c r="I387" s="187"/>
    </row>
    <row r="388" spans="1:9">
      <c r="A388" s="187"/>
      <c r="B388" s="187"/>
      <c r="C388" s="187" t="s">
        <v>436</v>
      </c>
      <c r="D388" s="187" t="s">
        <v>56</v>
      </c>
      <c r="E388" s="187">
        <v>8</v>
      </c>
      <c r="F388" s="187"/>
      <c r="G388" s="209">
        <v>10</v>
      </c>
      <c r="H388" s="209">
        <v>80</v>
      </c>
      <c r="I388" s="187"/>
    </row>
    <row r="389" spans="1:9">
      <c r="A389" s="187"/>
      <c r="B389" s="187"/>
      <c r="C389" s="187"/>
      <c r="D389" s="187"/>
      <c r="E389" s="187"/>
      <c r="F389" s="187"/>
      <c r="G389" s="209"/>
      <c r="H389" s="209">
        <v>80</v>
      </c>
      <c r="I389" s="187"/>
    </row>
    <row r="390" spans="1:9">
      <c r="A390" s="167"/>
      <c r="B390" s="168"/>
      <c r="C390" s="169" t="s">
        <v>101</v>
      </c>
      <c r="D390" s="170"/>
      <c r="E390" s="171"/>
      <c r="F390" s="171"/>
      <c r="G390" s="172"/>
      <c r="H390" s="173">
        <v>80</v>
      </c>
      <c r="I390" s="170"/>
    </row>
    <row r="391" spans="1:9">
      <c r="A391" s="167"/>
      <c r="B391" s="168"/>
      <c r="C391" s="169" t="s">
        <v>323</v>
      </c>
      <c r="D391" s="170"/>
      <c r="E391" s="171"/>
      <c r="F391" s="171"/>
      <c r="G391" s="172"/>
      <c r="H391" s="174">
        <v>110</v>
      </c>
      <c r="I391" s="170" t="s">
        <v>56</v>
      </c>
    </row>
    <row r="392" spans="1:9">
      <c r="A392" s="167"/>
      <c r="B392" s="168"/>
      <c r="C392" s="169" t="s">
        <v>333</v>
      </c>
      <c r="D392" s="170"/>
      <c r="E392" s="171"/>
      <c r="F392" s="171"/>
      <c r="G392" s="172"/>
      <c r="H392" s="173">
        <v>77</v>
      </c>
      <c r="I392" s="170"/>
    </row>
    <row r="393" spans="1:9">
      <c r="A393" s="167"/>
      <c r="B393" s="168"/>
      <c r="C393" s="169" t="s">
        <v>332</v>
      </c>
      <c r="D393" s="170"/>
      <c r="E393" s="171"/>
      <c r="F393" s="171"/>
      <c r="G393" s="172"/>
      <c r="H393" s="173">
        <v>3</v>
      </c>
      <c r="I393" s="170"/>
    </row>
    <row r="394" spans="1:9">
      <c r="A394" s="187"/>
      <c r="B394" s="187"/>
      <c r="C394" s="187"/>
      <c r="D394" s="187"/>
      <c r="E394" s="187"/>
      <c r="F394" s="187"/>
      <c r="G394" s="209"/>
      <c r="H394" s="209"/>
      <c r="I394" s="187"/>
    </row>
    <row r="395" spans="1:9" ht="135">
      <c r="A395" s="187"/>
      <c r="B395" s="187"/>
      <c r="C395" s="189" t="s">
        <v>434</v>
      </c>
      <c r="D395" s="187"/>
      <c r="E395" s="187"/>
      <c r="F395" s="187"/>
      <c r="G395" s="209"/>
      <c r="H395" s="209"/>
      <c r="I395" s="187"/>
    </row>
    <row r="396" spans="1:9">
      <c r="A396" s="187"/>
      <c r="B396" s="187"/>
      <c r="C396" s="187"/>
      <c r="D396" s="187"/>
      <c r="E396" s="187"/>
      <c r="F396" s="187"/>
      <c r="G396" s="209"/>
      <c r="H396" s="209"/>
      <c r="I396" s="187"/>
    </row>
    <row r="397" spans="1:9">
      <c r="A397" s="187"/>
      <c r="B397" s="187"/>
      <c r="C397" s="153" t="s">
        <v>437</v>
      </c>
      <c r="D397" s="187"/>
      <c r="E397" s="187"/>
      <c r="F397" s="187"/>
      <c r="G397" s="209"/>
      <c r="H397" s="209"/>
      <c r="I397" s="187"/>
    </row>
    <row r="398" spans="1:9">
      <c r="A398" s="187"/>
      <c r="B398" s="187"/>
      <c r="C398" s="187" t="s">
        <v>436</v>
      </c>
      <c r="D398" s="187" t="s">
        <v>56</v>
      </c>
      <c r="E398" s="187">
        <v>13</v>
      </c>
      <c r="F398" s="187"/>
      <c r="G398" s="209">
        <v>14</v>
      </c>
      <c r="H398" s="209">
        <v>182</v>
      </c>
      <c r="I398" s="187"/>
    </row>
    <row r="399" spans="1:9">
      <c r="A399" s="187"/>
      <c r="B399" s="187"/>
      <c r="C399" s="187"/>
      <c r="D399" s="187"/>
      <c r="E399" s="187"/>
      <c r="F399" s="187"/>
      <c r="G399" s="209"/>
      <c r="H399" s="209">
        <v>182</v>
      </c>
      <c r="I399" s="187"/>
    </row>
    <row r="400" spans="1:9">
      <c r="A400" s="167"/>
      <c r="B400" s="168"/>
      <c r="C400" s="169" t="s">
        <v>101</v>
      </c>
      <c r="D400" s="170"/>
      <c r="E400" s="171"/>
      <c r="F400" s="171"/>
      <c r="G400" s="172"/>
      <c r="H400" s="173">
        <v>182</v>
      </c>
      <c r="I400" s="170"/>
    </row>
    <row r="401" spans="1:9">
      <c r="A401" s="167"/>
      <c r="B401" s="168"/>
      <c r="C401" s="169" t="s">
        <v>323</v>
      </c>
      <c r="D401" s="170"/>
      <c r="E401" s="171"/>
      <c r="F401" s="171"/>
      <c r="G401" s="172"/>
      <c r="H401" s="174">
        <v>200</v>
      </c>
      <c r="I401" s="170" t="s">
        <v>56</v>
      </c>
    </row>
    <row r="402" spans="1:9">
      <c r="A402" s="167"/>
      <c r="B402" s="168"/>
      <c r="C402" s="169" t="s">
        <v>333</v>
      </c>
      <c r="D402" s="170"/>
      <c r="E402" s="171"/>
      <c r="F402" s="171"/>
      <c r="G402" s="172"/>
      <c r="H402" s="173">
        <v>140</v>
      </c>
      <c r="I402" s="170"/>
    </row>
    <row r="403" spans="1:9">
      <c r="A403" s="167"/>
      <c r="B403" s="168"/>
      <c r="C403" s="169" t="s">
        <v>332</v>
      </c>
      <c r="D403" s="170"/>
      <c r="E403" s="171"/>
      <c r="F403" s="171"/>
      <c r="G403" s="172"/>
      <c r="H403" s="173">
        <v>42</v>
      </c>
      <c r="I403" s="170"/>
    </row>
    <row r="404" spans="1:9">
      <c r="A404" s="187"/>
      <c r="B404" s="187"/>
      <c r="C404" s="187"/>
      <c r="D404" s="187"/>
      <c r="E404" s="187"/>
      <c r="F404" s="187"/>
      <c r="G404" s="209"/>
      <c r="H404" s="209"/>
      <c r="I404" s="187"/>
    </row>
    <row r="405" spans="1:9" ht="135">
      <c r="A405" s="187"/>
      <c r="B405" s="187"/>
      <c r="C405" s="189" t="s">
        <v>434</v>
      </c>
      <c r="D405" s="187"/>
      <c r="E405" s="187"/>
      <c r="F405" s="187"/>
      <c r="G405" s="209"/>
      <c r="H405" s="209"/>
      <c r="I405" s="187"/>
    </row>
    <row r="406" spans="1:9">
      <c r="A406" s="187"/>
      <c r="B406" s="187"/>
      <c r="C406" s="187"/>
      <c r="D406" s="187"/>
      <c r="E406" s="187"/>
      <c r="F406" s="187"/>
      <c r="G406" s="209"/>
      <c r="H406" s="209"/>
      <c r="I406" s="187"/>
    </row>
    <row r="407" spans="1:9">
      <c r="A407" s="187"/>
      <c r="B407" s="187"/>
      <c r="C407" s="153" t="s">
        <v>438</v>
      </c>
      <c r="D407" s="187"/>
      <c r="E407" s="187"/>
      <c r="F407" s="187"/>
      <c r="G407" s="209"/>
      <c r="H407" s="209"/>
      <c r="I407" s="187"/>
    </row>
    <row r="408" spans="1:9">
      <c r="A408" s="187"/>
      <c r="B408" s="187"/>
      <c r="C408" s="187" t="s">
        <v>439</v>
      </c>
      <c r="D408" s="187" t="s">
        <v>56</v>
      </c>
      <c r="E408" s="187">
        <v>7</v>
      </c>
      <c r="F408" s="187"/>
      <c r="G408" s="209">
        <v>12</v>
      </c>
      <c r="H408" s="209">
        <v>84</v>
      </c>
      <c r="I408" s="187"/>
    </row>
    <row r="409" spans="1:9">
      <c r="A409" s="187"/>
      <c r="B409" s="187"/>
      <c r="C409" s="187"/>
      <c r="D409" s="187"/>
      <c r="E409" s="187"/>
      <c r="F409" s="187"/>
      <c r="G409" s="209"/>
      <c r="H409" s="209">
        <v>84</v>
      </c>
      <c r="I409" s="187"/>
    </row>
    <row r="410" spans="1:9">
      <c r="A410" s="167"/>
      <c r="B410" s="168"/>
      <c r="C410" s="169" t="s">
        <v>101</v>
      </c>
      <c r="D410" s="170"/>
      <c r="E410" s="171"/>
      <c r="F410" s="171"/>
      <c r="G410" s="172"/>
      <c r="H410" s="173">
        <v>84</v>
      </c>
      <c r="I410" s="170"/>
    </row>
    <row r="411" spans="1:9">
      <c r="A411" s="167"/>
      <c r="B411" s="168"/>
      <c r="C411" s="169" t="s">
        <v>323</v>
      </c>
      <c r="D411" s="170"/>
      <c r="E411" s="171"/>
      <c r="F411" s="171"/>
      <c r="G411" s="172"/>
      <c r="H411" s="174">
        <v>110</v>
      </c>
      <c r="I411" s="170" t="s">
        <v>56</v>
      </c>
    </row>
    <row r="412" spans="1:9">
      <c r="A412" s="167"/>
      <c r="B412" s="168"/>
      <c r="C412" s="169" t="s">
        <v>333</v>
      </c>
      <c r="D412" s="170"/>
      <c r="E412" s="171"/>
      <c r="F412" s="171"/>
      <c r="G412" s="172"/>
      <c r="H412" s="173">
        <v>77</v>
      </c>
      <c r="I412" s="170"/>
    </row>
    <row r="413" spans="1:9">
      <c r="A413" s="167"/>
      <c r="B413" s="168"/>
      <c r="C413" s="169" t="s">
        <v>332</v>
      </c>
      <c r="D413" s="170"/>
      <c r="E413" s="171"/>
      <c r="F413" s="171"/>
      <c r="G413" s="172"/>
      <c r="H413" s="173">
        <v>7</v>
      </c>
      <c r="I413" s="170"/>
    </row>
    <row r="414" spans="1:9">
      <c r="A414" s="187"/>
      <c r="B414" s="187"/>
      <c r="C414" s="187"/>
      <c r="D414" s="187"/>
      <c r="E414" s="187"/>
      <c r="F414" s="187"/>
      <c r="G414" s="209"/>
      <c r="H414" s="209"/>
      <c r="I414" s="187"/>
    </row>
    <row r="415" spans="1:9" ht="135">
      <c r="A415" s="187"/>
      <c r="B415" s="187"/>
      <c r="C415" s="189" t="s">
        <v>434</v>
      </c>
      <c r="D415" s="187"/>
      <c r="E415" s="187"/>
      <c r="F415" s="187"/>
      <c r="G415" s="209"/>
      <c r="H415" s="209"/>
      <c r="I415" s="187"/>
    </row>
    <row r="416" spans="1:9">
      <c r="A416" s="187"/>
      <c r="B416" s="187"/>
      <c r="C416" s="187"/>
      <c r="D416" s="187"/>
      <c r="E416" s="187"/>
      <c r="F416" s="187"/>
      <c r="G416" s="209"/>
      <c r="H416" s="209"/>
      <c r="I416" s="187"/>
    </row>
    <row r="417" spans="1:9">
      <c r="A417" s="187"/>
      <c r="B417" s="187"/>
      <c r="C417" s="153" t="s">
        <v>440</v>
      </c>
      <c r="D417" s="187"/>
      <c r="E417" s="187"/>
      <c r="F417" s="187"/>
      <c r="G417" s="209"/>
      <c r="H417" s="209"/>
      <c r="I417" s="187"/>
    </row>
    <row r="418" spans="1:9">
      <c r="A418" s="187"/>
      <c r="B418" s="187"/>
      <c r="C418" s="187" t="s">
        <v>441</v>
      </c>
      <c r="D418" s="187" t="s">
        <v>56</v>
      </c>
      <c r="E418" s="187">
        <v>7</v>
      </c>
      <c r="F418" s="187"/>
      <c r="G418" s="209">
        <v>14</v>
      </c>
      <c r="H418" s="209">
        <v>98</v>
      </c>
      <c r="I418" s="187"/>
    </row>
    <row r="419" spans="1:9">
      <c r="A419" s="187"/>
      <c r="B419" s="187"/>
      <c r="C419" s="187"/>
      <c r="D419" s="187"/>
      <c r="E419" s="187"/>
      <c r="F419" s="187"/>
      <c r="G419" s="209"/>
      <c r="H419" s="209">
        <v>98</v>
      </c>
      <c r="I419" s="187"/>
    </row>
    <row r="420" spans="1:9">
      <c r="A420" s="167"/>
      <c r="B420" s="168"/>
      <c r="C420" s="169" t="s">
        <v>101</v>
      </c>
      <c r="D420" s="170"/>
      <c r="E420" s="171"/>
      <c r="F420" s="171"/>
      <c r="G420" s="172"/>
      <c r="H420" s="173">
        <v>98</v>
      </c>
      <c r="I420" s="170"/>
    </row>
    <row r="421" spans="1:9">
      <c r="A421" s="167"/>
      <c r="B421" s="168"/>
      <c r="C421" s="169" t="s">
        <v>323</v>
      </c>
      <c r="D421" s="170"/>
      <c r="E421" s="171"/>
      <c r="F421" s="171"/>
      <c r="G421" s="172"/>
      <c r="H421" s="174">
        <v>110</v>
      </c>
      <c r="I421" s="170" t="s">
        <v>56</v>
      </c>
    </row>
    <row r="422" spans="1:9">
      <c r="A422" s="167"/>
      <c r="B422" s="168"/>
      <c r="C422" s="169" t="s">
        <v>333</v>
      </c>
      <c r="D422" s="170"/>
      <c r="E422" s="171"/>
      <c r="F422" s="171"/>
      <c r="G422" s="172"/>
      <c r="H422" s="173">
        <v>77</v>
      </c>
      <c r="I422" s="170"/>
    </row>
    <row r="423" spans="1:9">
      <c r="A423" s="167"/>
      <c r="B423" s="168"/>
      <c r="C423" s="169" t="s">
        <v>332</v>
      </c>
      <c r="D423" s="170"/>
      <c r="E423" s="171"/>
      <c r="F423" s="171"/>
      <c r="G423" s="172"/>
      <c r="H423" s="173">
        <v>21</v>
      </c>
      <c r="I423" s="170"/>
    </row>
    <row r="425" spans="1:9" ht="135">
      <c r="A425" s="187"/>
      <c r="B425" s="187"/>
      <c r="C425" s="189" t="s">
        <v>442</v>
      </c>
      <c r="D425" s="187"/>
      <c r="E425" s="187"/>
      <c r="F425" s="187"/>
      <c r="G425" s="209"/>
      <c r="H425" s="209"/>
      <c r="I425" s="187"/>
    </row>
    <row r="426" spans="1:9">
      <c r="A426" s="187"/>
      <c r="B426" s="187"/>
      <c r="C426" s="153" t="s">
        <v>435</v>
      </c>
      <c r="D426" s="187"/>
      <c r="E426" s="187"/>
      <c r="F426" s="187"/>
      <c r="G426" s="209"/>
      <c r="H426" s="209"/>
      <c r="I426" s="187"/>
    </row>
    <row r="427" spans="1:9">
      <c r="A427" s="187"/>
      <c r="B427" s="187"/>
      <c r="C427" s="187"/>
      <c r="D427" s="187"/>
      <c r="E427" s="187"/>
      <c r="F427" s="187"/>
      <c r="G427" s="209"/>
      <c r="H427" s="209"/>
      <c r="I427" s="187"/>
    </row>
    <row r="428" spans="1:9">
      <c r="A428" s="187"/>
      <c r="B428" s="187"/>
      <c r="C428" s="187" t="s">
        <v>443</v>
      </c>
      <c r="D428" s="187" t="s">
        <v>56</v>
      </c>
      <c r="E428" s="187">
        <v>20</v>
      </c>
      <c r="F428" s="187"/>
      <c r="G428" s="209">
        <v>1</v>
      </c>
      <c r="H428" s="209">
        <v>20</v>
      </c>
      <c r="I428" s="187"/>
    </row>
    <row r="429" spans="1:9">
      <c r="A429" s="187"/>
      <c r="B429" s="187"/>
      <c r="C429" s="187"/>
      <c r="D429" s="187"/>
      <c r="E429" s="187"/>
      <c r="F429" s="187"/>
      <c r="G429" s="209"/>
      <c r="H429" s="209"/>
      <c r="I429" s="187"/>
    </row>
    <row r="430" spans="1:9">
      <c r="A430" s="167"/>
      <c r="B430" s="168"/>
      <c r="C430" s="169" t="s">
        <v>101</v>
      </c>
      <c r="D430" s="170"/>
      <c r="E430" s="171"/>
      <c r="F430" s="171"/>
      <c r="G430" s="172"/>
      <c r="H430" s="173">
        <v>20</v>
      </c>
      <c r="I430" s="170"/>
    </row>
    <row r="431" spans="1:9">
      <c r="A431" s="167"/>
      <c r="B431" s="168"/>
      <c r="C431" s="169" t="s">
        <v>323</v>
      </c>
      <c r="D431" s="170"/>
      <c r="E431" s="171"/>
      <c r="F431" s="171"/>
      <c r="G431" s="172"/>
      <c r="H431" s="174">
        <v>30</v>
      </c>
      <c r="I431" s="170" t="s">
        <v>56</v>
      </c>
    </row>
    <row r="432" spans="1:9">
      <c r="A432" s="167"/>
      <c r="B432" s="168"/>
      <c r="C432" s="169" t="s">
        <v>333</v>
      </c>
      <c r="D432" s="170"/>
      <c r="E432" s="171"/>
      <c r="F432" s="171"/>
      <c r="G432" s="172"/>
      <c r="H432" s="173">
        <v>21</v>
      </c>
      <c r="I432" s="170"/>
    </row>
    <row r="433" spans="1:9">
      <c r="A433" s="167"/>
      <c r="B433" s="168"/>
      <c r="C433" s="169" t="s">
        <v>332</v>
      </c>
      <c r="D433" s="170"/>
      <c r="E433" s="171"/>
      <c r="F433" s="171"/>
      <c r="G433" s="172"/>
      <c r="H433" s="173">
        <v>-1</v>
      </c>
      <c r="I433" s="170"/>
    </row>
    <row r="434" spans="1:9">
      <c r="A434" s="187"/>
      <c r="B434" s="187"/>
      <c r="C434" s="187"/>
      <c r="D434" s="187"/>
      <c r="E434" s="187"/>
      <c r="F434" s="187"/>
      <c r="G434" s="209"/>
      <c r="H434" s="209"/>
      <c r="I434" s="187"/>
    </row>
    <row r="435" spans="1:9" ht="60">
      <c r="A435" s="187"/>
      <c r="B435" s="187"/>
      <c r="C435" s="189" t="s">
        <v>444</v>
      </c>
      <c r="D435" s="187"/>
      <c r="E435" s="187"/>
      <c r="F435" s="187"/>
      <c r="G435" s="209"/>
      <c r="H435" s="209"/>
      <c r="I435" s="187"/>
    </row>
    <row r="436" spans="1:9">
      <c r="A436" s="187"/>
      <c r="B436" s="187"/>
      <c r="C436" s="187"/>
      <c r="D436" s="187"/>
      <c r="E436" s="187"/>
      <c r="F436" s="187"/>
      <c r="G436" s="209"/>
      <c r="H436" s="209"/>
      <c r="I436" s="187"/>
    </row>
    <row r="437" spans="1:9">
      <c r="A437" s="187"/>
      <c r="B437" s="187"/>
      <c r="C437" s="153" t="s">
        <v>435</v>
      </c>
      <c r="D437" s="187"/>
      <c r="E437" s="187"/>
      <c r="F437" s="187"/>
      <c r="G437" s="209"/>
      <c r="H437" s="209"/>
      <c r="I437" s="187"/>
    </row>
    <row r="438" spans="1:9">
      <c r="A438" s="187"/>
      <c r="B438" s="187"/>
      <c r="C438" s="187"/>
      <c r="D438" s="187"/>
      <c r="E438" s="187"/>
      <c r="F438" s="187"/>
      <c r="G438" s="209"/>
      <c r="H438" s="209"/>
      <c r="I438" s="187"/>
    </row>
    <row r="439" spans="1:9">
      <c r="A439" s="187"/>
      <c r="B439" s="187"/>
      <c r="C439" s="187" t="s">
        <v>445</v>
      </c>
      <c r="D439" s="187" t="s">
        <v>56</v>
      </c>
      <c r="E439" s="187">
        <v>1.5</v>
      </c>
      <c r="F439" s="187"/>
      <c r="G439" s="209">
        <v>165</v>
      </c>
      <c r="H439" s="209">
        <v>247.5</v>
      </c>
      <c r="I439" s="187"/>
    </row>
    <row r="440" spans="1:9">
      <c r="A440" s="187"/>
      <c r="B440" s="187"/>
      <c r="C440" s="187"/>
      <c r="D440" s="187"/>
      <c r="E440" s="187"/>
      <c r="F440" s="187"/>
      <c r="G440" s="209"/>
      <c r="H440" s="209"/>
      <c r="I440" s="187"/>
    </row>
    <row r="441" spans="1:9">
      <c r="A441" s="167"/>
      <c r="B441" s="168"/>
      <c r="C441" s="169" t="s">
        <v>101</v>
      </c>
      <c r="D441" s="170"/>
      <c r="E441" s="171"/>
      <c r="F441" s="171"/>
      <c r="G441" s="172"/>
      <c r="H441" s="173">
        <v>247.5</v>
      </c>
      <c r="I441" s="170"/>
    </row>
    <row r="442" spans="1:9">
      <c r="A442" s="167"/>
      <c r="B442" s="168"/>
      <c r="C442" s="169" t="s">
        <v>323</v>
      </c>
      <c r="D442" s="170"/>
      <c r="E442" s="171"/>
      <c r="F442" s="171"/>
      <c r="G442" s="172"/>
      <c r="H442" s="174">
        <v>265</v>
      </c>
      <c r="I442" s="170" t="s">
        <v>56</v>
      </c>
    </row>
    <row r="443" spans="1:9">
      <c r="A443" s="167"/>
      <c r="B443" s="168"/>
      <c r="C443" s="169" t="s">
        <v>333</v>
      </c>
      <c r="D443" s="170"/>
      <c r="E443" s="171"/>
      <c r="F443" s="171"/>
      <c r="G443" s="172"/>
      <c r="H443" s="173">
        <v>185.5</v>
      </c>
      <c r="I443" s="170"/>
    </row>
    <row r="444" spans="1:9">
      <c r="A444" s="167"/>
      <c r="B444" s="168"/>
      <c r="C444" s="169" t="s">
        <v>332</v>
      </c>
      <c r="D444" s="170"/>
      <c r="E444" s="171"/>
      <c r="F444" s="171"/>
      <c r="G444" s="172"/>
      <c r="H444" s="173">
        <v>62</v>
      </c>
      <c r="I444" s="170"/>
    </row>
    <row r="445" spans="1:9">
      <c r="A445" s="187"/>
      <c r="B445" s="187"/>
      <c r="C445" s="187"/>
      <c r="D445" s="187"/>
      <c r="E445" s="187"/>
      <c r="F445" s="187"/>
      <c r="G445" s="209"/>
      <c r="H445" s="209"/>
      <c r="I445" s="187"/>
    </row>
    <row r="446" spans="1:9" ht="60">
      <c r="A446" s="187"/>
      <c r="B446" s="187"/>
      <c r="C446" s="189" t="s">
        <v>444</v>
      </c>
      <c r="D446" s="187"/>
      <c r="E446" s="187"/>
      <c r="F446" s="187"/>
      <c r="G446" s="209"/>
      <c r="H446" s="209"/>
      <c r="I446" s="187"/>
    </row>
    <row r="447" spans="1:9">
      <c r="A447" s="187"/>
      <c r="B447" s="187"/>
      <c r="C447" s="187"/>
      <c r="D447" s="187"/>
      <c r="E447" s="187"/>
      <c r="F447" s="187"/>
      <c r="G447" s="209"/>
      <c r="H447" s="209"/>
      <c r="I447" s="187"/>
    </row>
    <row r="448" spans="1:9">
      <c r="A448" s="187"/>
      <c r="B448" s="187"/>
      <c r="C448" s="153" t="s">
        <v>437</v>
      </c>
      <c r="D448" s="187"/>
      <c r="E448" s="187"/>
      <c r="F448" s="187"/>
      <c r="G448" s="209"/>
      <c r="H448" s="209"/>
      <c r="I448" s="187"/>
    </row>
    <row r="449" spans="1:9">
      <c r="A449" s="187"/>
      <c r="B449" s="187"/>
      <c r="C449" s="187"/>
      <c r="D449" s="187"/>
      <c r="E449" s="187"/>
      <c r="F449" s="187"/>
      <c r="G449" s="209"/>
      <c r="H449" s="209"/>
      <c r="I449" s="187"/>
    </row>
    <row r="450" spans="1:9">
      <c r="A450" s="187"/>
      <c r="B450" s="187"/>
      <c r="C450" s="187" t="s">
        <v>445</v>
      </c>
      <c r="D450" s="187" t="s">
        <v>56</v>
      </c>
      <c r="E450" s="187">
        <v>1.5</v>
      </c>
      <c r="F450" s="187"/>
      <c r="G450" s="209">
        <v>50</v>
      </c>
      <c r="H450" s="209">
        <v>75</v>
      </c>
      <c r="I450" s="187"/>
    </row>
    <row r="451" spans="1:9">
      <c r="A451" s="187"/>
      <c r="B451" s="187"/>
      <c r="C451" s="187"/>
      <c r="D451" s="187"/>
      <c r="E451" s="187"/>
      <c r="F451" s="187"/>
      <c r="G451" s="209"/>
      <c r="H451" s="209"/>
      <c r="I451" s="187"/>
    </row>
    <row r="452" spans="1:9">
      <c r="A452" s="167"/>
      <c r="B452" s="168"/>
      <c r="C452" s="169" t="s">
        <v>101</v>
      </c>
      <c r="D452" s="170"/>
      <c r="E452" s="171"/>
      <c r="F452" s="171"/>
      <c r="G452" s="172"/>
      <c r="H452" s="173">
        <v>75</v>
      </c>
      <c r="I452" s="170"/>
    </row>
    <row r="453" spans="1:9">
      <c r="A453" s="167"/>
      <c r="B453" s="168"/>
      <c r="C453" s="169" t="s">
        <v>323</v>
      </c>
      <c r="D453" s="170"/>
      <c r="E453" s="171"/>
      <c r="F453" s="171"/>
      <c r="G453" s="172"/>
      <c r="H453" s="174">
        <v>95</v>
      </c>
      <c r="I453" s="170" t="s">
        <v>56</v>
      </c>
    </row>
    <row r="454" spans="1:9">
      <c r="A454" s="167"/>
      <c r="B454" s="168"/>
      <c r="C454" s="169" t="s">
        <v>333</v>
      </c>
      <c r="D454" s="170"/>
      <c r="E454" s="171"/>
      <c r="F454" s="171"/>
      <c r="G454" s="172"/>
      <c r="H454" s="173">
        <v>66.5</v>
      </c>
      <c r="I454" s="170"/>
    </row>
    <row r="455" spans="1:9">
      <c r="A455" s="167"/>
      <c r="B455" s="168"/>
      <c r="C455" s="169" t="s">
        <v>332</v>
      </c>
      <c r="D455" s="170"/>
      <c r="E455" s="171"/>
      <c r="F455" s="171"/>
      <c r="G455" s="172"/>
      <c r="H455" s="173">
        <v>8.5</v>
      </c>
      <c r="I455" s="170"/>
    </row>
    <row r="456" spans="1:9">
      <c r="A456" s="187"/>
      <c r="B456" s="187"/>
      <c r="C456" s="187"/>
      <c r="D456" s="187"/>
      <c r="E456" s="187"/>
      <c r="F456" s="187"/>
      <c r="G456" s="209"/>
      <c r="H456" s="209"/>
      <c r="I456" s="187"/>
    </row>
    <row r="457" spans="1:9" ht="240">
      <c r="A457" s="187"/>
      <c r="B457" s="187"/>
      <c r="C457" s="189" t="s">
        <v>446</v>
      </c>
      <c r="D457" s="187"/>
      <c r="E457" s="187"/>
      <c r="F457" s="187"/>
      <c r="G457" s="209"/>
      <c r="H457" s="209"/>
      <c r="I457" s="187"/>
    </row>
    <row r="458" spans="1:9">
      <c r="A458" s="187"/>
      <c r="B458" s="187"/>
      <c r="C458" s="187"/>
      <c r="D458" s="187"/>
      <c r="E458" s="187"/>
      <c r="F458" s="187"/>
      <c r="G458" s="209"/>
      <c r="H458" s="209"/>
      <c r="I458" s="187"/>
    </row>
    <row r="459" spans="1:9">
      <c r="A459" s="187"/>
      <c r="B459" s="187"/>
      <c r="C459" s="153" t="s">
        <v>447</v>
      </c>
      <c r="D459" s="187"/>
      <c r="E459" s="187"/>
      <c r="F459" s="187"/>
      <c r="G459" s="209"/>
      <c r="H459" s="209"/>
      <c r="I459" s="187"/>
    </row>
    <row r="460" spans="1:9">
      <c r="A460" s="187"/>
      <c r="B460" s="187"/>
      <c r="C460" s="187"/>
      <c r="D460" s="187"/>
      <c r="E460" s="187"/>
      <c r="F460" s="187"/>
      <c r="G460" s="209"/>
      <c r="H460" s="209"/>
      <c r="I460" s="187"/>
    </row>
    <row r="461" spans="1:9">
      <c r="A461" s="187"/>
      <c r="B461" s="187"/>
      <c r="C461" s="187"/>
      <c r="D461" s="187"/>
      <c r="E461" s="187"/>
      <c r="F461" s="187"/>
      <c r="G461" s="209"/>
      <c r="H461" s="209"/>
      <c r="I461" s="187"/>
    </row>
    <row r="462" spans="1:9">
      <c r="A462" s="187"/>
      <c r="B462" s="187"/>
      <c r="C462" s="187" t="s">
        <v>448</v>
      </c>
      <c r="D462" s="187" t="s">
        <v>56</v>
      </c>
      <c r="E462" s="187">
        <v>8</v>
      </c>
      <c r="F462" s="187"/>
      <c r="G462" s="209">
        <v>1</v>
      </c>
      <c r="H462" s="209">
        <v>8</v>
      </c>
      <c r="I462" s="187"/>
    </row>
    <row r="463" spans="1:9">
      <c r="A463" s="187"/>
      <c r="B463" s="187"/>
      <c r="C463" s="187" t="s">
        <v>449</v>
      </c>
      <c r="D463" s="187" t="s">
        <v>56</v>
      </c>
      <c r="E463" s="187">
        <v>15</v>
      </c>
      <c r="F463" s="187"/>
      <c r="G463" s="209">
        <v>1</v>
      </c>
      <c r="H463" s="209">
        <v>15</v>
      </c>
      <c r="I463" s="187"/>
    </row>
    <row r="464" spans="1:9">
      <c r="A464" s="187"/>
      <c r="B464" s="187"/>
      <c r="C464" s="187" t="s">
        <v>450</v>
      </c>
      <c r="D464" s="187" t="s">
        <v>56</v>
      </c>
      <c r="E464" s="187">
        <v>15</v>
      </c>
      <c r="F464" s="187"/>
      <c r="G464" s="209">
        <v>1</v>
      </c>
      <c r="H464" s="209">
        <v>15</v>
      </c>
      <c r="I464" s="187"/>
    </row>
    <row r="465" spans="1:9">
      <c r="A465" s="187"/>
      <c r="B465" s="187"/>
      <c r="C465" s="187"/>
      <c r="D465" s="187"/>
      <c r="E465" s="187"/>
      <c r="F465" s="187"/>
      <c r="G465" s="209"/>
      <c r="H465" s="209"/>
      <c r="I465" s="187"/>
    </row>
    <row r="466" spans="1:9">
      <c r="A466" s="167"/>
      <c r="B466" s="168"/>
      <c r="C466" s="169" t="s">
        <v>101</v>
      </c>
      <c r="D466" s="170"/>
      <c r="E466" s="171"/>
      <c r="F466" s="171"/>
      <c r="G466" s="172"/>
      <c r="H466" s="173">
        <v>38</v>
      </c>
      <c r="I466" s="170"/>
    </row>
    <row r="467" spans="1:9">
      <c r="A467" s="167"/>
      <c r="B467" s="168"/>
      <c r="C467" s="169" t="s">
        <v>323</v>
      </c>
      <c r="D467" s="170"/>
      <c r="E467" s="171"/>
      <c r="F467" s="171"/>
      <c r="G467" s="172"/>
      <c r="H467" s="174">
        <v>50</v>
      </c>
      <c r="I467" s="170" t="s">
        <v>56</v>
      </c>
    </row>
    <row r="468" spans="1:9">
      <c r="A468" s="167"/>
      <c r="B468" s="168"/>
      <c r="C468" s="169" t="s">
        <v>333</v>
      </c>
      <c r="D468" s="170"/>
      <c r="E468" s="171"/>
      <c r="F468" s="171"/>
      <c r="G468" s="172"/>
      <c r="H468" s="173">
        <v>35</v>
      </c>
      <c r="I468" s="170"/>
    </row>
    <row r="469" spans="1:9">
      <c r="A469" s="167"/>
      <c r="B469" s="168"/>
      <c r="C469" s="169" t="s">
        <v>332</v>
      </c>
      <c r="D469" s="170"/>
      <c r="E469" s="171"/>
      <c r="F469" s="171"/>
      <c r="G469" s="172"/>
      <c r="H469" s="173">
        <v>3</v>
      </c>
      <c r="I469" s="170"/>
    </row>
    <row r="470" spans="1:9">
      <c r="A470" s="187"/>
      <c r="B470" s="187"/>
      <c r="C470" s="187"/>
      <c r="D470" s="187"/>
      <c r="E470" s="187"/>
      <c r="F470" s="187"/>
      <c r="G470" s="209"/>
      <c r="H470" s="209"/>
      <c r="I470" s="187"/>
    </row>
    <row r="471" spans="1:9" ht="240">
      <c r="A471" s="187"/>
      <c r="B471" s="187"/>
      <c r="C471" s="189" t="s">
        <v>446</v>
      </c>
      <c r="D471" s="187"/>
      <c r="E471" s="187"/>
      <c r="F471" s="187"/>
      <c r="G471" s="209"/>
      <c r="H471" s="209"/>
      <c r="I471" s="187"/>
    </row>
    <row r="472" spans="1:9">
      <c r="A472" s="187"/>
      <c r="B472" s="187"/>
      <c r="C472" s="187"/>
      <c r="D472" s="187"/>
      <c r="E472" s="187"/>
      <c r="F472" s="187"/>
      <c r="G472" s="209"/>
      <c r="H472" s="209"/>
      <c r="I472" s="187"/>
    </row>
    <row r="473" spans="1:9">
      <c r="A473" s="187"/>
      <c r="B473" s="187"/>
      <c r="C473" s="153" t="s">
        <v>451</v>
      </c>
      <c r="D473" s="187"/>
      <c r="E473" s="187"/>
      <c r="F473" s="187"/>
      <c r="G473" s="209"/>
      <c r="H473" s="209"/>
      <c r="I473" s="187"/>
    </row>
    <row r="474" spans="1:9">
      <c r="A474" s="187"/>
      <c r="B474" s="187"/>
      <c r="C474" s="187"/>
      <c r="D474" s="187"/>
      <c r="E474" s="187"/>
      <c r="F474" s="187"/>
      <c r="G474" s="209"/>
      <c r="H474" s="209"/>
      <c r="I474" s="187"/>
    </row>
    <row r="475" spans="1:9">
      <c r="A475" s="187"/>
      <c r="B475" s="187"/>
      <c r="C475" s="187"/>
      <c r="D475" s="187"/>
      <c r="E475" s="187"/>
      <c r="F475" s="187"/>
      <c r="G475" s="209"/>
      <c r="H475" s="209"/>
      <c r="I475" s="187"/>
    </row>
    <row r="476" spans="1:9">
      <c r="A476" s="187"/>
      <c r="B476" s="187"/>
      <c r="C476" s="187" t="s">
        <v>452</v>
      </c>
      <c r="D476" s="187" t="s">
        <v>56</v>
      </c>
      <c r="E476" s="187">
        <v>26</v>
      </c>
      <c r="F476" s="187"/>
      <c r="G476" s="209">
        <v>2</v>
      </c>
      <c r="H476" s="209">
        <v>52</v>
      </c>
      <c r="I476" s="187"/>
    </row>
    <row r="477" spans="1:9">
      <c r="A477" s="187"/>
      <c r="B477" s="187"/>
      <c r="C477" s="187"/>
      <c r="D477" s="187"/>
      <c r="E477" s="187"/>
      <c r="F477" s="187"/>
      <c r="G477" s="209"/>
      <c r="H477" s="209"/>
      <c r="I477" s="187"/>
    </row>
    <row r="478" spans="1:9">
      <c r="A478" s="187"/>
      <c r="B478" s="187"/>
      <c r="C478" s="187"/>
      <c r="D478" s="187"/>
      <c r="E478" s="187"/>
      <c r="F478" s="187"/>
      <c r="G478" s="209"/>
      <c r="H478" s="209"/>
      <c r="I478" s="187"/>
    </row>
    <row r="479" spans="1:9">
      <c r="A479" s="187"/>
      <c r="B479" s="187"/>
      <c r="C479" s="187"/>
      <c r="D479" s="187"/>
      <c r="E479" s="187"/>
      <c r="F479" s="187"/>
      <c r="G479" s="209"/>
      <c r="H479" s="209"/>
      <c r="I479" s="187"/>
    </row>
    <row r="480" spans="1:9">
      <c r="A480" s="167"/>
      <c r="B480" s="168"/>
      <c r="C480" s="169" t="s">
        <v>101</v>
      </c>
      <c r="D480" s="170"/>
      <c r="E480" s="171"/>
      <c r="F480" s="171"/>
      <c r="G480" s="172"/>
      <c r="H480" s="173">
        <v>52</v>
      </c>
      <c r="I480" s="170"/>
    </row>
    <row r="481" spans="1:9">
      <c r="A481" s="167"/>
      <c r="B481" s="168"/>
      <c r="C481" s="169" t="s">
        <v>323</v>
      </c>
      <c r="D481" s="170"/>
      <c r="E481" s="171"/>
      <c r="F481" s="171"/>
      <c r="G481" s="172"/>
      <c r="H481" s="174">
        <v>30</v>
      </c>
      <c r="I481" s="170" t="s">
        <v>56</v>
      </c>
    </row>
    <row r="482" spans="1:9">
      <c r="A482" s="167"/>
      <c r="B482" s="168"/>
      <c r="C482" s="169" t="s">
        <v>333</v>
      </c>
      <c r="D482" s="170"/>
      <c r="E482" s="171"/>
      <c r="F482" s="171"/>
      <c r="G482" s="172"/>
      <c r="H482" s="173">
        <v>35</v>
      </c>
      <c r="I482" s="170"/>
    </row>
    <row r="483" spans="1:9">
      <c r="A483" s="167"/>
      <c r="B483" s="168"/>
      <c r="C483" s="169" t="s">
        <v>332</v>
      </c>
      <c r="D483" s="170"/>
      <c r="E483" s="171"/>
      <c r="F483" s="171"/>
      <c r="G483" s="172"/>
      <c r="H483" s="173">
        <v>-5</v>
      </c>
      <c r="I483" s="170"/>
    </row>
    <row r="484" spans="1:9">
      <c r="A484" s="167"/>
      <c r="B484" s="168"/>
      <c r="C484" s="169" t="s">
        <v>497</v>
      </c>
      <c r="D484" s="170"/>
      <c r="E484" s="171"/>
      <c r="F484" s="171"/>
      <c r="G484" s="172"/>
      <c r="H484" s="173">
        <v>22</v>
      </c>
      <c r="I484" s="170"/>
    </row>
    <row r="485" spans="1:9" ht="240">
      <c r="A485" s="187"/>
      <c r="B485" s="187"/>
      <c r="C485" s="189" t="s">
        <v>446</v>
      </c>
      <c r="D485" s="187"/>
      <c r="E485" s="187"/>
      <c r="F485" s="187"/>
      <c r="G485" s="209"/>
      <c r="H485" s="209"/>
      <c r="I485" s="187"/>
    </row>
    <row r="486" spans="1:9">
      <c r="A486" s="187"/>
      <c r="B486" s="187"/>
      <c r="C486" s="187"/>
      <c r="D486" s="187"/>
      <c r="E486" s="187"/>
      <c r="F486" s="187"/>
      <c r="G486" s="209"/>
      <c r="H486" s="209"/>
      <c r="I486" s="187"/>
    </row>
    <row r="487" spans="1:9">
      <c r="A487" s="187"/>
      <c r="B487" s="187"/>
      <c r="C487" s="153" t="s">
        <v>453</v>
      </c>
      <c r="D487" s="187"/>
      <c r="E487" s="187"/>
      <c r="F487" s="187"/>
      <c r="G487" s="209"/>
      <c r="H487" s="209"/>
      <c r="I487" s="187"/>
    </row>
    <row r="488" spans="1:9">
      <c r="A488" s="187"/>
      <c r="B488" s="187"/>
      <c r="C488" s="187"/>
      <c r="D488" s="187"/>
      <c r="E488" s="187"/>
      <c r="F488" s="187"/>
      <c r="G488" s="209"/>
      <c r="H488" s="209"/>
      <c r="I488" s="187"/>
    </row>
    <row r="489" spans="1:9">
      <c r="A489" s="187"/>
      <c r="B489" s="187"/>
      <c r="C489" s="187"/>
      <c r="D489" s="187"/>
      <c r="E489" s="187"/>
      <c r="F489" s="187"/>
      <c r="G489" s="209"/>
      <c r="H489" s="209"/>
      <c r="I489" s="187"/>
    </row>
    <row r="490" spans="1:9">
      <c r="A490" s="187"/>
      <c r="B490" s="187"/>
      <c r="C490" s="187" t="s">
        <v>452</v>
      </c>
      <c r="D490" s="187" t="s">
        <v>56</v>
      </c>
      <c r="E490" s="187">
        <v>26</v>
      </c>
      <c r="F490" s="187"/>
      <c r="G490" s="209">
        <v>1</v>
      </c>
      <c r="H490" s="209">
        <v>26</v>
      </c>
      <c r="I490" s="187"/>
    </row>
    <row r="491" spans="1:9">
      <c r="A491" s="187"/>
      <c r="B491" s="187"/>
      <c r="C491" s="187" t="s">
        <v>454</v>
      </c>
      <c r="D491" s="187" t="s">
        <v>56</v>
      </c>
      <c r="E491" s="187">
        <v>6</v>
      </c>
      <c r="F491" s="187"/>
      <c r="G491" s="209">
        <v>1</v>
      </c>
      <c r="H491" s="209">
        <v>6</v>
      </c>
      <c r="I491" s="187"/>
    </row>
    <row r="492" spans="1:9">
      <c r="A492" s="187"/>
      <c r="B492" s="187"/>
      <c r="C492" s="187" t="s">
        <v>455</v>
      </c>
      <c r="D492" s="187" t="s">
        <v>56</v>
      </c>
      <c r="E492" s="187">
        <v>36</v>
      </c>
      <c r="F492" s="187"/>
      <c r="G492" s="209">
        <v>1</v>
      </c>
      <c r="H492" s="209">
        <v>36</v>
      </c>
      <c r="I492" s="187"/>
    </row>
    <row r="493" spans="1:9">
      <c r="A493" s="187"/>
      <c r="B493" s="187"/>
      <c r="C493" s="187"/>
      <c r="D493" s="187"/>
      <c r="E493" s="187"/>
      <c r="F493" s="187"/>
      <c r="G493" s="209"/>
      <c r="H493" s="209"/>
      <c r="I493" s="187"/>
    </row>
    <row r="494" spans="1:9">
      <c r="A494" s="167"/>
      <c r="B494" s="168"/>
      <c r="C494" s="169" t="s">
        <v>101</v>
      </c>
      <c r="D494" s="170"/>
      <c r="E494" s="171"/>
      <c r="F494" s="171"/>
      <c r="G494" s="172"/>
      <c r="H494" s="173">
        <v>68</v>
      </c>
      <c r="I494" s="170"/>
    </row>
    <row r="495" spans="1:9">
      <c r="A495" s="167"/>
      <c r="B495" s="168"/>
      <c r="C495" s="169" t="s">
        <v>323</v>
      </c>
      <c r="D495" s="170"/>
      <c r="E495" s="171"/>
      <c r="F495" s="171"/>
      <c r="G495" s="172"/>
      <c r="H495" s="174">
        <v>160</v>
      </c>
      <c r="I495" s="170" t="s">
        <v>56</v>
      </c>
    </row>
    <row r="496" spans="1:9">
      <c r="A496" s="167"/>
      <c r="B496" s="168"/>
      <c r="C496" s="169" t="s">
        <v>333</v>
      </c>
      <c r="D496" s="170"/>
      <c r="E496" s="171"/>
      <c r="F496" s="171"/>
      <c r="G496" s="172"/>
      <c r="H496" s="173">
        <v>120</v>
      </c>
      <c r="I496" s="170"/>
    </row>
    <row r="497" spans="1:9">
      <c r="A497" s="167"/>
      <c r="B497" s="168"/>
      <c r="C497" s="169" t="s">
        <v>332</v>
      </c>
      <c r="D497" s="170"/>
      <c r="E497" s="171"/>
      <c r="F497" s="171"/>
      <c r="G497" s="172"/>
      <c r="H497" s="173">
        <v>-52</v>
      </c>
      <c r="I497" s="170"/>
    </row>
    <row r="498" spans="1:9">
      <c r="A498" s="187"/>
      <c r="B498" s="187"/>
      <c r="C498" s="187"/>
      <c r="D498" s="187"/>
      <c r="E498" s="187"/>
      <c r="F498" s="187"/>
      <c r="G498" s="209"/>
      <c r="H498" s="209"/>
      <c r="I498" s="187"/>
    </row>
    <row r="499" spans="1:9" ht="102.6" customHeight="1">
      <c r="A499" s="187"/>
      <c r="B499" s="187"/>
      <c r="C499" s="181" t="s">
        <v>456</v>
      </c>
      <c r="D499" s="187"/>
      <c r="E499" s="187"/>
      <c r="F499" s="187"/>
      <c r="G499" s="209"/>
      <c r="H499" s="209"/>
      <c r="I499" s="187"/>
    </row>
    <row r="500" spans="1:9">
      <c r="A500" s="187"/>
      <c r="B500" s="187"/>
      <c r="C500" s="187"/>
      <c r="D500" s="187"/>
      <c r="E500" s="187"/>
      <c r="F500" s="187"/>
      <c r="G500" s="209"/>
      <c r="H500" s="209"/>
      <c r="I500" s="187"/>
    </row>
    <row r="501" spans="1:9">
      <c r="A501" s="187"/>
      <c r="B501" s="187"/>
      <c r="C501" s="153" t="s">
        <v>447</v>
      </c>
      <c r="D501" s="187"/>
      <c r="E501" s="187"/>
      <c r="F501" s="187"/>
      <c r="G501" s="209"/>
      <c r="H501" s="209"/>
      <c r="I501" s="187"/>
    </row>
    <row r="502" spans="1:9">
      <c r="A502" s="187"/>
      <c r="B502" s="187"/>
      <c r="C502" s="187"/>
      <c r="D502" s="187"/>
      <c r="E502" s="187"/>
      <c r="F502" s="187"/>
      <c r="G502" s="209"/>
      <c r="H502" s="209"/>
      <c r="I502" s="187"/>
    </row>
    <row r="503" spans="1:9">
      <c r="A503" s="187"/>
      <c r="B503" s="187"/>
      <c r="C503" s="187"/>
      <c r="D503" s="187"/>
      <c r="E503" s="187"/>
      <c r="F503" s="187"/>
      <c r="G503" s="209"/>
      <c r="H503" s="209"/>
      <c r="I503" s="187"/>
    </row>
    <row r="504" spans="1:9">
      <c r="A504" s="187"/>
      <c r="B504" s="187"/>
      <c r="C504" s="187" t="s">
        <v>457</v>
      </c>
      <c r="D504" s="187" t="s">
        <v>55</v>
      </c>
      <c r="E504" s="187"/>
      <c r="F504" s="187"/>
      <c r="G504" s="209">
        <v>6</v>
      </c>
      <c r="H504" s="209">
        <v>6</v>
      </c>
      <c r="I504" s="187"/>
    </row>
    <row r="505" spans="1:9">
      <c r="A505" s="187"/>
      <c r="B505" s="187"/>
      <c r="C505" s="187"/>
      <c r="D505" s="187"/>
      <c r="E505" s="187"/>
      <c r="F505" s="187"/>
      <c r="G505" s="209"/>
      <c r="H505" s="209"/>
      <c r="I505" s="187"/>
    </row>
    <row r="506" spans="1:9">
      <c r="A506" s="167"/>
      <c r="B506" s="168"/>
      <c r="C506" s="169" t="s">
        <v>101</v>
      </c>
      <c r="D506" s="170"/>
      <c r="E506" s="171"/>
      <c r="F506" s="171"/>
      <c r="G506" s="172"/>
      <c r="H506" s="173">
        <v>6</v>
      </c>
      <c r="I506" s="170"/>
    </row>
    <row r="507" spans="1:9">
      <c r="A507" s="167"/>
      <c r="B507" s="168"/>
      <c r="C507" s="169" t="s">
        <v>323</v>
      </c>
      <c r="D507" s="170"/>
      <c r="E507" s="171"/>
      <c r="F507" s="171"/>
      <c r="G507" s="172"/>
      <c r="H507" s="174">
        <v>4</v>
      </c>
      <c r="I507" s="170" t="s">
        <v>55</v>
      </c>
    </row>
    <row r="508" spans="1:9">
      <c r="A508" s="167"/>
      <c r="B508" s="168"/>
      <c r="C508" s="169" t="s">
        <v>333</v>
      </c>
      <c r="D508" s="170"/>
      <c r="E508" s="171"/>
      <c r="F508" s="171"/>
      <c r="G508" s="172"/>
      <c r="H508" s="173">
        <v>2.8</v>
      </c>
      <c r="I508" s="170"/>
    </row>
    <row r="509" spans="1:9">
      <c r="A509" s="167"/>
      <c r="B509" s="168"/>
      <c r="C509" s="169" t="s">
        <v>332</v>
      </c>
      <c r="D509" s="170"/>
      <c r="E509" s="171"/>
      <c r="F509" s="171"/>
      <c r="G509" s="172"/>
      <c r="H509" s="173">
        <v>1.2000000000000002</v>
      </c>
      <c r="I509" s="170"/>
    </row>
    <row r="510" spans="1:9">
      <c r="A510" s="167"/>
      <c r="B510" s="168"/>
      <c r="C510" s="169" t="s">
        <v>497</v>
      </c>
      <c r="D510" s="170"/>
      <c r="E510" s="171"/>
      <c r="F510" s="171"/>
      <c r="G510" s="172"/>
      <c r="H510" s="173">
        <v>2</v>
      </c>
      <c r="I510" s="170"/>
    </row>
    <row r="511" spans="1:9" ht="99.95" customHeight="1">
      <c r="A511" s="187"/>
      <c r="B511" s="187"/>
      <c r="C511" s="181" t="s">
        <v>456</v>
      </c>
      <c r="D511" s="187"/>
      <c r="E511" s="187"/>
      <c r="F511" s="187"/>
      <c r="G511" s="209"/>
      <c r="H511" s="209"/>
      <c r="I511" s="187"/>
    </row>
    <row r="512" spans="1:9">
      <c r="A512" s="187"/>
      <c r="B512" s="187"/>
      <c r="C512" s="187"/>
      <c r="D512" s="187"/>
      <c r="E512" s="187"/>
      <c r="F512" s="187"/>
      <c r="G512" s="209"/>
      <c r="H512" s="209"/>
      <c r="I512" s="187"/>
    </row>
    <row r="513" spans="1:9">
      <c r="A513" s="187"/>
      <c r="B513" s="187"/>
      <c r="C513" s="153" t="s">
        <v>451</v>
      </c>
      <c r="D513" s="187"/>
      <c r="E513" s="187"/>
      <c r="F513" s="187"/>
      <c r="G513" s="209"/>
      <c r="H513" s="209"/>
      <c r="I513" s="187"/>
    </row>
    <row r="514" spans="1:9">
      <c r="A514" s="187"/>
      <c r="B514" s="187"/>
      <c r="C514" s="187"/>
      <c r="D514" s="187"/>
      <c r="E514" s="187"/>
      <c r="F514" s="187"/>
      <c r="G514" s="209"/>
      <c r="H514" s="209"/>
      <c r="I514" s="187"/>
    </row>
    <row r="515" spans="1:9">
      <c r="A515" s="187"/>
      <c r="B515" s="187"/>
      <c r="C515" s="187"/>
      <c r="D515" s="187"/>
      <c r="E515" s="187"/>
      <c r="F515" s="187"/>
      <c r="G515" s="209"/>
      <c r="H515" s="209"/>
      <c r="I515" s="187"/>
    </row>
    <row r="516" spans="1:9">
      <c r="A516" s="187"/>
      <c r="B516" s="187"/>
      <c r="C516" s="187" t="s">
        <v>457</v>
      </c>
      <c r="D516" s="187" t="s">
        <v>55</v>
      </c>
      <c r="E516" s="187"/>
      <c r="F516" s="187"/>
      <c r="G516" s="209">
        <v>8</v>
      </c>
      <c r="H516" s="209">
        <v>8</v>
      </c>
      <c r="I516" s="187"/>
    </row>
    <row r="517" spans="1:9">
      <c r="A517" s="187"/>
      <c r="B517" s="187"/>
      <c r="C517" s="187"/>
      <c r="D517" s="187"/>
      <c r="E517" s="187"/>
      <c r="F517" s="187"/>
      <c r="G517" s="209"/>
      <c r="H517" s="209"/>
      <c r="I517" s="187"/>
    </row>
    <row r="518" spans="1:9">
      <c r="A518" s="167"/>
      <c r="B518" s="168"/>
      <c r="C518" s="169" t="s">
        <v>101</v>
      </c>
      <c r="D518" s="170"/>
      <c r="E518" s="171"/>
      <c r="F518" s="171"/>
      <c r="G518" s="172"/>
      <c r="H518" s="173">
        <v>8</v>
      </c>
      <c r="I518" s="170"/>
    </row>
    <row r="519" spans="1:9">
      <c r="A519" s="167"/>
      <c r="B519" s="168"/>
      <c r="C519" s="169" t="s">
        <v>323</v>
      </c>
      <c r="D519" s="170"/>
      <c r="E519" s="171"/>
      <c r="F519" s="171"/>
      <c r="G519" s="172"/>
      <c r="H519" s="174">
        <v>2</v>
      </c>
      <c r="I519" s="170" t="s">
        <v>55</v>
      </c>
    </row>
    <row r="520" spans="1:9">
      <c r="A520" s="167"/>
      <c r="B520" s="168"/>
      <c r="C520" s="169" t="s">
        <v>333</v>
      </c>
      <c r="D520" s="170"/>
      <c r="E520" s="171"/>
      <c r="F520" s="171"/>
      <c r="G520" s="172"/>
      <c r="H520" s="173">
        <v>1.4</v>
      </c>
      <c r="I520" s="170"/>
    </row>
    <row r="521" spans="1:9">
      <c r="A521" s="167"/>
      <c r="B521" s="168"/>
      <c r="C521" s="169" t="s">
        <v>332</v>
      </c>
      <c r="D521" s="170"/>
      <c r="E521" s="171"/>
      <c r="F521" s="171"/>
      <c r="G521" s="172"/>
      <c r="H521" s="173">
        <v>0.60000000000000009</v>
      </c>
      <c r="I521" s="170"/>
    </row>
    <row r="522" spans="1:9">
      <c r="A522" s="167"/>
      <c r="B522" s="168"/>
      <c r="C522" s="169" t="s">
        <v>497</v>
      </c>
      <c r="D522" s="170"/>
      <c r="E522" s="171"/>
      <c r="F522" s="171"/>
      <c r="G522" s="172"/>
      <c r="H522" s="173">
        <v>6</v>
      </c>
      <c r="I522" s="170"/>
    </row>
    <row r="523" spans="1:9" ht="102.6" customHeight="1">
      <c r="A523" s="187"/>
      <c r="B523" s="187"/>
      <c r="C523" s="181" t="s">
        <v>456</v>
      </c>
      <c r="D523" s="187"/>
      <c r="E523" s="187"/>
      <c r="F523" s="187"/>
      <c r="G523" s="209"/>
      <c r="H523" s="209"/>
      <c r="I523" s="187"/>
    </row>
    <row r="524" spans="1:9">
      <c r="A524" s="187"/>
      <c r="B524" s="187"/>
      <c r="C524" s="187"/>
      <c r="D524" s="187"/>
      <c r="E524" s="187"/>
      <c r="F524" s="187"/>
      <c r="G524" s="209"/>
      <c r="H524" s="209"/>
      <c r="I524" s="187"/>
    </row>
    <row r="525" spans="1:9">
      <c r="A525" s="187"/>
      <c r="B525" s="187"/>
      <c r="C525" s="153" t="s">
        <v>453</v>
      </c>
      <c r="D525" s="187"/>
      <c r="E525" s="187"/>
      <c r="F525" s="187"/>
      <c r="G525" s="209"/>
      <c r="H525" s="209"/>
      <c r="I525" s="187"/>
    </row>
    <row r="526" spans="1:9">
      <c r="A526" s="187"/>
      <c r="B526" s="187"/>
      <c r="C526" s="187"/>
      <c r="D526" s="187"/>
      <c r="E526" s="187"/>
      <c r="F526" s="187"/>
      <c r="G526" s="209"/>
      <c r="H526" s="209"/>
      <c r="I526" s="187"/>
    </row>
    <row r="527" spans="1:9">
      <c r="A527" s="187"/>
      <c r="B527" s="187"/>
      <c r="C527" s="187"/>
      <c r="D527" s="187"/>
      <c r="E527" s="187"/>
      <c r="F527" s="187"/>
      <c r="G527" s="209"/>
      <c r="H527" s="209"/>
      <c r="I527" s="187"/>
    </row>
    <row r="528" spans="1:9">
      <c r="A528" s="187"/>
      <c r="B528" s="187"/>
      <c r="C528" s="187" t="s">
        <v>457</v>
      </c>
      <c r="D528" s="187" t="s">
        <v>55</v>
      </c>
      <c r="E528" s="187"/>
      <c r="F528" s="187"/>
      <c r="G528" s="209">
        <v>8</v>
      </c>
      <c r="H528" s="209">
        <v>8</v>
      </c>
      <c r="I528" s="187"/>
    </row>
    <row r="529" spans="1:9">
      <c r="A529" s="187"/>
      <c r="B529" s="187"/>
      <c r="C529" s="187"/>
      <c r="D529" s="187"/>
      <c r="E529" s="187"/>
      <c r="F529" s="187"/>
      <c r="G529" s="209"/>
      <c r="H529" s="209"/>
      <c r="I529" s="187"/>
    </row>
    <row r="530" spans="1:9">
      <c r="A530" s="167"/>
      <c r="B530" s="168"/>
      <c r="C530" s="169" t="s">
        <v>101</v>
      </c>
      <c r="D530" s="170"/>
      <c r="E530" s="171"/>
      <c r="F530" s="171"/>
      <c r="G530" s="172"/>
      <c r="H530" s="173">
        <v>8</v>
      </c>
      <c r="I530" s="170"/>
    </row>
    <row r="531" spans="1:9">
      <c r="A531" s="167"/>
      <c r="B531" s="168"/>
      <c r="C531" s="169" t="s">
        <v>323</v>
      </c>
      <c r="D531" s="170"/>
      <c r="E531" s="171"/>
      <c r="F531" s="171"/>
      <c r="G531" s="172"/>
      <c r="H531" s="174">
        <v>20</v>
      </c>
      <c r="I531" s="170" t="s">
        <v>55</v>
      </c>
    </row>
    <row r="532" spans="1:9">
      <c r="A532" s="167"/>
      <c r="B532" s="168"/>
      <c r="C532" s="169" t="s">
        <v>333</v>
      </c>
      <c r="D532" s="170"/>
      <c r="E532" s="171"/>
      <c r="F532" s="171"/>
      <c r="G532" s="172"/>
      <c r="H532" s="173">
        <v>14</v>
      </c>
      <c r="I532" s="170"/>
    </row>
    <row r="533" spans="1:9">
      <c r="A533" s="167"/>
      <c r="B533" s="168"/>
      <c r="C533" s="169" t="s">
        <v>332</v>
      </c>
      <c r="D533" s="170"/>
      <c r="E533" s="171"/>
      <c r="F533" s="171"/>
      <c r="G533" s="172"/>
      <c r="H533" s="173">
        <v>-6</v>
      </c>
      <c r="I533" s="170"/>
    </row>
    <row r="534" spans="1:9">
      <c r="A534" s="187"/>
      <c r="B534" s="187"/>
      <c r="C534" s="187"/>
      <c r="D534" s="187"/>
      <c r="E534" s="187"/>
      <c r="F534" s="187"/>
      <c r="G534" s="209"/>
      <c r="H534" s="209"/>
      <c r="I534" s="187"/>
    </row>
    <row r="535" spans="1:9">
      <c r="A535" s="187"/>
      <c r="B535" s="187"/>
      <c r="C535" s="187"/>
      <c r="D535" s="187"/>
      <c r="E535" s="187"/>
      <c r="F535" s="187"/>
      <c r="G535" s="209"/>
      <c r="H535" s="209"/>
      <c r="I535" s="187"/>
    </row>
    <row r="536" spans="1:9" ht="165">
      <c r="A536" s="187"/>
      <c r="B536" s="187"/>
      <c r="C536" s="189" t="s">
        <v>458</v>
      </c>
      <c r="D536" s="187"/>
      <c r="E536" s="187"/>
      <c r="F536" s="187"/>
      <c r="G536" s="209"/>
      <c r="H536" s="209"/>
      <c r="I536" s="187"/>
    </row>
    <row r="537" spans="1:9">
      <c r="A537" s="187"/>
      <c r="B537" s="187"/>
      <c r="C537" s="187"/>
      <c r="D537" s="187"/>
      <c r="E537" s="187"/>
      <c r="F537" s="187"/>
      <c r="G537" s="209"/>
      <c r="H537" s="209"/>
      <c r="I537" s="187"/>
    </row>
    <row r="538" spans="1:9">
      <c r="A538" s="187"/>
      <c r="B538" s="187"/>
      <c r="C538" s="187"/>
      <c r="D538" s="187"/>
      <c r="E538" s="187"/>
      <c r="F538" s="187"/>
      <c r="G538" s="209"/>
      <c r="H538" s="209"/>
      <c r="I538" s="187"/>
    </row>
    <row r="539" spans="1:9">
      <c r="A539" s="187"/>
      <c r="B539" s="187"/>
      <c r="C539" s="187"/>
      <c r="D539" s="187"/>
      <c r="E539" s="187"/>
      <c r="F539" s="187"/>
      <c r="G539" s="209"/>
      <c r="H539" s="209"/>
      <c r="I539" s="187"/>
    </row>
    <row r="540" spans="1:9">
      <c r="A540" s="187"/>
      <c r="B540" s="187"/>
      <c r="C540" s="187" t="s">
        <v>104</v>
      </c>
      <c r="D540" s="187" t="s">
        <v>55</v>
      </c>
      <c r="E540" s="187"/>
      <c r="F540" s="187"/>
      <c r="G540" s="209">
        <v>1</v>
      </c>
      <c r="H540" s="209">
        <v>1</v>
      </c>
      <c r="I540" s="187"/>
    </row>
    <row r="541" spans="1:9">
      <c r="A541" s="187"/>
      <c r="B541" s="187"/>
      <c r="C541" s="187"/>
      <c r="D541" s="187"/>
      <c r="E541" s="187"/>
      <c r="F541" s="187"/>
      <c r="G541" s="209"/>
      <c r="H541" s="209"/>
      <c r="I541" s="187"/>
    </row>
    <row r="542" spans="1:9">
      <c r="A542" s="167"/>
      <c r="B542" s="168"/>
      <c r="C542" s="169" t="s">
        <v>101</v>
      </c>
      <c r="D542" s="170"/>
      <c r="E542" s="171"/>
      <c r="F542" s="171"/>
      <c r="G542" s="172"/>
      <c r="H542" s="173">
        <v>1</v>
      </c>
      <c r="I542" s="170"/>
    </row>
    <row r="543" spans="1:9">
      <c r="A543" s="167"/>
      <c r="B543" s="168"/>
      <c r="C543" s="169" t="s">
        <v>323</v>
      </c>
      <c r="D543" s="170"/>
      <c r="E543" s="171"/>
      <c r="F543" s="171"/>
      <c r="G543" s="172"/>
      <c r="H543" s="174">
        <v>1</v>
      </c>
      <c r="I543" s="170" t="s">
        <v>55</v>
      </c>
    </row>
    <row r="544" spans="1:9">
      <c r="A544" s="167"/>
      <c r="B544" s="168"/>
      <c r="C544" s="169" t="s">
        <v>333</v>
      </c>
      <c r="D544" s="170"/>
      <c r="E544" s="171"/>
      <c r="F544" s="171"/>
      <c r="G544" s="172"/>
      <c r="H544" s="173">
        <v>0.7</v>
      </c>
      <c r="I544" s="170"/>
    </row>
    <row r="545" spans="1:9">
      <c r="A545" s="167"/>
      <c r="B545" s="168"/>
      <c r="C545" s="169" t="s">
        <v>332</v>
      </c>
      <c r="D545" s="170"/>
      <c r="E545" s="171"/>
      <c r="F545" s="171"/>
      <c r="G545" s="172"/>
      <c r="H545" s="173">
        <v>0.30000000000000004</v>
      </c>
      <c r="I545" s="170"/>
    </row>
    <row r="546" spans="1:9">
      <c r="A546" s="187"/>
      <c r="B546" s="187"/>
      <c r="C546" s="187"/>
      <c r="D546" s="187"/>
      <c r="E546" s="187"/>
      <c r="F546" s="187"/>
      <c r="G546" s="209"/>
      <c r="H546" s="209"/>
      <c r="I546" s="187"/>
    </row>
    <row r="547" spans="1:9" ht="165">
      <c r="A547" s="187"/>
      <c r="B547" s="187"/>
      <c r="C547" s="189" t="s">
        <v>459</v>
      </c>
      <c r="D547" s="187"/>
      <c r="E547" s="187"/>
      <c r="F547" s="187"/>
      <c r="G547" s="209"/>
      <c r="H547" s="209"/>
      <c r="I547" s="187"/>
    </row>
    <row r="548" spans="1:9">
      <c r="A548" s="187"/>
      <c r="B548" s="187"/>
      <c r="C548" s="187"/>
      <c r="D548" s="187"/>
      <c r="E548" s="187"/>
      <c r="F548" s="187"/>
      <c r="G548" s="209"/>
      <c r="H548" s="209"/>
      <c r="I548" s="187"/>
    </row>
    <row r="549" spans="1:9">
      <c r="A549" s="187"/>
      <c r="B549" s="187"/>
      <c r="C549" s="187"/>
      <c r="D549" s="187"/>
      <c r="E549" s="187"/>
      <c r="F549" s="187"/>
      <c r="G549" s="209"/>
      <c r="H549" s="209"/>
      <c r="I549" s="187"/>
    </row>
    <row r="550" spans="1:9">
      <c r="A550" s="187"/>
      <c r="B550" s="187"/>
      <c r="C550" s="187"/>
      <c r="D550" s="187"/>
      <c r="E550" s="187"/>
      <c r="F550" s="187"/>
      <c r="G550" s="209"/>
      <c r="H550" s="209"/>
      <c r="I550" s="187"/>
    </row>
    <row r="551" spans="1:9">
      <c r="A551" s="187"/>
      <c r="B551" s="187"/>
      <c r="C551" s="187" t="s">
        <v>326</v>
      </c>
      <c r="D551" s="187" t="s">
        <v>55</v>
      </c>
      <c r="E551" s="187"/>
      <c r="F551" s="187"/>
      <c r="G551" s="209">
        <v>1</v>
      </c>
      <c r="H551" s="209">
        <v>1</v>
      </c>
      <c r="I551" s="187"/>
    </row>
    <row r="552" spans="1:9">
      <c r="A552" s="187"/>
      <c r="B552" s="187"/>
      <c r="C552" s="187"/>
      <c r="D552" s="187"/>
      <c r="E552" s="187"/>
      <c r="F552" s="187"/>
      <c r="G552" s="209"/>
      <c r="H552" s="209"/>
      <c r="I552" s="187"/>
    </row>
    <row r="553" spans="1:9">
      <c r="A553" s="167"/>
      <c r="B553" s="168"/>
      <c r="C553" s="169" t="s">
        <v>101</v>
      </c>
      <c r="D553" s="170"/>
      <c r="E553" s="171"/>
      <c r="F553" s="171"/>
      <c r="G553" s="172"/>
      <c r="H553" s="173">
        <v>1</v>
      </c>
      <c r="I553" s="170"/>
    </row>
    <row r="554" spans="1:9">
      <c r="A554" s="167"/>
      <c r="B554" s="168"/>
      <c r="C554" s="169" t="s">
        <v>323</v>
      </c>
      <c r="D554" s="170"/>
      <c r="E554" s="171"/>
      <c r="F554" s="171"/>
      <c r="G554" s="172"/>
      <c r="H554" s="174">
        <v>1</v>
      </c>
      <c r="I554" s="170" t="s">
        <v>55</v>
      </c>
    </row>
    <row r="555" spans="1:9">
      <c r="A555" s="167"/>
      <c r="B555" s="168"/>
      <c r="C555" s="169" t="s">
        <v>333</v>
      </c>
      <c r="D555" s="170"/>
      <c r="E555" s="171"/>
      <c r="F555" s="171"/>
      <c r="G555" s="172"/>
      <c r="H555" s="173">
        <v>0.7</v>
      </c>
      <c r="I555" s="170"/>
    </row>
    <row r="556" spans="1:9">
      <c r="A556" s="167"/>
      <c r="B556" s="168"/>
      <c r="C556" s="169" t="s">
        <v>332</v>
      </c>
      <c r="D556" s="170"/>
      <c r="E556" s="171"/>
      <c r="F556" s="171"/>
      <c r="G556" s="172"/>
      <c r="H556" s="173">
        <v>0.30000000000000004</v>
      </c>
      <c r="I556" s="170"/>
    </row>
    <row r="557" spans="1:9">
      <c r="A557" s="187"/>
      <c r="B557" s="187"/>
      <c r="C557" s="187"/>
      <c r="D557" s="187"/>
      <c r="E557" s="187"/>
      <c r="F557" s="187"/>
      <c r="G557" s="209"/>
      <c r="H557" s="209"/>
      <c r="I557" s="187"/>
    </row>
    <row r="558" spans="1:9" ht="150">
      <c r="A558" s="187"/>
      <c r="B558" s="187"/>
      <c r="C558" s="189" t="s">
        <v>460</v>
      </c>
      <c r="D558" s="187"/>
      <c r="E558" s="187"/>
      <c r="F558" s="187"/>
      <c r="G558" s="209"/>
      <c r="H558" s="209"/>
      <c r="I558" s="187"/>
    </row>
    <row r="559" spans="1:9">
      <c r="A559" s="187"/>
      <c r="B559" s="187"/>
      <c r="C559" s="187"/>
      <c r="D559" s="187"/>
      <c r="E559" s="187"/>
      <c r="F559" s="187"/>
      <c r="G559" s="209"/>
      <c r="H559" s="209"/>
      <c r="I559" s="187"/>
    </row>
    <row r="560" spans="1:9">
      <c r="A560" s="187"/>
      <c r="B560" s="187"/>
      <c r="C560" s="187"/>
      <c r="D560" s="187"/>
      <c r="E560" s="187"/>
      <c r="F560" s="187"/>
      <c r="G560" s="209"/>
      <c r="H560" s="209"/>
      <c r="I560" s="187"/>
    </row>
    <row r="561" spans="1:9">
      <c r="A561" s="187"/>
      <c r="B561" s="187"/>
      <c r="C561" s="187"/>
      <c r="D561" s="187"/>
      <c r="E561" s="187"/>
      <c r="F561" s="187"/>
      <c r="G561" s="209"/>
      <c r="H561" s="209"/>
      <c r="I561" s="187"/>
    </row>
    <row r="562" spans="1:9">
      <c r="A562" s="187"/>
      <c r="B562" s="187"/>
      <c r="C562" s="187" t="s">
        <v>326</v>
      </c>
      <c r="D562" s="187" t="s">
        <v>55</v>
      </c>
      <c r="E562" s="187"/>
      <c r="F562" s="187"/>
      <c r="G562" s="209">
        <v>1</v>
      </c>
      <c r="H562" s="209">
        <v>1</v>
      </c>
      <c r="I562" s="187"/>
    </row>
    <row r="563" spans="1:9">
      <c r="A563" s="187"/>
      <c r="B563" s="187"/>
      <c r="C563" s="187"/>
      <c r="D563" s="187"/>
      <c r="E563" s="187"/>
      <c r="F563" s="187"/>
      <c r="G563" s="209"/>
      <c r="H563" s="209"/>
      <c r="I563" s="187"/>
    </row>
    <row r="564" spans="1:9">
      <c r="A564" s="167"/>
      <c r="B564" s="168"/>
      <c r="C564" s="169" t="s">
        <v>101</v>
      </c>
      <c r="D564" s="170"/>
      <c r="E564" s="171"/>
      <c r="F564" s="171"/>
      <c r="G564" s="172"/>
      <c r="H564" s="173">
        <v>1</v>
      </c>
      <c r="I564" s="170"/>
    </row>
    <row r="565" spans="1:9">
      <c r="A565" s="167"/>
      <c r="B565" s="168"/>
      <c r="C565" s="169" t="s">
        <v>323</v>
      </c>
      <c r="D565" s="170"/>
      <c r="E565" s="171"/>
      <c r="F565" s="171"/>
      <c r="G565" s="172"/>
      <c r="H565" s="174">
        <v>1</v>
      </c>
      <c r="I565" s="170" t="s">
        <v>55</v>
      </c>
    </row>
    <row r="566" spans="1:9">
      <c r="A566" s="167"/>
      <c r="B566" s="168"/>
      <c r="C566" s="169" t="s">
        <v>333</v>
      </c>
      <c r="D566" s="170"/>
      <c r="E566" s="171"/>
      <c r="F566" s="171"/>
      <c r="G566" s="172"/>
      <c r="H566" s="173">
        <v>0.7</v>
      </c>
      <c r="I566" s="170"/>
    </row>
    <row r="567" spans="1:9">
      <c r="A567" s="167"/>
      <c r="B567" s="168"/>
      <c r="C567" s="169" t="s">
        <v>332</v>
      </c>
      <c r="D567" s="170"/>
      <c r="E567" s="171"/>
      <c r="F567" s="171"/>
      <c r="G567" s="172"/>
      <c r="H567" s="173">
        <v>0.30000000000000004</v>
      </c>
      <c r="I567" s="170"/>
    </row>
    <row r="568" spans="1:9">
      <c r="A568" s="187"/>
      <c r="B568" s="187"/>
      <c r="C568" s="187"/>
      <c r="D568" s="187"/>
      <c r="E568" s="187"/>
      <c r="F568" s="187"/>
      <c r="G568" s="209"/>
      <c r="H568" s="209"/>
      <c r="I568" s="187"/>
    </row>
    <row r="569" spans="1:9" ht="345">
      <c r="A569" s="187"/>
      <c r="B569" s="187"/>
      <c r="C569" s="189" t="s">
        <v>461</v>
      </c>
      <c r="D569" s="187"/>
      <c r="E569" s="187"/>
      <c r="F569" s="187"/>
      <c r="G569" s="209"/>
      <c r="H569" s="209"/>
      <c r="I569" s="187"/>
    </row>
    <row r="570" spans="1:9">
      <c r="A570" s="187"/>
      <c r="B570" s="187"/>
      <c r="C570" s="187"/>
      <c r="D570" s="187"/>
      <c r="E570" s="187"/>
      <c r="F570" s="187"/>
      <c r="G570" s="209"/>
      <c r="H570" s="209"/>
      <c r="I570" s="187"/>
    </row>
    <row r="571" spans="1:9">
      <c r="A571" s="187"/>
      <c r="B571" s="187"/>
      <c r="C571" s="187"/>
      <c r="D571" s="187"/>
      <c r="E571" s="187"/>
      <c r="F571" s="187"/>
      <c r="G571" s="209"/>
      <c r="H571" s="209"/>
      <c r="I571" s="187"/>
    </row>
    <row r="572" spans="1:9">
      <c r="A572" s="187"/>
      <c r="B572" s="187"/>
      <c r="C572" s="187"/>
      <c r="D572" s="187"/>
      <c r="E572" s="187"/>
      <c r="F572" s="187"/>
      <c r="G572" s="209"/>
      <c r="H572" s="209"/>
      <c r="I572" s="187"/>
    </row>
    <row r="573" spans="1:9">
      <c r="A573" s="187"/>
      <c r="B573" s="187"/>
      <c r="C573" s="187" t="s">
        <v>326</v>
      </c>
      <c r="D573" s="187" t="s">
        <v>55</v>
      </c>
      <c r="E573" s="187"/>
      <c r="F573" s="187"/>
      <c r="G573" s="209">
        <v>1</v>
      </c>
      <c r="H573" s="209">
        <v>1</v>
      </c>
      <c r="I573" s="187"/>
    </row>
    <row r="574" spans="1:9">
      <c r="A574" s="187"/>
      <c r="B574" s="187"/>
      <c r="C574" s="187"/>
      <c r="D574" s="187"/>
      <c r="E574" s="187"/>
      <c r="F574" s="187"/>
      <c r="G574" s="209"/>
      <c r="H574" s="209"/>
      <c r="I574" s="187"/>
    </row>
    <row r="575" spans="1:9">
      <c r="A575" s="167"/>
      <c r="B575" s="168"/>
      <c r="C575" s="169" t="s">
        <v>101</v>
      </c>
      <c r="D575" s="170"/>
      <c r="E575" s="171"/>
      <c r="F575" s="171"/>
      <c r="G575" s="172"/>
      <c r="H575" s="173">
        <v>1</v>
      </c>
      <c r="I575" s="170"/>
    </row>
    <row r="576" spans="1:9">
      <c r="A576" s="167"/>
      <c r="B576" s="168"/>
      <c r="C576" s="169" t="s">
        <v>323</v>
      </c>
      <c r="D576" s="170"/>
      <c r="E576" s="171"/>
      <c r="F576" s="171"/>
      <c r="G576" s="172"/>
      <c r="H576" s="174">
        <v>1</v>
      </c>
      <c r="I576" s="170" t="s">
        <v>55</v>
      </c>
    </row>
    <row r="577" spans="1:9">
      <c r="A577" s="167"/>
      <c r="B577" s="168"/>
      <c r="C577" s="169" t="s">
        <v>333</v>
      </c>
      <c r="D577" s="170"/>
      <c r="E577" s="171"/>
      <c r="F577" s="171"/>
      <c r="G577" s="172"/>
      <c r="H577" s="173">
        <v>0.7</v>
      </c>
      <c r="I577" s="170"/>
    </row>
    <row r="578" spans="1:9">
      <c r="A578" s="167"/>
      <c r="B578" s="168"/>
      <c r="C578" s="169" t="s">
        <v>332</v>
      </c>
      <c r="D578" s="170"/>
      <c r="E578" s="171"/>
      <c r="F578" s="171"/>
      <c r="G578" s="172"/>
      <c r="H578" s="173">
        <v>0.30000000000000004</v>
      </c>
      <c r="I578" s="170"/>
    </row>
    <row r="579" spans="1:9">
      <c r="A579" s="187"/>
      <c r="B579" s="187"/>
      <c r="C579" s="187"/>
      <c r="D579" s="187"/>
      <c r="E579" s="187"/>
      <c r="F579" s="187"/>
      <c r="G579" s="209"/>
      <c r="H579" s="209"/>
      <c r="I579" s="187"/>
    </row>
    <row r="580" spans="1:9" ht="135">
      <c r="A580" s="187"/>
      <c r="B580" s="187"/>
      <c r="C580" s="189" t="s">
        <v>462</v>
      </c>
      <c r="D580" s="187"/>
      <c r="E580" s="187"/>
      <c r="F580" s="187"/>
      <c r="G580" s="209"/>
      <c r="H580" s="209"/>
      <c r="I580" s="187"/>
    </row>
    <row r="581" spans="1:9">
      <c r="A581" s="187"/>
      <c r="B581" s="187"/>
      <c r="C581" s="187"/>
      <c r="D581" s="187"/>
      <c r="E581" s="187"/>
      <c r="F581" s="187"/>
      <c r="G581" s="209"/>
      <c r="H581" s="209"/>
      <c r="I581" s="187"/>
    </row>
    <row r="582" spans="1:9">
      <c r="A582" s="187"/>
      <c r="B582" s="187"/>
      <c r="C582" s="187"/>
      <c r="D582" s="187"/>
      <c r="E582" s="187"/>
      <c r="F582" s="187"/>
      <c r="G582" s="209"/>
      <c r="H582" s="209"/>
      <c r="I582" s="187"/>
    </row>
    <row r="583" spans="1:9">
      <c r="A583" s="187"/>
      <c r="B583" s="187"/>
      <c r="C583" s="187"/>
      <c r="D583" s="187"/>
      <c r="E583" s="187"/>
      <c r="F583" s="187"/>
      <c r="G583" s="209"/>
      <c r="H583" s="209"/>
      <c r="I583" s="187"/>
    </row>
    <row r="584" spans="1:9">
      <c r="A584" s="187"/>
      <c r="B584" s="187"/>
      <c r="C584" s="187" t="s">
        <v>463</v>
      </c>
      <c r="D584" s="187" t="s">
        <v>55</v>
      </c>
      <c r="E584" s="187"/>
      <c r="F584" s="187"/>
      <c r="G584" s="209">
        <v>1</v>
      </c>
      <c r="H584" s="209">
        <v>1</v>
      </c>
      <c r="I584" s="187"/>
    </row>
    <row r="585" spans="1:9">
      <c r="A585" s="187"/>
      <c r="B585" s="187"/>
      <c r="C585" s="187"/>
      <c r="D585" s="187"/>
      <c r="E585" s="187"/>
      <c r="F585" s="187"/>
      <c r="G585" s="209"/>
      <c r="H585" s="209"/>
      <c r="I585" s="187"/>
    </row>
    <row r="586" spans="1:9">
      <c r="A586" s="167"/>
      <c r="B586" s="168"/>
      <c r="C586" s="169" t="s">
        <v>101</v>
      </c>
      <c r="D586" s="170"/>
      <c r="E586" s="171"/>
      <c r="F586" s="171"/>
      <c r="G586" s="172"/>
      <c r="H586" s="173">
        <v>1</v>
      </c>
      <c r="I586" s="170"/>
    </row>
    <row r="587" spans="1:9">
      <c r="A587" s="167"/>
      <c r="B587" s="168"/>
      <c r="C587" s="169" t="s">
        <v>323</v>
      </c>
      <c r="D587" s="170"/>
      <c r="E587" s="171"/>
      <c r="F587" s="171"/>
      <c r="G587" s="172"/>
      <c r="H587" s="174">
        <v>1</v>
      </c>
      <c r="I587" s="170" t="s">
        <v>55</v>
      </c>
    </row>
    <row r="588" spans="1:9">
      <c r="A588" s="167"/>
      <c r="B588" s="168"/>
      <c r="C588" s="169" t="s">
        <v>333</v>
      </c>
      <c r="D588" s="170"/>
      <c r="E588" s="171"/>
      <c r="F588" s="171"/>
      <c r="G588" s="172"/>
      <c r="H588" s="173">
        <v>0.7</v>
      </c>
      <c r="I588" s="170"/>
    </row>
    <row r="589" spans="1:9">
      <c r="A589" s="167"/>
      <c r="B589" s="168"/>
      <c r="C589" s="169" t="s">
        <v>332</v>
      </c>
      <c r="D589" s="170"/>
      <c r="E589" s="171"/>
      <c r="F589" s="171"/>
      <c r="G589" s="172"/>
      <c r="H589" s="173">
        <v>0.30000000000000004</v>
      </c>
      <c r="I589" s="170"/>
    </row>
    <row r="590" spans="1:9">
      <c r="A590" s="187"/>
      <c r="B590" s="187"/>
      <c r="C590" s="187"/>
      <c r="D590" s="187"/>
      <c r="E590" s="187"/>
      <c r="F590" s="187"/>
      <c r="G590" s="209"/>
      <c r="H590" s="209"/>
      <c r="I590" s="187"/>
    </row>
    <row r="591" spans="1:9" ht="135">
      <c r="A591" s="187"/>
      <c r="B591" s="187"/>
      <c r="C591" s="189" t="s">
        <v>462</v>
      </c>
      <c r="D591" s="187"/>
      <c r="E591" s="187"/>
      <c r="F591" s="187"/>
      <c r="G591" s="209"/>
      <c r="H591" s="209"/>
      <c r="I591" s="187"/>
    </row>
    <row r="592" spans="1:9">
      <c r="A592" s="187"/>
      <c r="B592" s="187"/>
      <c r="C592" s="187"/>
      <c r="D592" s="187"/>
      <c r="E592" s="187"/>
      <c r="F592" s="187"/>
      <c r="G592" s="209"/>
      <c r="H592" s="209"/>
      <c r="I592" s="187"/>
    </row>
    <row r="593" spans="1:9">
      <c r="A593" s="187"/>
      <c r="B593" s="187"/>
      <c r="C593" s="187"/>
      <c r="D593" s="187"/>
      <c r="E593" s="187"/>
      <c r="F593" s="187"/>
      <c r="G593" s="209"/>
      <c r="H593" s="209"/>
      <c r="I593" s="187"/>
    </row>
    <row r="594" spans="1:9">
      <c r="A594" s="187"/>
      <c r="B594" s="187"/>
      <c r="C594" s="187"/>
      <c r="D594" s="187"/>
      <c r="E594" s="187"/>
      <c r="F594" s="187"/>
      <c r="G594" s="209"/>
      <c r="H594" s="209"/>
      <c r="I594" s="187"/>
    </row>
    <row r="595" spans="1:9">
      <c r="A595" s="187"/>
      <c r="B595" s="187"/>
      <c r="C595" s="187" t="s">
        <v>464</v>
      </c>
      <c r="D595" s="187" t="s">
        <v>55</v>
      </c>
      <c r="E595" s="187"/>
      <c r="F595" s="187"/>
      <c r="G595" s="209">
        <v>1</v>
      </c>
      <c r="H595" s="209">
        <v>1</v>
      </c>
      <c r="I595" s="187"/>
    </row>
    <row r="596" spans="1:9">
      <c r="A596" s="187"/>
      <c r="B596" s="187"/>
      <c r="C596" s="187"/>
      <c r="D596" s="187"/>
      <c r="E596" s="187"/>
      <c r="F596" s="187"/>
      <c r="G596" s="209"/>
      <c r="H596" s="209"/>
      <c r="I596" s="187"/>
    </row>
    <row r="597" spans="1:9">
      <c r="A597" s="167"/>
      <c r="B597" s="168"/>
      <c r="C597" s="169" t="s">
        <v>101</v>
      </c>
      <c r="D597" s="170"/>
      <c r="E597" s="171"/>
      <c r="F597" s="171"/>
      <c r="G597" s="172"/>
      <c r="H597" s="173">
        <v>1</v>
      </c>
      <c r="I597" s="170"/>
    </row>
    <row r="598" spans="1:9">
      <c r="A598" s="167"/>
      <c r="B598" s="168"/>
      <c r="C598" s="169" t="s">
        <v>323</v>
      </c>
      <c r="D598" s="170"/>
      <c r="E598" s="171"/>
      <c r="F598" s="171"/>
      <c r="G598" s="172"/>
      <c r="H598" s="174">
        <v>1</v>
      </c>
      <c r="I598" s="170" t="s">
        <v>55</v>
      </c>
    </row>
    <row r="599" spans="1:9">
      <c r="A599" s="167"/>
      <c r="B599" s="168"/>
      <c r="C599" s="169" t="s">
        <v>333</v>
      </c>
      <c r="D599" s="170"/>
      <c r="E599" s="171"/>
      <c r="F599" s="171"/>
      <c r="G599" s="172"/>
      <c r="H599" s="173">
        <v>0.7</v>
      </c>
      <c r="I599" s="170"/>
    </row>
    <row r="600" spans="1:9">
      <c r="A600" s="167"/>
      <c r="B600" s="168"/>
      <c r="C600" s="169" t="s">
        <v>332</v>
      </c>
      <c r="D600" s="170"/>
      <c r="E600" s="171"/>
      <c r="F600" s="171"/>
      <c r="G600" s="172"/>
      <c r="H600" s="173">
        <v>0.30000000000000004</v>
      </c>
      <c r="I600" s="170"/>
    </row>
    <row r="601" spans="1:9">
      <c r="A601" s="187"/>
      <c r="B601" s="187"/>
      <c r="C601" s="187"/>
      <c r="D601" s="187"/>
      <c r="E601" s="187"/>
      <c r="F601" s="187"/>
      <c r="G601" s="209"/>
      <c r="H601" s="209"/>
      <c r="I601" s="187"/>
    </row>
    <row r="602" spans="1:9">
      <c r="A602" s="187"/>
      <c r="B602" s="187"/>
      <c r="C602" s="153" t="s">
        <v>465</v>
      </c>
      <c r="D602" s="187"/>
      <c r="E602" s="187"/>
      <c r="F602" s="187"/>
      <c r="G602" s="209"/>
      <c r="H602" s="209"/>
      <c r="I602" s="187"/>
    </row>
    <row r="604" spans="1:9">
      <c r="A604" s="187"/>
      <c r="B604" s="187"/>
      <c r="C604" s="187"/>
      <c r="D604" s="187"/>
      <c r="E604" s="187"/>
      <c r="F604" s="187"/>
      <c r="G604" s="209"/>
      <c r="H604" s="209"/>
      <c r="I604" s="187"/>
    </row>
    <row r="605" spans="1:9">
      <c r="A605" s="187"/>
      <c r="B605" s="187"/>
      <c r="C605" s="187" t="s">
        <v>104</v>
      </c>
      <c r="D605" s="187" t="s">
        <v>55</v>
      </c>
      <c r="E605" s="187"/>
      <c r="F605" s="187"/>
      <c r="G605" s="209">
        <v>1</v>
      </c>
      <c r="H605" s="209">
        <v>1</v>
      </c>
      <c r="I605" s="187"/>
    </row>
    <row r="606" spans="1:9">
      <c r="A606" s="187"/>
      <c r="B606" s="187"/>
      <c r="C606" s="187"/>
      <c r="D606" s="187"/>
      <c r="E606" s="187"/>
      <c r="F606" s="187"/>
      <c r="G606" s="209"/>
      <c r="H606" s="209"/>
      <c r="I606" s="187"/>
    </row>
    <row r="607" spans="1:9">
      <c r="A607" s="167"/>
      <c r="B607" s="168"/>
      <c r="C607" s="169" t="s">
        <v>101</v>
      </c>
      <c r="D607" s="170"/>
      <c r="E607" s="171"/>
      <c r="F607" s="171"/>
      <c r="G607" s="172"/>
      <c r="H607" s="173">
        <v>1</v>
      </c>
      <c r="I607" s="170"/>
    </row>
    <row r="608" spans="1:9">
      <c r="A608" s="167"/>
      <c r="B608" s="168"/>
      <c r="C608" s="169" t="s">
        <v>323</v>
      </c>
      <c r="D608" s="170"/>
      <c r="E608" s="171"/>
      <c r="F608" s="171"/>
      <c r="G608" s="172"/>
      <c r="H608" s="174">
        <v>1</v>
      </c>
      <c r="I608" s="170" t="s">
        <v>55</v>
      </c>
    </row>
    <row r="609" spans="1:9">
      <c r="A609" s="167"/>
      <c r="B609" s="168"/>
      <c r="C609" s="169" t="s">
        <v>333</v>
      </c>
      <c r="D609" s="170"/>
      <c r="E609" s="171"/>
      <c r="F609" s="171"/>
      <c r="G609" s="172"/>
      <c r="H609" s="173">
        <v>0.7</v>
      </c>
      <c r="I609" s="170"/>
    </row>
    <row r="610" spans="1:9">
      <c r="A610" s="167"/>
      <c r="B610" s="168"/>
      <c r="C610" s="169" t="s">
        <v>332</v>
      </c>
      <c r="D610" s="170"/>
      <c r="E610" s="171"/>
      <c r="F610" s="171"/>
      <c r="G610" s="172"/>
      <c r="H610" s="173">
        <v>0.30000000000000004</v>
      </c>
      <c r="I610" s="170"/>
    </row>
    <row r="612" spans="1:9" ht="255">
      <c r="A612" s="187"/>
      <c r="B612" s="187"/>
      <c r="C612" s="183" t="s">
        <v>466</v>
      </c>
      <c r="D612" s="187"/>
      <c r="E612" s="187"/>
      <c r="F612" s="187"/>
      <c r="G612" s="209"/>
      <c r="H612" s="209"/>
      <c r="I612" s="187"/>
    </row>
    <row r="614" spans="1:9">
      <c r="A614" s="187"/>
      <c r="B614" s="187"/>
      <c r="C614" s="187"/>
      <c r="D614" s="187"/>
      <c r="E614" s="187"/>
      <c r="F614" s="187"/>
      <c r="G614" s="209"/>
      <c r="H614" s="209"/>
      <c r="I614" s="187"/>
    </row>
    <row r="615" spans="1:9">
      <c r="A615" s="187"/>
      <c r="B615" s="187"/>
      <c r="C615" s="187" t="s">
        <v>104</v>
      </c>
      <c r="D615" s="187" t="s">
        <v>55</v>
      </c>
      <c r="E615" s="187"/>
      <c r="F615" s="187"/>
      <c r="G615" s="209">
        <v>1</v>
      </c>
      <c r="H615" s="209">
        <v>1</v>
      </c>
      <c r="I615" s="187"/>
    </row>
    <row r="616" spans="1:9">
      <c r="A616" s="187"/>
      <c r="B616" s="187"/>
      <c r="C616" s="187"/>
      <c r="D616" s="187"/>
      <c r="E616" s="187"/>
      <c r="F616" s="187"/>
      <c r="G616" s="209"/>
      <c r="H616" s="209"/>
      <c r="I616" s="187"/>
    </row>
    <row r="617" spans="1:9">
      <c r="A617" s="167"/>
      <c r="B617" s="168"/>
      <c r="C617" s="169" t="s">
        <v>101</v>
      </c>
      <c r="D617" s="170"/>
      <c r="E617" s="171"/>
      <c r="F617" s="171"/>
      <c r="G617" s="172"/>
      <c r="H617" s="173">
        <v>1</v>
      </c>
      <c r="I617" s="170"/>
    </row>
    <row r="618" spans="1:9">
      <c r="A618" s="167"/>
      <c r="B618" s="168"/>
      <c r="C618" s="169" t="s">
        <v>323</v>
      </c>
      <c r="D618" s="170"/>
      <c r="E618" s="171"/>
      <c r="F618" s="171"/>
      <c r="G618" s="172"/>
      <c r="H618" s="174">
        <v>1</v>
      </c>
      <c r="I618" s="170" t="s">
        <v>55</v>
      </c>
    </row>
    <row r="619" spans="1:9">
      <c r="A619" s="167"/>
      <c r="B619" s="168"/>
      <c r="C619" s="169" t="s">
        <v>333</v>
      </c>
      <c r="D619" s="170"/>
      <c r="E619" s="171"/>
      <c r="F619" s="171"/>
      <c r="G619" s="172"/>
      <c r="H619" s="173">
        <v>0.7</v>
      </c>
      <c r="I619" s="170"/>
    </row>
    <row r="620" spans="1:9">
      <c r="A620" s="167"/>
      <c r="B620" s="168"/>
      <c r="C620" s="169" t="s">
        <v>332</v>
      </c>
      <c r="D620" s="170"/>
      <c r="E620" s="171"/>
      <c r="F620" s="171"/>
      <c r="G620" s="172"/>
      <c r="H620" s="173">
        <v>0.30000000000000004</v>
      </c>
      <c r="I620" s="170"/>
    </row>
    <row r="621" spans="1:9">
      <c r="A621" s="187"/>
      <c r="B621" s="187"/>
      <c r="C621" s="187"/>
      <c r="D621" s="187"/>
      <c r="E621" s="187"/>
      <c r="F621" s="187"/>
      <c r="G621" s="209"/>
      <c r="H621" s="209"/>
      <c r="I621" s="187"/>
    </row>
    <row r="622" spans="1:9" ht="135">
      <c r="A622" s="187"/>
      <c r="B622" s="187"/>
      <c r="C622" s="189" t="s">
        <v>467</v>
      </c>
      <c r="D622" s="187"/>
      <c r="E622" s="187"/>
      <c r="F622" s="187"/>
      <c r="G622" s="209"/>
      <c r="H622" s="209"/>
      <c r="I622" s="187"/>
    </row>
    <row r="623" spans="1:9">
      <c r="A623" s="187"/>
      <c r="B623" s="187"/>
      <c r="C623" s="153" t="s">
        <v>468</v>
      </c>
      <c r="D623" s="187"/>
      <c r="E623" s="187"/>
      <c r="F623" s="187"/>
      <c r="G623" s="209"/>
      <c r="H623" s="209"/>
      <c r="I623" s="187"/>
    </row>
    <row r="624" spans="1:9">
      <c r="A624" s="187"/>
      <c r="B624" s="187"/>
      <c r="C624" s="187"/>
      <c r="D624" s="187"/>
      <c r="E624" s="187"/>
      <c r="F624" s="187"/>
      <c r="G624" s="209"/>
      <c r="H624" s="209"/>
      <c r="I624" s="187"/>
    </row>
    <row r="625" spans="1:9">
      <c r="A625" s="187"/>
      <c r="B625" s="187"/>
      <c r="C625" s="187"/>
      <c r="D625" s="187"/>
      <c r="E625" s="187"/>
      <c r="F625" s="187"/>
      <c r="G625" s="209"/>
      <c r="H625" s="209"/>
      <c r="I625" s="187"/>
    </row>
    <row r="626" spans="1:9">
      <c r="A626" s="187"/>
      <c r="B626" s="187"/>
      <c r="C626" s="187" t="s">
        <v>469</v>
      </c>
      <c r="D626" s="187" t="s">
        <v>56</v>
      </c>
      <c r="E626" s="187"/>
      <c r="F626" s="187">
        <v>26</v>
      </c>
      <c r="G626" s="209">
        <v>1</v>
      </c>
      <c r="H626" s="209">
        <v>26</v>
      </c>
      <c r="I626" s="187"/>
    </row>
    <row r="627" spans="1:9">
      <c r="A627" s="187"/>
      <c r="B627" s="187"/>
      <c r="C627" s="187" t="s">
        <v>470</v>
      </c>
      <c r="D627" s="187" t="s">
        <v>56</v>
      </c>
      <c r="E627" s="187"/>
      <c r="F627" s="187">
        <v>13</v>
      </c>
      <c r="G627" s="209">
        <v>1</v>
      </c>
      <c r="H627" s="209">
        <v>13</v>
      </c>
      <c r="I627" s="187"/>
    </row>
    <row r="628" spans="1:9">
      <c r="A628" s="167"/>
      <c r="B628" s="168"/>
      <c r="C628" s="169" t="s">
        <v>101</v>
      </c>
      <c r="D628" s="170"/>
      <c r="E628" s="171"/>
      <c r="F628" s="171"/>
      <c r="G628" s="172"/>
      <c r="H628" s="173">
        <v>39</v>
      </c>
      <c r="I628" s="170"/>
    </row>
    <row r="629" spans="1:9">
      <c r="A629" s="167"/>
      <c r="B629" s="168"/>
      <c r="C629" s="169" t="s">
        <v>323</v>
      </c>
      <c r="D629" s="170"/>
      <c r="E629" s="171"/>
      <c r="F629" s="171"/>
      <c r="G629" s="172"/>
      <c r="H629" s="174">
        <v>50</v>
      </c>
      <c r="I629" s="170" t="s">
        <v>55</v>
      </c>
    </row>
    <row r="630" spans="1:9">
      <c r="A630" s="167"/>
      <c r="B630" s="168"/>
      <c r="C630" s="169" t="s">
        <v>333</v>
      </c>
      <c r="D630" s="170"/>
      <c r="E630" s="171"/>
      <c r="F630" s="171"/>
      <c r="G630" s="172"/>
      <c r="H630" s="173">
        <v>35</v>
      </c>
      <c r="I630" s="170"/>
    </row>
    <row r="631" spans="1:9">
      <c r="A631" s="167"/>
      <c r="B631" s="168"/>
      <c r="C631" s="169" t="s">
        <v>332</v>
      </c>
      <c r="D631" s="170"/>
      <c r="E631" s="171"/>
      <c r="F631" s="171"/>
      <c r="G631" s="172"/>
      <c r="H631" s="173">
        <v>4</v>
      </c>
      <c r="I631" s="170"/>
    </row>
    <row r="632" spans="1:9">
      <c r="A632" s="187"/>
      <c r="B632" s="187"/>
      <c r="C632" s="187"/>
      <c r="D632" s="187"/>
      <c r="E632" s="187"/>
      <c r="F632" s="187"/>
      <c r="G632" s="209"/>
      <c r="H632" s="209"/>
      <c r="I632" s="187"/>
    </row>
    <row r="633" spans="1:9" ht="135">
      <c r="A633" s="187"/>
      <c r="B633" s="187"/>
      <c r="C633" s="189" t="s">
        <v>467</v>
      </c>
      <c r="D633" s="187"/>
      <c r="E633" s="187"/>
      <c r="F633" s="187"/>
      <c r="G633" s="209"/>
      <c r="H633" s="209"/>
      <c r="I633" s="187"/>
    </row>
    <row r="634" spans="1:9">
      <c r="A634" s="187"/>
      <c r="B634" s="187"/>
      <c r="C634" s="153" t="s">
        <v>471</v>
      </c>
      <c r="D634" s="187"/>
      <c r="E634" s="187"/>
      <c r="F634" s="187"/>
      <c r="G634" s="209"/>
      <c r="H634" s="209"/>
      <c r="I634" s="187"/>
    </row>
    <row r="635" spans="1:9">
      <c r="A635" s="187"/>
      <c r="B635" s="187"/>
      <c r="C635" s="187"/>
      <c r="D635" s="187"/>
      <c r="E635" s="187"/>
      <c r="F635" s="187"/>
      <c r="G635" s="209"/>
      <c r="H635" s="209"/>
      <c r="I635" s="187"/>
    </row>
    <row r="636" spans="1:9">
      <c r="A636" s="187"/>
      <c r="B636" s="187"/>
      <c r="C636" s="187"/>
      <c r="D636" s="187"/>
      <c r="E636" s="187"/>
      <c r="F636" s="187"/>
      <c r="G636" s="209"/>
      <c r="H636" s="209"/>
      <c r="I636" s="187"/>
    </row>
    <row r="637" spans="1:9">
      <c r="A637" s="187"/>
      <c r="B637" s="187"/>
      <c r="C637" s="187" t="s">
        <v>472</v>
      </c>
      <c r="D637" s="187" t="s">
        <v>56</v>
      </c>
      <c r="E637" s="187"/>
      <c r="F637" s="187">
        <v>8</v>
      </c>
      <c r="G637" s="209">
        <v>1</v>
      </c>
      <c r="H637" s="209">
        <v>8</v>
      </c>
      <c r="I637" s="187"/>
    </row>
    <row r="638" spans="1:9">
      <c r="A638" s="187"/>
      <c r="B638" s="187"/>
      <c r="C638" s="187"/>
      <c r="D638" s="187"/>
      <c r="E638" s="187"/>
      <c r="F638" s="187"/>
      <c r="G638" s="209"/>
      <c r="H638" s="209"/>
      <c r="I638" s="187"/>
    </row>
    <row r="639" spans="1:9">
      <c r="A639" s="167"/>
      <c r="B639" s="168"/>
      <c r="C639" s="169" t="s">
        <v>101</v>
      </c>
      <c r="D639" s="170"/>
      <c r="E639" s="171"/>
      <c r="F639" s="171"/>
      <c r="G639" s="172"/>
      <c r="H639" s="173">
        <v>8</v>
      </c>
      <c r="I639" s="170"/>
    </row>
    <row r="640" spans="1:9">
      <c r="A640" s="167"/>
      <c r="B640" s="168"/>
      <c r="C640" s="169" t="s">
        <v>323</v>
      </c>
      <c r="D640" s="170"/>
      <c r="E640" s="171"/>
      <c r="F640" s="171"/>
      <c r="G640" s="172"/>
      <c r="H640" s="174">
        <v>20</v>
      </c>
      <c r="I640" s="170" t="s">
        <v>55</v>
      </c>
    </row>
    <row r="641" spans="1:9">
      <c r="A641" s="167"/>
      <c r="B641" s="168"/>
      <c r="C641" s="169" t="s">
        <v>333</v>
      </c>
      <c r="D641" s="170"/>
      <c r="E641" s="171"/>
      <c r="F641" s="171"/>
      <c r="G641" s="172"/>
      <c r="H641" s="173">
        <v>14</v>
      </c>
      <c r="I641" s="170"/>
    </row>
    <row r="642" spans="1:9">
      <c r="A642" s="167"/>
      <c r="B642" s="168"/>
      <c r="C642" s="169" t="s">
        <v>332</v>
      </c>
      <c r="D642" s="170"/>
      <c r="E642" s="171"/>
      <c r="F642" s="171"/>
      <c r="G642" s="172"/>
      <c r="H642" s="173">
        <v>-6</v>
      </c>
      <c r="I642" s="170"/>
    </row>
    <row r="643" spans="1:9">
      <c r="A643" s="187"/>
      <c r="B643" s="187"/>
      <c r="C643" s="187"/>
      <c r="D643" s="187"/>
      <c r="E643" s="187"/>
      <c r="F643" s="187"/>
      <c r="G643" s="209"/>
      <c r="H643" s="209"/>
      <c r="I643" s="187"/>
    </row>
    <row r="644" spans="1:9" ht="135">
      <c r="A644" s="187"/>
      <c r="B644" s="187"/>
      <c r="C644" s="189" t="s">
        <v>467</v>
      </c>
      <c r="D644" s="187"/>
      <c r="E644" s="187"/>
      <c r="F644" s="187"/>
      <c r="G644" s="209"/>
      <c r="H644" s="209"/>
      <c r="I644" s="187"/>
    </row>
    <row r="645" spans="1:9">
      <c r="A645" s="187"/>
      <c r="B645" s="187"/>
      <c r="C645" s="153" t="s">
        <v>474</v>
      </c>
      <c r="D645" s="187"/>
      <c r="E645" s="187"/>
      <c r="F645" s="187"/>
      <c r="G645" s="209"/>
      <c r="H645" s="209"/>
      <c r="I645" s="187"/>
    </row>
    <row r="646" spans="1:9">
      <c r="A646" s="187"/>
      <c r="B646" s="187"/>
      <c r="C646" s="187"/>
      <c r="D646" s="187"/>
      <c r="E646" s="187"/>
      <c r="F646" s="187"/>
      <c r="G646" s="209"/>
      <c r="H646" s="209"/>
      <c r="I646" s="187"/>
    </row>
    <row r="647" spans="1:9">
      <c r="A647" s="187"/>
      <c r="B647" s="187"/>
      <c r="C647" s="187"/>
      <c r="D647" s="187"/>
      <c r="E647" s="187"/>
      <c r="F647" s="187"/>
      <c r="G647" s="209"/>
      <c r="H647" s="209"/>
      <c r="I647" s="187"/>
    </row>
    <row r="648" spans="1:9">
      <c r="A648" s="187"/>
      <c r="B648" s="187"/>
      <c r="C648" s="187" t="s">
        <v>473</v>
      </c>
      <c r="D648" s="187" t="s">
        <v>56</v>
      </c>
      <c r="E648" s="187"/>
      <c r="F648" s="187">
        <v>100</v>
      </c>
      <c r="G648" s="209">
        <v>1</v>
      </c>
      <c r="H648" s="209">
        <v>100</v>
      </c>
      <c r="I648" s="187"/>
    </row>
    <row r="649" spans="1:9">
      <c r="A649" s="187"/>
      <c r="B649" s="187"/>
      <c r="C649" s="187"/>
      <c r="D649" s="187"/>
      <c r="E649" s="187"/>
      <c r="F649" s="187"/>
      <c r="G649" s="209"/>
      <c r="H649" s="209"/>
      <c r="I649" s="187"/>
    </row>
    <row r="650" spans="1:9">
      <c r="A650" s="167"/>
      <c r="B650" s="168"/>
      <c r="C650" s="169" t="s">
        <v>101</v>
      </c>
      <c r="D650" s="170"/>
      <c r="E650" s="171"/>
      <c r="F650" s="171"/>
      <c r="G650" s="172"/>
      <c r="H650" s="173">
        <v>100</v>
      </c>
      <c r="I650" s="170"/>
    </row>
    <row r="651" spans="1:9">
      <c r="A651" s="167"/>
      <c r="B651" s="168"/>
      <c r="C651" s="169" t="s">
        <v>323</v>
      </c>
      <c r="D651" s="170"/>
      <c r="E651" s="171"/>
      <c r="F651" s="171"/>
      <c r="G651" s="172"/>
      <c r="H651" s="174">
        <v>100</v>
      </c>
      <c r="I651" s="170" t="s">
        <v>55</v>
      </c>
    </row>
    <row r="652" spans="1:9">
      <c r="A652" s="167"/>
      <c r="B652" s="168"/>
      <c r="C652" s="169" t="s">
        <v>333</v>
      </c>
      <c r="D652" s="170"/>
      <c r="E652" s="171"/>
      <c r="F652" s="171"/>
      <c r="G652" s="172"/>
      <c r="H652" s="173">
        <v>70</v>
      </c>
      <c r="I652" s="170"/>
    </row>
    <row r="653" spans="1:9">
      <c r="A653" s="167"/>
      <c r="B653" s="168"/>
      <c r="C653" s="169" t="s">
        <v>332</v>
      </c>
      <c r="D653" s="170"/>
      <c r="E653" s="171"/>
      <c r="F653" s="171"/>
      <c r="G653" s="172"/>
      <c r="H653" s="173">
        <v>30</v>
      </c>
      <c r="I653" s="170"/>
    </row>
    <row r="654" spans="1:9">
      <c r="A654" s="187"/>
      <c r="B654" s="187"/>
      <c r="C654" s="187"/>
      <c r="D654" s="187"/>
      <c r="E654" s="187"/>
      <c r="F654" s="187"/>
      <c r="G654" s="209"/>
      <c r="H654" s="209"/>
      <c r="I654" s="187"/>
    </row>
    <row r="655" spans="1:9" ht="60">
      <c r="A655" s="187"/>
      <c r="B655" s="187"/>
      <c r="C655" s="189" t="s">
        <v>475</v>
      </c>
      <c r="D655" s="187"/>
      <c r="E655" s="187"/>
      <c r="F655" s="187"/>
      <c r="G655" s="209"/>
      <c r="H655" s="209"/>
      <c r="I655" s="187"/>
    </row>
    <row r="656" spans="1:9">
      <c r="A656" s="187"/>
      <c r="B656" s="187"/>
      <c r="C656" s="153" t="s">
        <v>474</v>
      </c>
      <c r="D656" s="187"/>
      <c r="E656" s="187"/>
      <c r="F656" s="187"/>
      <c r="G656" s="209"/>
      <c r="H656" s="209"/>
      <c r="I656" s="187"/>
    </row>
    <row r="657" spans="1:9">
      <c r="A657" s="187"/>
      <c r="B657" s="187"/>
      <c r="C657" s="187"/>
      <c r="D657" s="187"/>
      <c r="E657" s="187"/>
      <c r="F657" s="187"/>
      <c r="G657" s="209"/>
      <c r="H657" s="209"/>
      <c r="I657" s="187"/>
    </row>
    <row r="658" spans="1:9">
      <c r="A658" s="187"/>
      <c r="B658" s="187"/>
      <c r="C658" s="187"/>
      <c r="D658" s="187"/>
      <c r="E658" s="187"/>
      <c r="F658" s="187"/>
      <c r="G658" s="209"/>
      <c r="H658" s="209"/>
      <c r="I658" s="187"/>
    </row>
    <row r="659" spans="1:9">
      <c r="A659" s="187"/>
      <c r="B659" s="187"/>
      <c r="C659" s="187" t="s">
        <v>476</v>
      </c>
      <c r="D659" s="187" t="s">
        <v>55</v>
      </c>
      <c r="E659" s="187"/>
      <c r="F659" s="187">
        <v>1</v>
      </c>
      <c r="G659" s="209">
        <v>1</v>
      </c>
      <c r="H659" s="209">
        <v>1</v>
      </c>
      <c r="I659" s="187"/>
    </row>
    <row r="660" spans="1:9">
      <c r="A660" s="187"/>
      <c r="B660" s="187"/>
      <c r="C660" s="187"/>
      <c r="D660" s="187"/>
      <c r="E660" s="187"/>
      <c r="F660" s="187"/>
      <c r="G660" s="209"/>
      <c r="H660" s="209"/>
      <c r="I660" s="187"/>
    </row>
    <row r="661" spans="1:9">
      <c r="A661" s="167"/>
      <c r="B661" s="168"/>
      <c r="C661" s="169" t="s">
        <v>101</v>
      </c>
      <c r="D661" s="170"/>
      <c r="E661" s="171"/>
      <c r="F661" s="171"/>
      <c r="G661" s="172"/>
      <c r="H661" s="173">
        <v>1</v>
      </c>
      <c r="I661" s="170"/>
    </row>
    <row r="662" spans="1:9">
      <c r="A662" s="167"/>
      <c r="B662" s="168"/>
      <c r="C662" s="169" t="s">
        <v>323</v>
      </c>
      <c r="D662" s="170"/>
      <c r="E662" s="171"/>
      <c r="F662" s="171"/>
      <c r="G662" s="172"/>
      <c r="H662" s="174">
        <v>1</v>
      </c>
      <c r="I662" s="170" t="s">
        <v>55</v>
      </c>
    </row>
    <row r="663" spans="1:9">
      <c r="A663" s="167"/>
      <c r="B663" s="168"/>
      <c r="C663" s="169" t="s">
        <v>333</v>
      </c>
      <c r="D663" s="170"/>
      <c r="E663" s="171"/>
      <c r="F663" s="171"/>
      <c r="G663" s="172"/>
      <c r="H663" s="173">
        <v>0.7</v>
      </c>
      <c r="I663" s="170"/>
    </row>
    <row r="664" spans="1:9">
      <c r="A664" s="167"/>
      <c r="B664" s="168"/>
      <c r="C664" s="169" t="s">
        <v>332</v>
      </c>
      <c r="D664" s="170"/>
      <c r="E664" s="171"/>
      <c r="F664" s="171"/>
      <c r="G664" s="172"/>
      <c r="H664" s="173">
        <v>0.30000000000000004</v>
      </c>
      <c r="I664" s="170"/>
    </row>
    <row r="665" spans="1:9">
      <c r="A665" s="187"/>
      <c r="B665" s="187"/>
      <c r="C665" s="187"/>
      <c r="D665" s="187"/>
      <c r="E665" s="187"/>
      <c r="F665" s="187"/>
      <c r="G665" s="209"/>
      <c r="H665" s="209"/>
      <c r="I665" s="187"/>
    </row>
    <row r="666" spans="1:9" ht="120">
      <c r="A666" s="187"/>
      <c r="B666" s="187"/>
      <c r="C666" s="189" t="s">
        <v>477</v>
      </c>
      <c r="D666" s="187"/>
      <c r="E666" s="187"/>
      <c r="F666" s="187"/>
      <c r="G666" s="209"/>
      <c r="H666" s="209"/>
      <c r="I666" s="187"/>
    </row>
    <row r="667" spans="1:9">
      <c r="A667" s="187"/>
      <c r="B667" s="187"/>
      <c r="C667" s="187"/>
      <c r="D667" s="187"/>
      <c r="E667" s="187"/>
      <c r="F667" s="187"/>
      <c r="G667" s="209"/>
      <c r="H667" s="209"/>
      <c r="I667" s="187"/>
    </row>
    <row r="668" spans="1:9">
      <c r="A668" s="187"/>
      <c r="B668" s="187"/>
      <c r="C668" s="187" t="s">
        <v>478</v>
      </c>
      <c r="D668" s="187" t="s">
        <v>55</v>
      </c>
      <c r="E668" s="187"/>
      <c r="F668" s="187"/>
      <c r="G668" s="209">
        <v>18</v>
      </c>
      <c r="H668" s="209">
        <v>18</v>
      </c>
      <c r="I668" s="187"/>
    </row>
    <row r="669" spans="1:9">
      <c r="A669" s="187"/>
      <c r="B669" s="187"/>
      <c r="C669" s="187"/>
      <c r="D669" s="187"/>
      <c r="E669" s="187"/>
      <c r="F669" s="187"/>
      <c r="G669" s="209"/>
      <c r="H669" s="209"/>
      <c r="I669" s="187"/>
    </row>
    <row r="670" spans="1:9">
      <c r="A670" s="167"/>
      <c r="B670" s="168"/>
      <c r="C670" s="169" t="s">
        <v>101</v>
      </c>
      <c r="D670" s="170"/>
      <c r="E670" s="171"/>
      <c r="F670" s="171"/>
      <c r="G670" s="172"/>
      <c r="H670" s="173">
        <v>18</v>
      </c>
      <c r="I670" s="170"/>
    </row>
    <row r="671" spans="1:9">
      <c r="A671" s="167"/>
      <c r="B671" s="168"/>
      <c r="C671" s="169" t="s">
        <v>323</v>
      </c>
      <c r="D671" s="170"/>
      <c r="E671" s="171"/>
      <c r="F671" s="171"/>
      <c r="G671" s="172"/>
      <c r="H671" s="174">
        <v>21</v>
      </c>
      <c r="I671" s="170" t="s">
        <v>55</v>
      </c>
    </row>
    <row r="672" spans="1:9">
      <c r="A672" s="167"/>
      <c r="B672" s="168"/>
      <c r="C672" s="169" t="s">
        <v>333</v>
      </c>
      <c r="D672" s="170"/>
      <c r="E672" s="171"/>
      <c r="F672" s="171"/>
      <c r="G672" s="172"/>
      <c r="H672" s="173">
        <v>14.7</v>
      </c>
      <c r="I672" s="170"/>
    </row>
    <row r="673" spans="1:9">
      <c r="A673" s="167"/>
      <c r="B673" s="168"/>
      <c r="C673" s="169" t="s">
        <v>332</v>
      </c>
      <c r="D673" s="170"/>
      <c r="E673" s="171"/>
      <c r="F673" s="171"/>
      <c r="G673" s="172"/>
      <c r="H673" s="173">
        <v>3.3000000000000007</v>
      </c>
      <c r="I673" s="170"/>
    </row>
    <row r="674" spans="1:9">
      <c r="A674" s="187"/>
      <c r="B674" s="187"/>
      <c r="C674" s="187"/>
      <c r="D674" s="187"/>
      <c r="E674" s="187"/>
      <c r="F674" s="187"/>
      <c r="G674" s="209"/>
      <c r="H674" s="209"/>
      <c r="I674" s="187"/>
    </row>
    <row r="675" spans="1:9" ht="80.45" customHeight="1">
      <c r="A675" s="187"/>
      <c r="B675" s="187"/>
      <c r="C675" s="181" t="s">
        <v>479</v>
      </c>
      <c r="D675" s="187"/>
      <c r="E675" s="187"/>
      <c r="F675" s="187"/>
      <c r="G675" s="209"/>
      <c r="H675" s="209"/>
      <c r="I675" s="187"/>
    </row>
    <row r="676" spans="1:9">
      <c r="A676" s="187"/>
      <c r="B676" s="187"/>
      <c r="C676" s="184"/>
      <c r="D676" s="187"/>
      <c r="E676" s="187"/>
      <c r="F676" s="187"/>
      <c r="G676" s="209"/>
      <c r="H676" s="209"/>
      <c r="I676" s="187"/>
    </row>
    <row r="677" spans="1:9">
      <c r="A677" s="187"/>
      <c r="B677" s="187"/>
      <c r="C677" s="187"/>
      <c r="D677" s="187"/>
      <c r="E677" s="187"/>
      <c r="F677" s="187"/>
      <c r="G677" s="209"/>
      <c r="H677" s="209"/>
      <c r="I677" s="187"/>
    </row>
    <row r="678" spans="1:9">
      <c r="A678" s="187"/>
      <c r="B678" s="187"/>
      <c r="C678" s="187" t="s">
        <v>478</v>
      </c>
      <c r="D678" s="187" t="s">
        <v>55</v>
      </c>
      <c r="E678" s="187"/>
      <c r="F678" s="187"/>
      <c r="G678" s="209">
        <v>0</v>
      </c>
      <c r="H678" s="209">
        <v>0</v>
      </c>
      <c r="I678" s="187"/>
    </row>
    <row r="679" spans="1:9">
      <c r="A679" s="187"/>
      <c r="B679" s="187"/>
      <c r="C679" s="187"/>
      <c r="D679" s="187"/>
      <c r="E679" s="187"/>
      <c r="F679" s="187"/>
      <c r="G679" s="209"/>
      <c r="H679" s="209"/>
      <c r="I679" s="187"/>
    </row>
    <row r="680" spans="1:9">
      <c r="A680" s="167"/>
      <c r="B680" s="168"/>
      <c r="C680" s="169" t="s">
        <v>101</v>
      </c>
      <c r="D680" s="170"/>
      <c r="E680" s="171"/>
      <c r="F680" s="171"/>
      <c r="G680" s="172"/>
      <c r="H680" s="173">
        <v>0</v>
      </c>
      <c r="I680" s="170"/>
    </row>
    <row r="681" spans="1:9">
      <c r="A681" s="167"/>
      <c r="B681" s="168"/>
      <c r="C681" s="169" t="s">
        <v>323</v>
      </c>
      <c r="D681" s="170"/>
      <c r="E681" s="171"/>
      <c r="F681" s="171"/>
      <c r="G681" s="172"/>
      <c r="H681" s="174">
        <v>2</v>
      </c>
      <c r="I681" s="170" t="s">
        <v>55</v>
      </c>
    </row>
    <row r="682" spans="1:9">
      <c r="A682" s="167"/>
      <c r="B682" s="168"/>
      <c r="C682" s="169" t="s">
        <v>333</v>
      </c>
      <c r="D682" s="170"/>
      <c r="E682" s="171"/>
      <c r="F682" s="171"/>
      <c r="G682" s="172"/>
      <c r="H682" s="173"/>
      <c r="I682" s="170"/>
    </row>
    <row r="683" spans="1:9">
      <c r="A683" s="167"/>
      <c r="B683" s="168"/>
      <c r="C683" s="169" t="s">
        <v>332</v>
      </c>
      <c r="D683" s="170"/>
      <c r="E683" s="171"/>
      <c r="F683" s="171"/>
      <c r="G683" s="172"/>
      <c r="H683" s="173"/>
      <c r="I683" s="170"/>
    </row>
    <row r="684" spans="1:9">
      <c r="A684" s="187"/>
      <c r="B684" s="187"/>
      <c r="C684" s="187"/>
      <c r="D684" s="187"/>
      <c r="E684" s="187"/>
      <c r="F684" s="187"/>
      <c r="G684" s="209"/>
      <c r="H684" s="209"/>
      <c r="I684" s="187"/>
    </row>
    <row r="685" spans="1:9" ht="195">
      <c r="A685" s="187"/>
      <c r="B685" s="187"/>
      <c r="C685" s="189" t="s">
        <v>480</v>
      </c>
      <c r="D685" s="187"/>
      <c r="E685" s="187"/>
      <c r="F685" s="187"/>
      <c r="G685" s="209"/>
      <c r="H685" s="209"/>
      <c r="I685" s="187"/>
    </row>
    <row r="686" spans="1:9">
      <c r="A686" s="187"/>
      <c r="B686" s="187"/>
      <c r="C686" s="187"/>
      <c r="D686" s="187"/>
      <c r="E686" s="187"/>
      <c r="F686" s="187"/>
      <c r="G686" s="209"/>
      <c r="H686" s="209"/>
      <c r="I686" s="187"/>
    </row>
    <row r="687" spans="1:9">
      <c r="A687" s="187"/>
      <c r="B687" s="187"/>
      <c r="C687" s="187" t="s">
        <v>326</v>
      </c>
      <c r="D687" s="187" t="s">
        <v>55</v>
      </c>
      <c r="E687" s="187"/>
      <c r="F687" s="187"/>
      <c r="G687" s="209">
        <v>1</v>
      </c>
      <c r="H687" s="209">
        <v>1</v>
      </c>
      <c r="I687" s="187"/>
    </row>
    <row r="688" spans="1:9">
      <c r="A688" s="187"/>
      <c r="B688" s="187"/>
      <c r="C688" s="187"/>
      <c r="D688" s="187"/>
      <c r="E688" s="187"/>
      <c r="F688" s="187"/>
      <c r="G688" s="209"/>
      <c r="H688" s="209"/>
      <c r="I688" s="187"/>
    </row>
    <row r="689" spans="1:9">
      <c r="A689" s="167"/>
      <c r="B689" s="168"/>
      <c r="C689" s="169" t="s">
        <v>101</v>
      </c>
      <c r="D689" s="170"/>
      <c r="E689" s="171"/>
      <c r="F689" s="171"/>
      <c r="G689" s="172"/>
      <c r="H689" s="173">
        <v>1</v>
      </c>
      <c r="I689" s="170"/>
    </row>
    <row r="690" spans="1:9">
      <c r="A690" s="167"/>
      <c r="B690" s="168"/>
      <c r="C690" s="169" t="s">
        <v>323</v>
      </c>
      <c r="D690" s="170"/>
      <c r="E690" s="171"/>
      <c r="F690" s="171"/>
      <c r="G690" s="172"/>
      <c r="H690" s="174">
        <v>1</v>
      </c>
      <c r="I690" s="170" t="s">
        <v>55</v>
      </c>
    </row>
    <row r="691" spans="1:9">
      <c r="A691" s="167"/>
      <c r="B691" s="168"/>
      <c r="C691" s="169" t="s">
        <v>333</v>
      </c>
      <c r="D691" s="170"/>
      <c r="E691" s="171"/>
      <c r="F691" s="171"/>
      <c r="G691" s="172"/>
      <c r="H691" s="173">
        <v>0.7</v>
      </c>
      <c r="I691" s="170"/>
    </row>
    <row r="692" spans="1:9">
      <c r="A692" s="167"/>
      <c r="B692" s="168"/>
      <c r="C692" s="169" t="s">
        <v>332</v>
      </c>
      <c r="D692" s="170"/>
      <c r="E692" s="171"/>
      <c r="F692" s="171"/>
      <c r="G692" s="172"/>
      <c r="H692" s="173">
        <v>0.30000000000000004</v>
      </c>
      <c r="I692" s="170"/>
    </row>
    <row r="693" spans="1:9">
      <c r="A693" s="187"/>
      <c r="B693" s="187"/>
      <c r="C693" s="187"/>
      <c r="D693" s="187"/>
      <c r="E693" s="187"/>
      <c r="F693" s="187"/>
      <c r="G693" s="209"/>
      <c r="H693" s="209"/>
      <c r="I693" s="187"/>
    </row>
    <row r="694" spans="1:9" ht="105">
      <c r="A694" s="187"/>
      <c r="B694" s="187"/>
      <c r="C694" s="189" t="s">
        <v>481</v>
      </c>
      <c r="D694" s="187"/>
      <c r="E694" s="187"/>
      <c r="F694" s="187"/>
      <c r="G694" s="209"/>
      <c r="H694" s="209"/>
      <c r="I694" s="187"/>
    </row>
    <row r="695" spans="1:9">
      <c r="A695" s="187"/>
      <c r="B695" s="187"/>
      <c r="C695" s="187"/>
      <c r="D695" s="187"/>
      <c r="E695" s="187"/>
      <c r="F695" s="187"/>
      <c r="G695" s="209"/>
      <c r="H695" s="209"/>
      <c r="I695" s="187"/>
    </row>
    <row r="696" spans="1:9">
      <c r="A696" s="187"/>
      <c r="B696" s="187"/>
      <c r="C696" s="187"/>
      <c r="D696" s="187"/>
      <c r="E696" s="187"/>
      <c r="F696" s="187"/>
      <c r="G696" s="209"/>
      <c r="H696" s="209"/>
      <c r="I696" s="187"/>
    </row>
    <row r="697" spans="1:9">
      <c r="A697" s="187"/>
      <c r="B697" s="187"/>
      <c r="C697" s="187" t="s">
        <v>483</v>
      </c>
      <c r="D697" s="187" t="s">
        <v>55</v>
      </c>
      <c r="E697" s="187"/>
      <c r="F697" s="187"/>
      <c r="G697" s="209">
        <v>1</v>
      </c>
      <c r="H697" s="209">
        <v>1</v>
      </c>
      <c r="I697" s="187"/>
    </row>
    <row r="698" spans="1:9">
      <c r="A698" s="187"/>
      <c r="B698" s="187"/>
      <c r="C698" s="187"/>
      <c r="D698" s="187"/>
      <c r="E698" s="187"/>
      <c r="F698" s="187"/>
      <c r="G698" s="209"/>
      <c r="H698" s="209"/>
      <c r="I698" s="187"/>
    </row>
    <row r="699" spans="1:9">
      <c r="A699" s="167"/>
      <c r="B699" s="168"/>
      <c r="C699" s="169" t="s">
        <v>101</v>
      </c>
      <c r="D699" s="170"/>
      <c r="E699" s="171"/>
      <c r="F699" s="171"/>
      <c r="G699" s="172"/>
      <c r="H699" s="173">
        <v>1</v>
      </c>
      <c r="I699" s="170"/>
    </row>
    <row r="700" spans="1:9">
      <c r="A700" s="167"/>
      <c r="B700" s="168"/>
      <c r="C700" s="169" t="s">
        <v>323</v>
      </c>
      <c r="D700" s="170"/>
      <c r="E700" s="171"/>
      <c r="F700" s="171"/>
      <c r="G700" s="172"/>
      <c r="H700" s="174">
        <v>1</v>
      </c>
      <c r="I700" s="170" t="s">
        <v>55</v>
      </c>
    </row>
    <row r="701" spans="1:9">
      <c r="A701" s="167"/>
      <c r="B701" s="168"/>
      <c r="C701" s="169" t="s">
        <v>333</v>
      </c>
      <c r="D701" s="170"/>
      <c r="E701" s="171"/>
      <c r="F701" s="171"/>
      <c r="G701" s="172"/>
      <c r="H701" s="173">
        <v>0.7</v>
      </c>
      <c r="I701" s="170"/>
    </row>
    <row r="702" spans="1:9">
      <c r="A702" s="167"/>
      <c r="B702" s="168"/>
      <c r="C702" s="169" t="s">
        <v>332</v>
      </c>
      <c r="D702" s="170"/>
      <c r="E702" s="171"/>
      <c r="F702" s="171"/>
      <c r="G702" s="172"/>
      <c r="H702" s="173">
        <v>0.30000000000000004</v>
      </c>
      <c r="I702" s="170"/>
    </row>
    <row r="703" spans="1:9">
      <c r="A703" s="187"/>
      <c r="B703" s="187"/>
      <c r="C703" s="187"/>
      <c r="D703" s="187"/>
      <c r="E703" s="187"/>
      <c r="F703" s="187"/>
      <c r="G703" s="209"/>
      <c r="H703" s="209"/>
      <c r="I703" s="187"/>
    </row>
    <row r="704" spans="1:9" ht="60">
      <c r="A704" s="187"/>
      <c r="B704" s="187"/>
      <c r="C704" s="189" t="s">
        <v>482</v>
      </c>
      <c r="D704" s="187"/>
      <c r="E704" s="187"/>
      <c r="F704" s="187"/>
      <c r="G704" s="209"/>
      <c r="H704" s="209"/>
      <c r="I704" s="187"/>
    </row>
    <row r="705" spans="1:9">
      <c r="A705" s="187"/>
      <c r="B705" s="187"/>
      <c r="C705" s="187"/>
      <c r="D705" s="187"/>
      <c r="E705" s="187"/>
      <c r="F705" s="187"/>
      <c r="G705" s="209"/>
      <c r="H705" s="209"/>
      <c r="I705" s="187"/>
    </row>
    <row r="706" spans="1:9">
      <c r="A706" s="187"/>
      <c r="B706" s="187"/>
      <c r="C706" s="187"/>
      <c r="D706" s="187"/>
      <c r="E706" s="187"/>
      <c r="F706" s="187"/>
      <c r="G706" s="209"/>
      <c r="H706" s="209"/>
      <c r="I706" s="187"/>
    </row>
    <row r="707" spans="1:9">
      <c r="A707" s="187"/>
      <c r="B707" s="187"/>
      <c r="C707" s="187" t="s">
        <v>326</v>
      </c>
      <c r="D707" s="187" t="s">
        <v>55</v>
      </c>
      <c r="E707" s="187"/>
      <c r="F707" s="187"/>
      <c r="G707" s="209">
        <v>1</v>
      </c>
      <c r="H707" s="209">
        <v>1</v>
      </c>
      <c r="I707" s="187"/>
    </row>
    <row r="708" spans="1:9">
      <c r="A708" s="187"/>
      <c r="B708" s="187"/>
      <c r="C708" s="187"/>
      <c r="D708" s="187"/>
      <c r="E708" s="187"/>
      <c r="F708" s="187"/>
      <c r="G708" s="209"/>
      <c r="H708" s="209"/>
      <c r="I708" s="187"/>
    </row>
    <row r="709" spans="1:9">
      <c r="A709" s="167"/>
      <c r="B709" s="168"/>
      <c r="C709" s="169" t="s">
        <v>101</v>
      </c>
      <c r="D709" s="170"/>
      <c r="E709" s="171"/>
      <c r="F709" s="171"/>
      <c r="G709" s="172"/>
      <c r="H709" s="173">
        <v>1</v>
      </c>
      <c r="I709" s="170"/>
    </row>
    <row r="710" spans="1:9">
      <c r="A710" s="167"/>
      <c r="B710" s="168"/>
      <c r="C710" s="169" t="s">
        <v>323</v>
      </c>
      <c r="D710" s="170"/>
      <c r="E710" s="171"/>
      <c r="F710" s="171"/>
      <c r="G710" s="172"/>
      <c r="H710" s="174">
        <v>1</v>
      </c>
      <c r="I710" s="170" t="s">
        <v>55</v>
      </c>
    </row>
    <row r="711" spans="1:9">
      <c r="A711" s="167"/>
      <c r="B711" s="168"/>
      <c r="C711" s="169" t="s">
        <v>333</v>
      </c>
      <c r="D711" s="170"/>
      <c r="E711" s="171"/>
      <c r="F711" s="171"/>
      <c r="G711" s="172"/>
      <c r="H711" s="173">
        <v>0.7</v>
      </c>
      <c r="I711" s="170"/>
    </row>
    <row r="712" spans="1:9">
      <c r="A712" s="167"/>
      <c r="B712" s="168"/>
      <c r="C712" s="169" t="s">
        <v>332</v>
      </c>
      <c r="D712" s="170"/>
      <c r="E712" s="171"/>
      <c r="F712" s="171"/>
      <c r="G712" s="172"/>
      <c r="H712" s="173">
        <v>0.30000000000000004</v>
      </c>
      <c r="I712" s="170"/>
    </row>
    <row r="713" spans="1:9">
      <c r="A713" s="187"/>
      <c r="B713" s="187"/>
      <c r="C713" s="187"/>
      <c r="D713" s="187"/>
      <c r="E713" s="187"/>
      <c r="F713" s="187"/>
      <c r="G713" s="209"/>
      <c r="H713" s="209"/>
      <c r="I713" s="187"/>
    </row>
    <row r="714" spans="1:9" ht="180">
      <c r="A714" s="187"/>
      <c r="B714" s="187"/>
      <c r="C714" s="189" t="s">
        <v>484</v>
      </c>
      <c r="D714" s="187"/>
      <c r="E714" s="187"/>
      <c r="F714" s="187"/>
      <c r="G714" s="209"/>
      <c r="H714" s="209"/>
      <c r="I714" s="187"/>
    </row>
    <row r="715" spans="1:9">
      <c r="A715" s="187"/>
      <c r="B715" s="187"/>
      <c r="C715" s="187"/>
      <c r="D715" s="187"/>
      <c r="E715" s="187"/>
      <c r="F715" s="187"/>
      <c r="G715" s="209"/>
      <c r="H715" s="209"/>
      <c r="I715" s="187"/>
    </row>
    <row r="716" spans="1:9">
      <c r="A716" s="187"/>
      <c r="B716" s="187"/>
      <c r="C716" s="187" t="s">
        <v>478</v>
      </c>
      <c r="D716" s="187" t="s">
        <v>55</v>
      </c>
      <c r="E716" s="187"/>
      <c r="F716" s="187"/>
      <c r="G716" s="209">
        <v>18</v>
      </c>
      <c r="H716" s="209">
        <v>18</v>
      </c>
      <c r="I716" s="187"/>
    </row>
    <row r="717" spans="1:9">
      <c r="A717" s="187"/>
      <c r="B717" s="187"/>
      <c r="C717" s="187"/>
      <c r="D717" s="187"/>
      <c r="E717" s="187"/>
      <c r="F717" s="187"/>
      <c r="G717" s="209"/>
      <c r="H717" s="209"/>
      <c r="I717" s="187"/>
    </row>
    <row r="718" spans="1:9">
      <c r="A718" s="167"/>
      <c r="B718" s="168"/>
      <c r="C718" s="169" t="s">
        <v>101</v>
      </c>
      <c r="D718" s="170"/>
      <c r="E718" s="171"/>
      <c r="F718" s="171"/>
      <c r="G718" s="172"/>
      <c r="H718" s="173">
        <v>18</v>
      </c>
      <c r="I718" s="170"/>
    </row>
    <row r="719" spans="1:9">
      <c r="A719" s="167"/>
      <c r="B719" s="168"/>
      <c r="C719" s="169" t="s">
        <v>323</v>
      </c>
      <c r="D719" s="170"/>
      <c r="E719" s="171"/>
      <c r="F719" s="171"/>
      <c r="G719" s="172"/>
      <c r="H719" s="174">
        <v>13</v>
      </c>
      <c r="I719" s="170" t="s">
        <v>55</v>
      </c>
    </row>
    <row r="720" spans="1:9">
      <c r="A720" s="167"/>
      <c r="B720" s="168"/>
      <c r="C720" s="169" t="s">
        <v>333</v>
      </c>
      <c r="D720" s="170"/>
      <c r="E720" s="171"/>
      <c r="F720" s="171"/>
      <c r="G720" s="172"/>
      <c r="H720" s="173">
        <v>9.1</v>
      </c>
      <c r="I720" s="170"/>
    </row>
    <row r="721" spans="1:9">
      <c r="A721" s="167"/>
      <c r="B721" s="168"/>
      <c r="C721" s="169" t="s">
        <v>332</v>
      </c>
      <c r="D721" s="170"/>
      <c r="E721" s="171"/>
      <c r="F721" s="171"/>
      <c r="G721" s="172"/>
      <c r="H721" s="173">
        <v>3.9000000000000004</v>
      </c>
      <c r="I721" s="170"/>
    </row>
    <row r="722" spans="1:9">
      <c r="A722" s="167"/>
      <c r="B722" s="168"/>
      <c r="C722" s="169" t="s">
        <v>497</v>
      </c>
      <c r="D722" s="170"/>
      <c r="E722" s="171"/>
      <c r="F722" s="171"/>
      <c r="G722" s="172"/>
      <c r="H722" s="173">
        <v>5</v>
      </c>
      <c r="I722" s="170"/>
    </row>
    <row r="723" spans="1:9" ht="120">
      <c r="A723" s="187"/>
      <c r="B723" s="187"/>
      <c r="C723" s="189" t="s">
        <v>485</v>
      </c>
      <c r="D723" s="187"/>
      <c r="E723" s="187"/>
      <c r="F723" s="187"/>
      <c r="G723" s="209"/>
      <c r="H723" s="209"/>
      <c r="I723" s="187"/>
    </row>
    <row r="724" spans="1:9">
      <c r="A724" s="187"/>
      <c r="B724" s="187"/>
      <c r="C724" s="187"/>
      <c r="D724" s="187"/>
      <c r="E724" s="187"/>
      <c r="F724" s="187"/>
      <c r="G724" s="209"/>
      <c r="H724" s="209"/>
      <c r="I724" s="187"/>
    </row>
    <row r="725" spans="1:9">
      <c r="A725" s="187"/>
      <c r="B725" s="187"/>
      <c r="C725" s="187" t="s">
        <v>409</v>
      </c>
      <c r="D725" s="187" t="s">
        <v>55</v>
      </c>
      <c r="E725" s="187"/>
      <c r="F725" s="187"/>
      <c r="G725" s="209">
        <v>1</v>
      </c>
      <c r="H725" s="209">
        <v>1</v>
      </c>
      <c r="I725" s="187"/>
    </row>
    <row r="726" spans="1:9">
      <c r="A726" s="187"/>
      <c r="B726" s="187"/>
      <c r="C726" s="187"/>
      <c r="D726" s="187"/>
      <c r="E726" s="187"/>
      <c r="F726" s="187"/>
      <c r="G726" s="209"/>
      <c r="H726" s="209"/>
      <c r="I726" s="187"/>
    </row>
    <row r="727" spans="1:9">
      <c r="A727" s="167"/>
      <c r="B727" s="168"/>
      <c r="C727" s="169" t="s">
        <v>101</v>
      </c>
      <c r="D727" s="170"/>
      <c r="E727" s="171"/>
      <c r="F727" s="171"/>
      <c r="G727" s="172"/>
      <c r="H727" s="173">
        <v>1</v>
      </c>
      <c r="I727" s="170"/>
    </row>
    <row r="728" spans="1:9">
      <c r="A728" s="167"/>
      <c r="B728" s="168"/>
      <c r="C728" s="169" t="s">
        <v>323</v>
      </c>
      <c r="D728" s="170"/>
      <c r="E728" s="171"/>
      <c r="F728" s="171"/>
      <c r="G728" s="172"/>
      <c r="H728" s="174">
        <v>1</v>
      </c>
      <c r="I728" s="170" t="s">
        <v>55</v>
      </c>
    </row>
    <row r="729" spans="1:9">
      <c r="A729" s="167"/>
      <c r="B729" s="168"/>
      <c r="C729" s="169" t="s">
        <v>333</v>
      </c>
      <c r="D729" s="170"/>
      <c r="E729" s="171"/>
      <c r="F729" s="171"/>
      <c r="G729" s="172"/>
      <c r="H729" s="173">
        <v>0.7</v>
      </c>
      <c r="I729" s="170"/>
    </row>
    <row r="730" spans="1:9">
      <c r="A730" s="167"/>
      <c r="B730" s="168"/>
      <c r="C730" s="169" t="s">
        <v>332</v>
      </c>
      <c r="D730" s="170"/>
      <c r="E730" s="171"/>
      <c r="F730" s="171"/>
      <c r="G730" s="172"/>
      <c r="H730" s="173">
        <v>0.30000000000000004</v>
      </c>
      <c r="I730" s="170"/>
    </row>
    <row r="731" spans="1:9">
      <c r="A731" s="187"/>
      <c r="B731" s="187"/>
      <c r="C731" s="187"/>
      <c r="D731" s="187"/>
      <c r="E731" s="187"/>
      <c r="F731" s="187"/>
      <c r="G731" s="209"/>
      <c r="H731" s="209"/>
      <c r="I731" s="187"/>
    </row>
    <row r="732" spans="1:9" ht="105">
      <c r="A732" s="187"/>
      <c r="B732" s="187"/>
      <c r="C732" s="189" t="s">
        <v>486</v>
      </c>
      <c r="D732" s="187"/>
      <c r="E732" s="187"/>
      <c r="F732" s="187"/>
      <c r="G732" s="209"/>
      <c r="H732" s="209"/>
      <c r="I732" s="187"/>
    </row>
    <row r="733" spans="1:9">
      <c r="A733" s="187"/>
      <c r="B733" s="187"/>
      <c r="C733" s="187"/>
      <c r="D733" s="187"/>
      <c r="E733" s="187"/>
      <c r="F733" s="187"/>
      <c r="G733" s="209"/>
      <c r="H733" s="209"/>
      <c r="I733" s="187"/>
    </row>
    <row r="734" spans="1:9">
      <c r="A734" s="187"/>
      <c r="B734" s="187"/>
      <c r="C734" s="187" t="s">
        <v>487</v>
      </c>
      <c r="D734" s="187" t="s">
        <v>56</v>
      </c>
      <c r="E734" s="187">
        <v>25</v>
      </c>
      <c r="F734" s="187"/>
      <c r="G734" s="209">
        <v>3</v>
      </c>
      <c r="H734" s="209">
        <v>75</v>
      </c>
      <c r="I734" s="187"/>
    </row>
    <row r="735" spans="1:9">
      <c r="A735" s="187"/>
      <c r="B735" s="187"/>
      <c r="C735" s="187" t="s">
        <v>488</v>
      </c>
      <c r="D735" s="187" t="s">
        <v>56</v>
      </c>
      <c r="E735" s="187">
        <v>25</v>
      </c>
      <c r="F735" s="187"/>
      <c r="G735" s="209">
        <v>1</v>
      </c>
      <c r="H735" s="209">
        <v>25</v>
      </c>
      <c r="I735" s="187"/>
    </row>
    <row r="736" spans="1:9">
      <c r="A736" s="187"/>
      <c r="B736" s="187"/>
      <c r="C736" s="187" t="s">
        <v>489</v>
      </c>
      <c r="D736" s="187" t="s">
        <v>56</v>
      </c>
      <c r="E736" s="187">
        <v>21</v>
      </c>
      <c r="F736" s="187"/>
      <c r="G736" s="209">
        <v>5</v>
      </c>
      <c r="H736" s="209">
        <v>105</v>
      </c>
      <c r="I736" s="187"/>
    </row>
    <row r="737" spans="1:9">
      <c r="A737" s="187"/>
      <c r="B737" s="187"/>
      <c r="C737" s="187" t="s">
        <v>490</v>
      </c>
      <c r="D737" s="187" t="s">
        <v>56</v>
      </c>
      <c r="E737" s="187">
        <v>29</v>
      </c>
      <c r="F737" s="187"/>
      <c r="G737" s="209">
        <v>2</v>
      </c>
      <c r="H737" s="209">
        <v>58</v>
      </c>
      <c r="I737" s="187"/>
    </row>
    <row r="738" spans="1:9">
      <c r="A738" s="187"/>
      <c r="B738" s="187"/>
      <c r="C738" s="187" t="s">
        <v>491</v>
      </c>
      <c r="D738" s="187" t="s">
        <v>56</v>
      </c>
      <c r="E738" s="187">
        <v>28.6</v>
      </c>
      <c r="F738" s="187"/>
      <c r="G738" s="209">
        <v>3</v>
      </c>
      <c r="H738" s="209">
        <v>85.800000000000011</v>
      </c>
      <c r="I738" s="187"/>
    </row>
    <row r="739" spans="1:9">
      <c r="A739" s="187"/>
      <c r="B739" s="187"/>
      <c r="C739" s="187" t="s">
        <v>492</v>
      </c>
      <c r="D739" s="187" t="s">
        <v>56</v>
      </c>
      <c r="E739" s="187">
        <v>10</v>
      </c>
      <c r="F739" s="187"/>
      <c r="G739" s="209">
        <v>2</v>
      </c>
      <c r="H739" s="209">
        <v>20</v>
      </c>
      <c r="I739" s="187"/>
    </row>
    <row r="740" spans="1:9">
      <c r="A740" s="187"/>
      <c r="B740" s="187"/>
      <c r="C740" s="187" t="s">
        <v>493</v>
      </c>
      <c r="D740" s="187" t="s">
        <v>56</v>
      </c>
      <c r="E740" s="187">
        <v>15</v>
      </c>
      <c r="F740" s="187"/>
      <c r="G740" s="209">
        <v>2</v>
      </c>
      <c r="H740" s="209">
        <v>30</v>
      </c>
      <c r="I740" s="187"/>
    </row>
    <row r="741" spans="1:9">
      <c r="A741" s="187"/>
      <c r="B741" s="187"/>
      <c r="C741" s="187" t="s">
        <v>494</v>
      </c>
      <c r="D741" s="187" t="s">
        <v>56</v>
      </c>
      <c r="E741" s="187">
        <v>4</v>
      </c>
      <c r="F741" s="187"/>
      <c r="G741" s="209">
        <v>1</v>
      </c>
      <c r="H741" s="209">
        <v>4</v>
      </c>
      <c r="I741" s="187"/>
    </row>
    <row r="742" spans="1:9">
      <c r="A742" s="187"/>
      <c r="B742" s="187"/>
      <c r="C742" s="187"/>
      <c r="D742" s="187"/>
      <c r="E742" s="187"/>
      <c r="F742" s="187"/>
      <c r="G742" s="209"/>
      <c r="H742" s="209"/>
      <c r="I742" s="187"/>
    </row>
    <row r="743" spans="1:9">
      <c r="A743" s="167"/>
      <c r="B743" s="168"/>
      <c r="C743" s="169" t="s">
        <v>101</v>
      </c>
      <c r="D743" s="170"/>
      <c r="E743" s="171"/>
      <c r="F743" s="171"/>
      <c r="G743" s="172"/>
      <c r="H743" s="173">
        <v>402.8</v>
      </c>
      <c r="I743" s="170"/>
    </row>
    <row r="744" spans="1:9">
      <c r="A744" s="167"/>
      <c r="B744" s="168"/>
      <c r="C744" s="169" t="s">
        <v>323</v>
      </c>
      <c r="D744" s="170"/>
      <c r="E744" s="171"/>
      <c r="F744" s="171"/>
      <c r="G744" s="172"/>
      <c r="H744" s="174">
        <v>330</v>
      </c>
      <c r="I744" s="170" t="s">
        <v>56</v>
      </c>
    </row>
    <row r="745" spans="1:9">
      <c r="A745" s="167"/>
      <c r="B745" s="168"/>
      <c r="C745" s="169" t="s">
        <v>333</v>
      </c>
      <c r="D745" s="170"/>
      <c r="E745" s="171"/>
      <c r="F745" s="171"/>
      <c r="G745" s="172"/>
      <c r="H745" s="173">
        <v>231</v>
      </c>
      <c r="I745" s="170"/>
    </row>
    <row r="746" spans="1:9">
      <c r="A746" s="167"/>
      <c r="B746" s="168"/>
      <c r="C746" s="169" t="s">
        <v>332</v>
      </c>
      <c r="D746" s="170"/>
      <c r="E746" s="171"/>
      <c r="F746" s="171"/>
      <c r="G746" s="172"/>
      <c r="H746" s="173">
        <v>99</v>
      </c>
      <c r="I746" s="170"/>
    </row>
    <row r="747" spans="1:9">
      <c r="A747" s="167"/>
      <c r="B747" s="168"/>
      <c r="C747" s="169" t="s">
        <v>497</v>
      </c>
      <c r="D747" s="170"/>
      <c r="E747" s="171"/>
      <c r="F747" s="171"/>
      <c r="G747" s="172"/>
      <c r="H747" s="173">
        <v>72.800000000000011</v>
      </c>
      <c r="I747" s="170"/>
    </row>
  </sheetData>
  <mergeCells count="5">
    <mergeCell ref="B2:I2"/>
    <mergeCell ref="A3:H3"/>
    <mergeCell ref="A4:H4"/>
    <mergeCell ref="A5:H5"/>
    <mergeCell ref="A9:H9"/>
  </mergeCells>
  <conditionalFormatting sqref="A5">
    <cfRule type="duplicateValues" dxfId="167" priority="168"/>
    <cfRule type="duplicateValues" dxfId="166" priority="169"/>
  </conditionalFormatting>
  <conditionalFormatting sqref="A6">
    <cfRule type="duplicateValues" dxfId="165" priority="171"/>
  </conditionalFormatting>
  <conditionalFormatting sqref="A7">
    <cfRule type="duplicateValues" dxfId="164" priority="167"/>
  </conditionalFormatting>
  <conditionalFormatting sqref="A8">
    <cfRule type="duplicateValues" dxfId="163" priority="170"/>
  </conditionalFormatting>
  <conditionalFormatting sqref="A9">
    <cfRule type="duplicateValues" dxfId="162" priority="172"/>
  </conditionalFormatting>
  <conditionalFormatting sqref="I26 I28 D26:G29 D45:G48 D67:G70 D91:G94 D111:G114 D120:G123 D135:G138 D156:G159 D167:G170 D177:G180 D187:G190 D198:G201 D213:G216 D229:G232 D238:G241 D247:G250 D256:G259 D265:G268 D275:G278 D293:G296 D301:G304 D315:G318 D334:G337 D353:G356 D362:G365 D371:G374 D380:G383 D390:G393 D400:G403 D410:G413 D420:G423 D430:G433 D441:G444 D452:G455 D466:G469 D480:G483 D494:G497 D506:G509 D518:G521 D530:G533 D542:G545 D553:G556 D564:G567 D575:G578 D586:G589 D597:G600 D607:G610 D617:G620 D628:G631 D639:G642 D650:G653 D661:G664 D670:G673 D680:G683 D689:G692 D699:G702 D709:G712 D718:G721 D727:G730 D743:G746">
    <cfRule type="containsText" dxfId="161" priority="166" stopIfTrue="1" operator="containsText" text="kghk">
      <formula>NOT(ISERROR(SEARCH("kghk",#REF!)))</formula>
    </cfRule>
  </conditionalFormatting>
  <conditionalFormatting sqref="I48">
    <cfRule type="containsText" dxfId="160" priority="161" stopIfTrue="1" operator="containsText" text="kghk">
      <formula>NOT(ISERROR(SEARCH("kghk",#REF!)))</formula>
    </cfRule>
  </conditionalFormatting>
  <conditionalFormatting sqref="I45:I47">
    <cfRule type="containsText" dxfId="159" priority="162" stopIfTrue="1" operator="containsText" text="kghk">
      <formula>NOT(ISERROR(SEARCH("kghk",#REF!)))</formula>
    </cfRule>
  </conditionalFormatting>
  <conditionalFormatting sqref="I29">
    <cfRule type="containsText" dxfId="158" priority="163" stopIfTrue="1" operator="containsText" text="kghk">
      <formula>NOT(ISERROR(SEARCH("kghk",#REF!)))</formula>
    </cfRule>
  </conditionalFormatting>
  <conditionalFormatting sqref="I67:I69">
    <cfRule type="containsText" dxfId="157" priority="160" stopIfTrue="1" operator="containsText" text="kghk">
      <formula>NOT(ISERROR(SEARCH("kghk",#REF!)))</formula>
    </cfRule>
  </conditionalFormatting>
  <conditionalFormatting sqref="I70">
    <cfRule type="containsText" dxfId="156" priority="159" stopIfTrue="1" operator="containsText" text="kghk">
      <formula>NOT(ISERROR(SEARCH("kghk",#REF!)))</formula>
    </cfRule>
  </conditionalFormatting>
  <conditionalFormatting sqref="I91:I93">
    <cfRule type="containsText" dxfId="155" priority="158" stopIfTrue="1" operator="containsText" text="kghk">
      <formula>NOT(ISERROR(SEARCH("kghk",#REF!)))</formula>
    </cfRule>
  </conditionalFormatting>
  <conditionalFormatting sqref="I94">
    <cfRule type="containsText" dxfId="154" priority="157" stopIfTrue="1" operator="containsText" text="kghk">
      <formula>NOT(ISERROR(SEARCH("kghk",#REF!)))</formula>
    </cfRule>
  </conditionalFormatting>
  <conditionalFormatting sqref="I111:I113">
    <cfRule type="containsText" dxfId="153" priority="156" stopIfTrue="1" operator="containsText" text="kghk">
      <formula>NOT(ISERROR(SEARCH("kghk",#REF!)))</formula>
    </cfRule>
  </conditionalFormatting>
  <conditionalFormatting sqref="I114">
    <cfRule type="containsText" dxfId="152" priority="155" stopIfTrue="1" operator="containsText" text="kghk">
      <formula>NOT(ISERROR(SEARCH("kghk",#REF!)))</formula>
    </cfRule>
  </conditionalFormatting>
  <conditionalFormatting sqref="I120:I122">
    <cfRule type="containsText" dxfId="151" priority="154" stopIfTrue="1" operator="containsText" text="kghk">
      <formula>NOT(ISERROR(SEARCH("kghk",#REF!)))</formula>
    </cfRule>
  </conditionalFormatting>
  <conditionalFormatting sqref="I123">
    <cfRule type="containsText" dxfId="150" priority="153" stopIfTrue="1" operator="containsText" text="kghk">
      <formula>NOT(ISERROR(SEARCH("kghk",#REF!)))</formula>
    </cfRule>
  </conditionalFormatting>
  <conditionalFormatting sqref="I135:I137">
    <cfRule type="containsText" dxfId="149" priority="152" stopIfTrue="1" operator="containsText" text="kghk">
      <formula>NOT(ISERROR(SEARCH("kghk",#REF!)))</formula>
    </cfRule>
  </conditionalFormatting>
  <conditionalFormatting sqref="I138">
    <cfRule type="containsText" dxfId="148" priority="151" stopIfTrue="1" operator="containsText" text="kghk">
      <formula>NOT(ISERROR(SEARCH("kghk",#REF!)))</formula>
    </cfRule>
  </conditionalFormatting>
  <conditionalFormatting sqref="I156:I158">
    <cfRule type="containsText" dxfId="147" priority="150" stopIfTrue="1" operator="containsText" text="kghk">
      <formula>NOT(ISERROR(SEARCH("kghk",#REF!)))</formula>
    </cfRule>
  </conditionalFormatting>
  <conditionalFormatting sqref="I159">
    <cfRule type="containsText" dxfId="146" priority="149" stopIfTrue="1" operator="containsText" text="kghk">
      <formula>NOT(ISERROR(SEARCH("kghk",#REF!)))</formula>
    </cfRule>
  </conditionalFormatting>
  <conditionalFormatting sqref="I167:I169">
    <cfRule type="containsText" dxfId="145" priority="148" stopIfTrue="1" operator="containsText" text="kghk">
      <formula>NOT(ISERROR(SEARCH("kghk",#REF!)))</formula>
    </cfRule>
  </conditionalFormatting>
  <conditionalFormatting sqref="I170">
    <cfRule type="containsText" dxfId="144" priority="147" stopIfTrue="1" operator="containsText" text="kghk">
      <formula>NOT(ISERROR(SEARCH("kghk",#REF!)))</formula>
    </cfRule>
  </conditionalFormatting>
  <conditionalFormatting sqref="I177:I179">
    <cfRule type="containsText" dxfId="143" priority="146" stopIfTrue="1" operator="containsText" text="kghk">
      <formula>NOT(ISERROR(SEARCH("kghk",#REF!)))</formula>
    </cfRule>
  </conditionalFormatting>
  <conditionalFormatting sqref="I180">
    <cfRule type="containsText" dxfId="142" priority="145" stopIfTrue="1" operator="containsText" text="kghk">
      <formula>NOT(ISERROR(SEARCH("kghk",#REF!)))</formula>
    </cfRule>
  </conditionalFormatting>
  <conditionalFormatting sqref="I187:I189">
    <cfRule type="containsText" dxfId="141" priority="144" stopIfTrue="1" operator="containsText" text="kghk">
      <formula>NOT(ISERROR(SEARCH("kghk",#REF!)))</formula>
    </cfRule>
  </conditionalFormatting>
  <conditionalFormatting sqref="I190">
    <cfRule type="containsText" dxfId="140" priority="143" stopIfTrue="1" operator="containsText" text="kghk">
      <formula>NOT(ISERROR(SEARCH("kghk",#REF!)))</formula>
    </cfRule>
  </conditionalFormatting>
  <conditionalFormatting sqref="I198:I200">
    <cfRule type="containsText" dxfId="139" priority="142" stopIfTrue="1" operator="containsText" text="kghk">
      <formula>NOT(ISERROR(SEARCH("kghk",#REF!)))</formula>
    </cfRule>
  </conditionalFormatting>
  <conditionalFormatting sqref="I201">
    <cfRule type="containsText" dxfId="138" priority="141" stopIfTrue="1" operator="containsText" text="kghk">
      <formula>NOT(ISERROR(SEARCH("kghk",#REF!)))</formula>
    </cfRule>
  </conditionalFormatting>
  <conditionalFormatting sqref="I213:I215">
    <cfRule type="containsText" dxfId="137" priority="140" stopIfTrue="1" operator="containsText" text="kghk">
      <formula>NOT(ISERROR(SEARCH("kghk",#REF!)))</formula>
    </cfRule>
  </conditionalFormatting>
  <conditionalFormatting sqref="I216">
    <cfRule type="containsText" dxfId="136" priority="139" stopIfTrue="1" operator="containsText" text="kghk">
      <formula>NOT(ISERROR(SEARCH("kghk",#REF!)))</formula>
    </cfRule>
  </conditionalFormatting>
  <conditionalFormatting sqref="I229:I231">
    <cfRule type="containsText" dxfId="135" priority="138" stopIfTrue="1" operator="containsText" text="kghk">
      <formula>NOT(ISERROR(SEARCH("kghk",#REF!)))</formula>
    </cfRule>
  </conditionalFormatting>
  <conditionalFormatting sqref="I232">
    <cfRule type="containsText" dxfId="134" priority="137" stopIfTrue="1" operator="containsText" text="kghk">
      <formula>NOT(ISERROR(SEARCH("kghk",#REF!)))</formula>
    </cfRule>
  </conditionalFormatting>
  <conditionalFormatting sqref="I238:I240">
    <cfRule type="containsText" dxfId="133" priority="136" stopIfTrue="1" operator="containsText" text="kghk">
      <formula>NOT(ISERROR(SEARCH("kghk",#REF!)))</formula>
    </cfRule>
  </conditionalFormatting>
  <conditionalFormatting sqref="I241">
    <cfRule type="containsText" dxfId="132" priority="135" stopIfTrue="1" operator="containsText" text="kghk">
      <formula>NOT(ISERROR(SEARCH("kghk",#REF!)))</formula>
    </cfRule>
  </conditionalFormatting>
  <conditionalFormatting sqref="I247:I249">
    <cfRule type="containsText" dxfId="131" priority="134" stopIfTrue="1" operator="containsText" text="kghk">
      <formula>NOT(ISERROR(SEARCH("kghk",#REF!)))</formula>
    </cfRule>
  </conditionalFormatting>
  <conditionalFormatting sqref="I250">
    <cfRule type="containsText" dxfId="130" priority="133" stopIfTrue="1" operator="containsText" text="kghk">
      <formula>NOT(ISERROR(SEARCH("kghk",#REF!)))</formula>
    </cfRule>
  </conditionalFormatting>
  <conditionalFormatting sqref="I256:I258">
    <cfRule type="containsText" dxfId="129" priority="132" stopIfTrue="1" operator="containsText" text="kghk">
      <formula>NOT(ISERROR(SEARCH("kghk",#REF!)))</formula>
    </cfRule>
  </conditionalFormatting>
  <conditionalFormatting sqref="I259">
    <cfRule type="containsText" dxfId="128" priority="131" stopIfTrue="1" operator="containsText" text="kghk">
      <formula>NOT(ISERROR(SEARCH("kghk",#REF!)))</formula>
    </cfRule>
  </conditionalFormatting>
  <conditionalFormatting sqref="I265:I267">
    <cfRule type="containsText" dxfId="127" priority="130" stopIfTrue="1" operator="containsText" text="kghk">
      <formula>NOT(ISERROR(SEARCH("kghk",#REF!)))</formula>
    </cfRule>
  </conditionalFormatting>
  <conditionalFormatting sqref="I268">
    <cfRule type="containsText" dxfId="126" priority="129" stopIfTrue="1" operator="containsText" text="kghk">
      <formula>NOT(ISERROR(SEARCH("kghk",#REF!)))</formula>
    </cfRule>
  </conditionalFormatting>
  <conditionalFormatting sqref="I275:I277">
    <cfRule type="containsText" dxfId="125" priority="128" stopIfTrue="1" operator="containsText" text="kghk">
      <formula>NOT(ISERROR(SEARCH("kghk",#REF!)))</formula>
    </cfRule>
  </conditionalFormatting>
  <conditionalFormatting sqref="I278">
    <cfRule type="containsText" dxfId="124" priority="127" stopIfTrue="1" operator="containsText" text="kghk">
      <formula>NOT(ISERROR(SEARCH("kghk",#REF!)))</formula>
    </cfRule>
  </conditionalFormatting>
  <conditionalFormatting sqref="I293:I295">
    <cfRule type="containsText" dxfId="123" priority="126" stopIfTrue="1" operator="containsText" text="kghk">
      <formula>NOT(ISERROR(SEARCH("kghk",#REF!)))</formula>
    </cfRule>
  </conditionalFormatting>
  <conditionalFormatting sqref="I296">
    <cfRule type="containsText" dxfId="122" priority="125" stopIfTrue="1" operator="containsText" text="kghk">
      <formula>NOT(ISERROR(SEARCH("kghk",#REF!)))</formula>
    </cfRule>
  </conditionalFormatting>
  <conditionalFormatting sqref="I301:I303">
    <cfRule type="containsText" dxfId="121" priority="124" stopIfTrue="1" operator="containsText" text="kghk">
      <formula>NOT(ISERROR(SEARCH("kghk",#REF!)))</formula>
    </cfRule>
  </conditionalFormatting>
  <conditionalFormatting sqref="I304">
    <cfRule type="containsText" dxfId="120" priority="123" stopIfTrue="1" operator="containsText" text="kghk">
      <formula>NOT(ISERROR(SEARCH("kghk",#REF!)))</formula>
    </cfRule>
  </conditionalFormatting>
  <conditionalFormatting sqref="I315:I317">
    <cfRule type="containsText" dxfId="119" priority="122" stopIfTrue="1" operator="containsText" text="kghk">
      <formula>NOT(ISERROR(SEARCH("kghk",#REF!)))</formula>
    </cfRule>
  </conditionalFormatting>
  <conditionalFormatting sqref="I318">
    <cfRule type="containsText" dxfId="118" priority="121" stopIfTrue="1" operator="containsText" text="kghk">
      <formula>NOT(ISERROR(SEARCH("kghk",#REF!)))</formula>
    </cfRule>
  </conditionalFormatting>
  <conditionalFormatting sqref="I334:I336">
    <cfRule type="containsText" dxfId="117" priority="120" stopIfTrue="1" operator="containsText" text="kghk">
      <formula>NOT(ISERROR(SEARCH("kghk",#REF!)))</formula>
    </cfRule>
  </conditionalFormatting>
  <conditionalFormatting sqref="I337">
    <cfRule type="containsText" dxfId="116" priority="119" stopIfTrue="1" operator="containsText" text="kghk">
      <formula>NOT(ISERROR(SEARCH("kghk",#REF!)))</formula>
    </cfRule>
  </conditionalFormatting>
  <conditionalFormatting sqref="I353:I355">
    <cfRule type="containsText" dxfId="115" priority="118" stopIfTrue="1" operator="containsText" text="kghk">
      <formula>NOT(ISERROR(SEARCH("kghk",#REF!)))</formula>
    </cfRule>
  </conditionalFormatting>
  <conditionalFormatting sqref="I356">
    <cfRule type="containsText" dxfId="114" priority="117" stopIfTrue="1" operator="containsText" text="kghk">
      <formula>NOT(ISERROR(SEARCH("kghk",#REF!)))</formula>
    </cfRule>
  </conditionalFormatting>
  <conditionalFormatting sqref="I362:I364">
    <cfRule type="containsText" dxfId="113" priority="116" stopIfTrue="1" operator="containsText" text="kghk">
      <formula>NOT(ISERROR(SEARCH("kghk",#REF!)))</formula>
    </cfRule>
  </conditionalFormatting>
  <conditionalFormatting sqref="I365">
    <cfRule type="containsText" dxfId="112" priority="115" stopIfTrue="1" operator="containsText" text="kghk">
      <formula>NOT(ISERROR(SEARCH("kghk",#REF!)))</formula>
    </cfRule>
  </conditionalFormatting>
  <conditionalFormatting sqref="I371:I373">
    <cfRule type="containsText" dxfId="111" priority="114" stopIfTrue="1" operator="containsText" text="kghk">
      <formula>NOT(ISERROR(SEARCH("kghk",#REF!)))</formula>
    </cfRule>
  </conditionalFormatting>
  <conditionalFormatting sqref="I374">
    <cfRule type="containsText" dxfId="110" priority="113" stopIfTrue="1" operator="containsText" text="kghk">
      <formula>NOT(ISERROR(SEARCH("kghk",#REF!)))</formula>
    </cfRule>
  </conditionalFormatting>
  <conditionalFormatting sqref="I380:I382">
    <cfRule type="containsText" dxfId="109" priority="112" stopIfTrue="1" operator="containsText" text="kghk">
      <formula>NOT(ISERROR(SEARCH("kghk",#REF!)))</formula>
    </cfRule>
  </conditionalFormatting>
  <conditionalFormatting sqref="I383">
    <cfRule type="containsText" dxfId="108" priority="111" stopIfTrue="1" operator="containsText" text="kghk">
      <formula>NOT(ISERROR(SEARCH("kghk",#REF!)))</formula>
    </cfRule>
  </conditionalFormatting>
  <conditionalFormatting sqref="I390:I392">
    <cfRule type="containsText" dxfId="107" priority="110" stopIfTrue="1" operator="containsText" text="kghk">
      <formula>NOT(ISERROR(SEARCH("kghk",#REF!)))</formula>
    </cfRule>
  </conditionalFormatting>
  <conditionalFormatting sqref="I393">
    <cfRule type="containsText" dxfId="106" priority="109" stopIfTrue="1" operator="containsText" text="kghk">
      <formula>NOT(ISERROR(SEARCH("kghk",#REF!)))</formula>
    </cfRule>
  </conditionalFormatting>
  <conditionalFormatting sqref="I400:I402">
    <cfRule type="containsText" dxfId="105" priority="108" stopIfTrue="1" operator="containsText" text="kghk">
      <formula>NOT(ISERROR(SEARCH("kghk",#REF!)))</formula>
    </cfRule>
  </conditionalFormatting>
  <conditionalFormatting sqref="I403">
    <cfRule type="containsText" dxfId="104" priority="107" stopIfTrue="1" operator="containsText" text="kghk">
      <formula>NOT(ISERROR(SEARCH("kghk",#REF!)))</formula>
    </cfRule>
  </conditionalFormatting>
  <conditionalFormatting sqref="I410:I412">
    <cfRule type="containsText" dxfId="103" priority="106" stopIfTrue="1" operator="containsText" text="kghk">
      <formula>NOT(ISERROR(SEARCH("kghk",#REF!)))</formula>
    </cfRule>
  </conditionalFormatting>
  <conditionalFormatting sqref="I413">
    <cfRule type="containsText" dxfId="102" priority="105" stopIfTrue="1" operator="containsText" text="kghk">
      <formula>NOT(ISERROR(SEARCH("kghk",#REF!)))</formula>
    </cfRule>
  </conditionalFormatting>
  <conditionalFormatting sqref="I420:I422">
    <cfRule type="containsText" dxfId="101" priority="104" stopIfTrue="1" operator="containsText" text="kghk">
      <formula>NOT(ISERROR(SEARCH("kghk",#REF!)))</formula>
    </cfRule>
  </conditionalFormatting>
  <conditionalFormatting sqref="I423">
    <cfRule type="containsText" dxfId="100" priority="103" stopIfTrue="1" operator="containsText" text="kghk">
      <formula>NOT(ISERROR(SEARCH("kghk",#REF!)))</formula>
    </cfRule>
  </conditionalFormatting>
  <conditionalFormatting sqref="I430:I432">
    <cfRule type="containsText" dxfId="99" priority="102" stopIfTrue="1" operator="containsText" text="kghk">
      <formula>NOT(ISERROR(SEARCH("kghk",#REF!)))</formula>
    </cfRule>
  </conditionalFormatting>
  <conditionalFormatting sqref="I433">
    <cfRule type="containsText" dxfId="98" priority="101" stopIfTrue="1" operator="containsText" text="kghk">
      <formula>NOT(ISERROR(SEARCH("kghk",#REF!)))</formula>
    </cfRule>
  </conditionalFormatting>
  <conditionalFormatting sqref="I441:I443">
    <cfRule type="containsText" dxfId="97" priority="100" stopIfTrue="1" operator="containsText" text="kghk">
      <formula>NOT(ISERROR(SEARCH("kghk",#REF!)))</formula>
    </cfRule>
  </conditionalFormatting>
  <conditionalFormatting sqref="I444">
    <cfRule type="containsText" dxfId="96" priority="99" stopIfTrue="1" operator="containsText" text="kghk">
      <formula>NOT(ISERROR(SEARCH("kghk",#REF!)))</formula>
    </cfRule>
  </conditionalFormatting>
  <conditionalFormatting sqref="I452:I454">
    <cfRule type="containsText" dxfId="95" priority="98" stopIfTrue="1" operator="containsText" text="kghk">
      <formula>NOT(ISERROR(SEARCH("kghk",#REF!)))</formula>
    </cfRule>
  </conditionalFormatting>
  <conditionalFormatting sqref="I455">
    <cfRule type="containsText" dxfId="94" priority="97" stopIfTrue="1" operator="containsText" text="kghk">
      <formula>NOT(ISERROR(SEARCH("kghk",#REF!)))</formula>
    </cfRule>
  </conditionalFormatting>
  <conditionalFormatting sqref="I466:I468">
    <cfRule type="containsText" dxfId="93" priority="96" stopIfTrue="1" operator="containsText" text="kghk">
      <formula>NOT(ISERROR(SEARCH("kghk",#REF!)))</formula>
    </cfRule>
  </conditionalFormatting>
  <conditionalFormatting sqref="I469">
    <cfRule type="containsText" dxfId="92" priority="95" stopIfTrue="1" operator="containsText" text="kghk">
      <formula>NOT(ISERROR(SEARCH("kghk",#REF!)))</formula>
    </cfRule>
  </conditionalFormatting>
  <conditionalFormatting sqref="I480:I482">
    <cfRule type="containsText" dxfId="91" priority="94" stopIfTrue="1" operator="containsText" text="kghk">
      <formula>NOT(ISERROR(SEARCH("kghk",#REF!)))</formula>
    </cfRule>
  </conditionalFormatting>
  <conditionalFormatting sqref="I483">
    <cfRule type="containsText" dxfId="90" priority="93" stopIfTrue="1" operator="containsText" text="kghk">
      <formula>NOT(ISERROR(SEARCH("kghk",#REF!)))</formula>
    </cfRule>
  </conditionalFormatting>
  <conditionalFormatting sqref="I494:I496">
    <cfRule type="containsText" dxfId="89" priority="92" stopIfTrue="1" operator="containsText" text="kghk">
      <formula>NOT(ISERROR(SEARCH("kghk",#REF!)))</formula>
    </cfRule>
  </conditionalFormatting>
  <conditionalFormatting sqref="I497">
    <cfRule type="containsText" dxfId="88" priority="91" stopIfTrue="1" operator="containsText" text="kghk">
      <formula>NOT(ISERROR(SEARCH("kghk",#REF!)))</formula>
    </cfRule>
  </conditionalFormatting>
  <conditionalFormatting sqref="I506:I508">
    <cfRule type="containsText" dxfId="87" priority="90" stopIfTrue="1" operator="containsText" text="kghk">
      <formula>NOT(ISERROR(SEARCH("kghk",#REF!)))</formula>
    </cfRule>
  </conditionalFormatting>
  <conditionalFormatting sqref="I509">
    <cfRule type="containsText" dxfId="86" priority="89" stopIfTrue="1" operator="containsText" text="kghk">
      <formula>NOT(ISERROR(SEARCH("kghk",#REF!)))</formula>
    </cfRule>
  </conditionalFormatting>
  <conditionalFormatting sqref="I518:I520">
    <cfRule type="containsText" dxfId="85" priority="88" stopIfTrue="1" operator="containsText" text="kghk">
      <formula>NOT(ISERROR(SEARCH("kghk",#REF!)))</formula>
    </cfRule>
  </conditionalFormatting>
  <conditionalFormatting sqref="I521">
    <cfRule type="containsText" dxfId="84" priority="87" stopIfTrue="1" operator="containsText" text="kghk">
      <formula>NOT(ISERROR(SEARCH("kghk",#REF!)))</formula>
    </cfRule>
  </conditionalFormatting>
  <conditionalFormatting sqref="I530:I532">
    <cfRule type="containsText" dxfId="83" priority="86" stopIfTrue="1" operator="containsText" text="kghk">
      <formula>NOT(ISERROR(SEARCH("kghk",#REF!)))</formula>
    </cfRule>
  </conditionalFormatting>
  <conditionalFormatting sqref="I533">
    <cfRule type="containsText" dxfId="82" priority="85" stopIfTrue="1" operator="containsText" text="kghk">
      <formula>NOT(ISERROR(SEARCH("kghk",#REF!)))</formula>
    </cfRule>
  </conditionalFormatting>
  <conditionalFormatting sqref="I542:I544">
    <cfRule type="containsText" dxfId="81" priority="84" stopIfTrue="1" operator="containsText" text="kghk">
      <formula>NOT(ISERROR(SEARCH("kghk",#REF!)))</formula>
    </cfRule>
  </conditionalFormatting>
  <conditionalFormatting sqref="I545">
    <cfRule type="containsText" dxfId="80" priority="83" stopIfTrue="1" operator="containsText" text="kghk">
      <formula>NOT(ISERROR(SEARCH("kghk",#REF!)))</formula>
    </cfRule>
  </conditionalFormatting>
  <conditionalFormatting sqref="I553:I555">
    <cfRule type="containsText" dxfId="79" priority="82" stopIfTrue="1" operator="containsText" text="kghk">
      <formula>NOT(ISERROR(SEARCH("kghk",#REF!)))</formula>
    </cfRule>
  </conditionalFormatting>
  <conditionalFormatting sqref="I556">
    <cfRule type="containsText" dxfId="78" priority="81" stopIfTrue="1" operator="containsText" text="kghk">
      <formula>NOT(ISERROR(SEARCH("kghk",#REF!)))</formula>
    </cfRule>
  </conditionalFormatting>
  <conditionalFormatting sqref="I564:I566">
    <cfRule type="containsText" dxfId="77" priority="80" stopIfTrue="1" operator="containsText" text="kghk">
      <formula>NOT(ISERROR(SEARCH("kghk",#REF!)))</formula>
    </cfRule>
  </conditionalFormatting>
  <conditionalFormatting sqref="I567">
    <cfRule type="containsText" dxfId="76" priority="79" stopIfTrue="1" operator="containsText" text="kghk">
      <formula>NOT(ISERROR(SEARCH("kghk",#REF!)))</formula>
    </cfRule>
  </conditionalFormatting>
  <conditionalFormatting sqref="I575:I577">
    <cfRule type="containsText" dxfId="75" priority="78" stopIfTrue="1" operator="containsText" text="kghk">
      <formula>NOT(ISERROR(SEARCH("kghk",#REF!)))</formula>
    </cfRule>
  </conditionalFormatting>
  <conditionalFormatting sqref="I578">
    <cfRule type="containsText" dxfId="74" priority="77" stopIfTrue="1" operator="containsText" text="kghk">
      <formula>NOT(ISERROR(SEARCH("kghk",#REF!)))</formula>
    </cfRule>
  </conditionalFormatting>
  <conditionalFormatting sqref="I586:I588">
    <cfRule type="containsText" dxfId="73" priority="76" stopIfTrue="1" operator="containsText" text="kghk">
      <formula>NOT(ISERROR(SEARCH("kghk",#REF!)))</formula>
    </cfRule>
  </conditionalFormatting>
  <conditionalFormatting sqref="I589">
    <cfRule type="containsText" dxfId="72" priority="75" stopIfTrue="1" operator="containsText" text="kghk">
      <formula>NOT(ISERROR(SEARCH("kghk",#REF!)))</formula>
    </cfRule>
  </conditionalFormatting>
  <conditionalFormatting sqref="I597:I599">
    <cfRule type="containsText" dxfId="71" priority="74" stopIfTrue="1" operator="containsText" text="kghk">
      <formula>NOT(ISERROR(SEARCH("kghk",#REF!)))</formula>
    </cfRule>
  </conditionalFormatting>
  <conditionalFormatting sqref="I600">
    <cfRule type="containsText" dxfId="70" priority="73" stopIfTrue="1" operator="containsText" text="kghk">
      <formula>NOT(ISERROR(SEARCH("kghk",#REF!)))</formula>
    </cfRule>
  </conditionalFormatting>
  <conditionalFormatting sqref="I607:I609">
    <cfRule type="containsText" dxfId="69" priority="72" stopIfTrue="1" operator="containsText" text="kghk">
      <formula>NOT(ISERROR(SEARCH("kghk",#REF!)))</formula>
    </cfRule>
  </conditionalFormatting>
  <conditionalFormatting sqref="I610">
    <cfRule type="containsText" dxfId="68" priority="71" stopIfTrue="1" operator="containsText" text="kghk">
      <formula>NOT(ISERROR(SEARCH("kghk",#REF!)))</formula>
    </cfRule>
  </conditionalFormatting>
  <conditionalFormatting sqref="I617:I619">
    <cfRule type="containsText" dxfId="67" priority="70" stopIfTrue="1" operator="containsText" text="kghk">
      <formula>NOT(ISERROR(SEARCH("kghk",#REF!)))</formula>
    </cfRule>
  </conditionalFormatting>
  <conditionalFormatting sqref="I620">
    <cfRule type="containsText" dxfId="66" priority="69" stopIfTrue="1" operator="containsText" text="kghk">
      <formula>NOT(ISERROR(SEARCH("kghk",#REF!)))</formula>
    </cfRule>
  </conditionalFormatting>
  <conditionalFormatting sqref="I628:I630">
    <cfRule type="containsText" dxfId="65" priority="68" stopIfTrue="1" operator="containsText" text="kghk">
      <formula>NOT(ISERROR(SEARCH("kghk",#REF!)))</formula>
    </cfRule>
  </conditionalFormatting>
  <conditionalFormatting sqref="I631">
    <cfRule type="containsText" dxfId="64" priority="67" stopIfTrue="1" operator="containsText" text="kghk">
      <formula>NOT(ISERROR(SEARCH("kghk",#REF!)))</formula>
    </cfRule>
  </conditionalFormatting>
  <conditionalFormatting sqref="I639:I641">
    <cfRule type="containsText" dxfId="63" priority="66" stopIfTrue="1" operator="containsText" text="kghk">
      <formula>NOT(ISERROR(SEARCH("kghk",#REF!)))</formula>
    </cfRule>
  </conditionalFormatting>
  <conditionalFormatting sqref="I642">
    <cfRule type="containsText" dxfId="62" priority="65" stopIfTrue="1" operator="containsText" text="kghk">
      <formula>NOT(ISERROR(SEARCH("kghk",#REF!)))</formula>
    </cfRule>
  </conditionalFormatting>
  <conditionalFormatting sqref="I650:I652">
    <cfRule type="containsText" dxfId="61" priority="64" stopIfTrue="1" operator="containsText" text="kghk">
      <formula>NOT(ISERROR(SEARCH("kghk",#REF!)))</formula>
    </cfRule>
  </conditionalFormatting>
  <conditionalFormatting sqref="I653">
    <cfRule type="containsText" dxfId="60" priority="63" stopIfTrue="1" operator="containsText" text="kghk">
      <formula>NOT(ISERROR(SEARCH("kghk",#REF!)))</formula>
    </cfRule>
  </conditionalFormatting>
  <conditionalFormatting sqref="I661:I663">
    <cfRule type="containsText" dxfId="59" priority="62" stopIfTrue="1" operator="containsText" text="kghk">
      <formula>NOT(ISERROR(SEARCH("kghk",#REF!)))</formula>
    </cfRule>
  </conditionalFormatting>
  <conditionalFormatting sqref="I664">
    <cfRule type="containsText" dxfId="58" priority="61" stopIfTrue="1" operator="containsText" text="kghk">
      <formula>NOT(ISERROR(SEARCH("kghk",#REF!)))</formula>
    </cfRule>
  </conditionalFormatting>
  <conditionalFormatting sqref="I670:I672">
    <cfRule type="containsText" dxfId="57" priority="58" stopIfTrue="1" operator="containsText" text="kghk">
      <formula>NOT(ISERROR(SEARCH("kghk",#REF!)))</formula>
    </cfRule>
  </conditionalFormatting>
  <conditionalFormatting sqref="I673">
    <cfRule type="containsText" dxfId="56" priority="57" stopIfTrue="1" operator="containsText" text="kghk">
      <formula>NOT(ISERROR(SEARCH("kghk",#REF!)))</formula>
    </cfRule>
  </conditionalFormatting>
  <conditionalFormatting sqref="I680:I682">
    <cfRule type="containsText" dxfId="55" priority="56" stopIfTrue="1" operator="containsText" text="kghk">
      <formula>NOT(ISERROR(SEARCH("kghk",#REF!)))</formula>
    </cfRule>
  </conditionalFormatting>
  <conditionalFormatting sqref="I683">
    <cfRule type="containsText" dxfId="54" priority="55" stopIfTrue="1" operator="containsText" text="kghk">
      <formula>NOT(ISERROR(SEARCH("kghk",#REF!)))</formula>
    </cfRule>
  </conditionalFormatting>
  <conditionalFormatting sqref="I689:I691">
    <cfRule type="containsText" dxfId="53" priority="54" stopIfTrue="1" operator="containsText" text="kghk">
      <formula>NOT(ISERROR(SEARCH("kghk",#REF!)))</formula>
    </cfRule>
  </conditionalFormatting>
  <conditionalFormatting sqref="I692">
    <cfRule type="containsText" dxfId="52" priority="53" stopIfTrue="1" operator="containsText" text="kghk">
      <formula>NOT(ISERROR(SEARCH("kghk",#REF!)))</formula>
    </cfRule>
  </conditionalFormatting>
  <conditionalFormatting sqref="I699:I701">
    <cfRule type="containsText" dxfId="51" priority="52" stopIfTrue="1" operator="containsText" text="kghk">
      <formula>NOT(ISERROR(SEARCH("kghk",#REF!)))</formula>
    </cfRule>
  </conditionalFormatting>
  <conditionalFormatting sqref="I702">
    <cfRule type="containsText" dxfId="50" priority="51" stopIfTrue="1" operator="containsText" text="kghk">
      <formula>NOT(ISERROR(SEARCH("kghk",#REF!)))</formula>
    </cfRule>
  </conditionalFormatting>
  <conditionalFormatting sqref="I709:I711">
    <cfRule type="containsText" dxfId="49" priority="50" stopIfTrue="1" operator="containsText" text="kghk">
      <formula>NOT(ISERROR(SEARCH("kghk",#REF!)))</formula>
    </cfRule>
  </conditionalFormatting>
  <conditionalFormatting sqref="I712">
    <cfRule type="containsText" dxfId="48" priority="49" stopIfTrue="1" operator="containsText" text="kghk">
      <formula>NOT(ISERROR(SEARCH("kghk",#REF!)))</formula>
    </cfRule>
  </conditionalFormatting>
  <conditionalFormatting sqref="I718:I720">
    <cfRule type="containsText" dxfId="47" priority="48" stopIfTrue="1" operator="containsText" text="kghk">
      <formula>NOT(ISERROR(SEARCH("kghk",#REF!)))</formula>
    </cfRule>
  </conditionalFormatting>
  <conditionalFormatting sqref="I721">
    <cfRule type="containsText" dxfId="46" priority="47" stopIfTrue="1" operator="containsText" text="kghk">
      <formula>NOT(ISERROR(SEARCH("kghk",#REF!)))</formula>
    </cfRule>
  </conditionalFormatting>
  <conditionalFormatting sqref="I727:I729">
    <cfRule type="containsText" dxfId="45" priority="46" stopIfTrue="1" operator="containsText" text="kghk">
      <formula>NOT(ISERROR(SEARCH("kghk",#REF!)))</formula>
    </cfRule>
  </conditionalFormatting>
  <conditionalFormatting sqref="I730">
    <cfRule type="containsText" dxfId="44" priority="45" stopIfTrue="1" operator="containsText" text="kghk">
      <formula>NOT(ISERROR(SEARCH("kghk",#REF!)))</formula>
    </cfRule>
  </conditionalFormatting>
  <conditionalFormatting sqref="I743:I745">
    <cfRule type="containsText" dxfId="43" priority="44" stopIfTrue="1" operator="containsText" text="kghk">
      <formula>NOT(ISERROR(SEARCH("kghk",#REF!)))</formula>
    </cfRule>
  </conditionalFormatting>
  <conditionalFormatting sqref="I746">
    <cfRule type="containsText" dxfId="42" priority="43" stopIfTrue="1" operator="containsText" text="kghk">
      <formula>NOT(ISERROR(SEARCH("kghk",#REF!)))</formula>
    </cfRule>
  </conditionalFormatting>
  <conditionalFormatting sqref="D30:G30">
    <cfRule type="containsText" dxfId="41" priority="42" stopIfTrue="1" operator="containsText" text="kghk">
      <formula>NOT(ISERROR(SEARCH("kghk",#REF!)))</formula>
    </cfRule>
  </conditionalFormatting>
  <conditionalFormatting sqref="I30">
    <cfRule type="containsText" dxfId="40" priority="41" stopIfTrue="1" operator="containsText" text="kghk">
      <formula>NOT(ISERROR(SEARCH("kghk",#REF!)))</formula>
    </cfRule>
  </conditionalFormatting>
  <conditionalFormatting sqref="D95:G95">
    <cfRule type="containsText" dxfId="39" priority="40" stopIfTrue="1" operator="containsText" text="kghk">
      <formula>NOT(ISERROR(SEARCH("kghk",#REF!)))</formula>
    </cfRule>
  </conditionalFormatting>
  <conditionalFormatting sqref="I95">
    <cfRule type="containsText" dxfId="38" priority="39" stopIfTrue="1" operator="containsText" text="kghk">
      <formula>NOT(ISERROR(SEARCH("kghk",#REF!)))</formula>
    </cfRule>
  </conditionalFormatting>
  <conditionalFormatting sqref="D115:G115">
    <cfRule type="containsText" dxfId="37" priority="38" stopIfTrue="1" operator="containsText" text="kghk">
      <formula>NOT(ISERROR(SEARCH("kghk",#REF!)))</formula>
    </cfRule>
  </conditionalFormatting>
  <conditionalFormatting sqref="I115">
    <cfRule type="containsText" dxfId="36" priority="37" stopIfTrue="1" operator="containsText" text="kghk">
      <formula>NOT(ISERROR(SEARCH("kghk",#REF!)))</formula>
    </cfRule>
  </conditionalFormatting>
  <conditionalFormatting sqref="D139:G139">
    <cfRule type="containsText" dxfId="35" priority="36" stopIfTrue="1" operator="containsText" text="kghk">
      <formula>NOT(ISERROR(SEARCH("kghk",#REF!)))</formula>
    </cfRule>
  </conditionalFormatting>
  <conditionalFormatting sqref="I139">
    <cfRule type="containsText" dxfId="34" priority="35" stopIfTrue="1" operator="containsText" text="kghk">
      <formula>NOT(ISERROR(SEARCH("kghk",#REF!)))</formula>
    </cfRule>
  </conditionalFormatting>
  <conditionalFormatting sqref="D160:G160">
    <cfRule type="containsText" dxfId="33" priority="34" stopIfTrue="1" operator="containsText" text="kghk">
      <formula>NOT(ISERROR(SEARCH("kghk",#REF!)))</formula>
    </cfRule>
  </conditionalFormatting>
  <conditionalFormatting sqref="I160">
    <cfRule type="containsText" dxfId="32" priority="33" stopIfTrue="1" operator="containsText" text="kghk">
      <formula>NOT(ISERROR(SEARCH("kghk",#REF!)))</formula>
    </cfRule>
  </conditionalFormatting>
  <conditionalFormatting sqref="D171:G171">
    <cfRule type="containsText" dxfId="31" priority="32" stopIfTrue="1" operator="containsText" text="kghk">
      <formula>NOT(ISERROR(SEARCH("kghk",#REF!)))</formula>
    </cfRule>
  </conditionalFormatting>
  <conditionalFormatting sqref="I171">
    <cfRule type="containsText" dxfId="30" priority="31" stopIfTrue="1" operator="containsText" text="kghk">
      <formula>NOT(ISERROR(SEARCH("kghk",#REF!)))</formula>
    </cfRule>
  </conditionalFormatting>
  <conditionalFormatting sqref="D191:G191">
    <cfRule type="containsText" dxfId="29" priority="30" stopIfTrue="1" operator="containsText" text="kghk">
      <formula>NOT(ISERROR(SEARCH("kghk",#REF!)))</formula>
    </cfRule>
  </conditionalFormatting>
  <conditionalFormatting sqref="I191">
    <cfRule type="containsText" dxfId="28" priority="29" stopIfTrue="1" operator="containsText" text="kghk">
      <formula>NOT(ISERROR(SEARCH("kghk",#REF!)))</formula>
    </cfRule>
  </conditionalFormatting>
  <conditionalFormatting sqref="D202:G202">
    <cfRule type="containsText" dxfId="27" priority="28" stopIfTrue="1" operator="containsText" text="kghk">
      <formula>NOT(ISERROR(SEARCH("kghk",#REF!)))</formula>
    </cfRule>
  </conditionalFormatting>
  <conditionalFormatting sqref="I202">
    <cfRule type="containsText" dxfId="26" priority="27" stopIfTrue="1" operator="containsText" text="kghk">
      <formula>NOT(ISERROR(SEARCH("kghk",#REF!)))</formula>
    </cfRule>
  </conditionalFormatting>
  <conditionalFormatting sqref="D217:G217">
    <cfRule type="containsText" dxfId="25" priority="26" stopIfTrue="1" operator="containsText" text="kghk">
      <formula>NOT(ISERROR(SEARCH("kghk",#REF!)))</formula>
    </cfRule>
  </conditionalFormatting>
  <conditionalFormatting sqref="I217">
    <cfRule type="containsText" dxfId="24" priority="25" stopIfTrue="1" operator="containsText" text="kghk">
      <formula>NOT(ISERROR(SEARCH("kghk",#REF!)))</formula>
    </cfRule>
  </conditionalFormatting>
  <conditionalFormatting sqref="D233:G233">
    <cfRule type="containsText" dxfId="23" priority="24" stopIfTrue="1" operator="containsText" text="kghk">
      <formula>NOT(ISERROR(SEARCH("kghk",#REF!)))</formula>
    </cfRule>
  </conditionalFormatting>
  <conditionalFormatting sqref="I233">
    <cfRule type="containsText" dxfId="22" priority="23" stopIfTrue="1" operator="containsText" text="kghk">
      <formula>NOT(ISERROR(SEARCH("kghk",#REF!)))</formula>
    </cfRule>
  </conditionalFormatting>
  <conditionalFormatting sqref="D279:G279">
    <cfRule type="containsText" dxfId="21" priority="22" stopIfTrue="1" operator="containsText" text="kghk">
      <formula>NOT(ISERROR(SEARCH("kghk",#REF!)))</formula>
    </cfRule>
  </conditionalFormatting>
  <conditionalFormatting sqref="I279">
    <cfRule type="containsText" dxfId="20" priority="21" stopIfTrue="1" operator="containsText" text="kghk">
      <formula>NOT(ISERROR(SEARCH("kghk",#REF!)))</formula>
    </cfRule>
  </conditionalFormatting>
  <conditionalFormatting sqref="D297:G297">
    <cfRule type="containsText" dxfId="19" priority="20" stopIfTrue="1" operator="containsText" text="kghk">
      <formula>NOT(ISERROR(SEARCH("kghk",#REF!)))</formula>
    </cfRule>
  </conditionalFormatting>
  <conditionalFormatting sqref="I297">
    <cfRule type="containsText" dxfId="18" priority="19" stopIfTrue="1" operator="containsText" text="kghk">
      <formula>NOT(ISERROR(SEARCH("kghk",#REF!)))</formula>
    </cfRule>
  </conditionalFormatting>
  <conditionalFormatting sqref="D305:G305">
    <cfRule type="containsText" dxfId="17" priority="18" stopIfTrue="1" operator="containsText" text="kghk">
      <formula>NOT(ISERROR(SEARCH("kghk",#REF!)))</formula>
    </cfRule>
  </conditionalFormatting>
  <conditionalFormatting sqref="I305">
    <cfRule type="containsText" dxfId="16" priority="17" stopIfTrue="1" operator="containsText" text="kghk">
      <formula>NOT(ISERROR(SEARCH("kghk",#REF!)))</formula>
    </cfRule>
  </conditionalFormatting>
  <conditionalFormatting sqref="D338:G338">
    <cfRule type="containsText" dxfId="15" priority="16" stopIfTrue="1" operator="containsText" text="kghk">
      <formula>NOT(ISERROR(SEARCH("kghk",#REF!)))</formula>
    </cfRule>
  </conditionalFormatting>
  <conditionalFormatting sqref="I338">
    <cfRule type="containsText" dxfId="14" priority="15" stopIfTrue="1" operator="containsText" text="kghk">
      <formula>NOT(ISERROR(SEARCH("kghk",#REF!)))</formula>
    </cfRule>
  </conditionalFormatting>
  <conditionalFormatting sqref="D357:G357">
    <cfRule type="containsText" dxfId="13" priority="14" stopIfTrue="1" operator="containsText" text="kghk">
      <formula>NOT(ISERROR(SEARCH("kghk",#REF!)))</formula>
    </cfRule>
  </conditionalFormatting>
  <conditionalFormatting sqref="I357">
    <cfRule type="containsText" dxfId="12" priority="13" stopIfTrue="1" operator="containsText" text="kghk">
      <formula>NOT(ISERROR(SEARCH("kghk",#REF!)))</formula>
    </cfRule>
  </conditionalFormatting>
  <conditionalFormatting sqref="D375:G375">
    <cfRule type="containsText" dxfId="11" priority="12" stopIfTrue="1" operator="containsText" text="kghk">
      <formula>NOT(ISERROR(SEARCH("kghk",#REF!)))</formula>
    </cfRule>
  </conditionalFormatting>
  <conditionalFormatting sqref="I375">
    <cfRule type="containsText" dxfId="10" priority="11" stopIfTrue="1" operator="containsText" text="kghk">
      <formula>NOT(ISERROR(SEARCH("kghk",#REF!)))</formula>
    </cfRule>
  </conditionalFormatting>
  <conditionalFormatting sqref="D484:G484">
    <cfRule type="containsText" dxfId="9" priority="10" stopIfTrue="1" operator="containsText" text="kghk">
      <formula>NOT(ISERROR(SEARCH("kghk",#REF!)))</formula>
    </cfRule>
  </conditionalFormatting>
  <conditionalFormatting sqref="I484">
    <cfRule type="containsText" dxfId="8" priority="9" stopIfTrue="1" operator="containsText" text="kghk">
      <formula>NOT(ISERROR(SEARCH("kghk",#REF!)))</formula>
    </cfRule>
  </conditionalFormatting>
  <conditionalFormatting sqref="D510:G510">
    <cfRule type="containsText" dxfId="7" priority="8" stopIfTrue="1" operator="containsText" text="kghk">
      <formula>NOT(ISERROR(SEARCH("kghk",#REF!)))</formula>
    </cfRule>
  </conditionalFormatting>
  <conditionalFormatting sqref="I510">
    <cfRule type="containsText" dxfId="6" priority="7" stopIfTrue="1" operator="containsText" text="kghk">
      <formula>NOT(ISERROR(SEARCH("kghk",#REF!)))</formula>
    </cfRule>
  </conditionalFormatting>
  <conditionalFormatting sqref="D522:G522">
    <cfRule type="containsText" dxfId="5" priority="6" stopIfTrue="1" operator="containsText" text="kghk">
      <formula>NOT(ISERROR(SEARCH("kghk",#REF!)))</formula>
    </cfRule>
  </conditionalFormatting>
  <conditionalFormatting sqref="I522">
    <cfRule type="containsText" dxfId="4" priority="5" stopIfTrue="1" operator="containsText" text="kghk">
      <formula>NOT(ISERROR(SEARCH("kghk",#REF!)))</formula>
    </cfRule>
  </conditionalFormatting>
  <conditionalFormatting sqref="D722:G722">
    <cfRule type="containsText" dxfId="3" priority="4" stopIfTrue="1" operator="containsText" text="kghk">
      <formula>NOT(ISERROR(SEARCH("kghk",#REF!)))</formula>
    </cfRule>
  </conditionalFormatting>
  <conditionalFormatting sqref="I722">
    <cfRule type="containsText" dxfId="2" priority="3" stopIfTrue="1" operator="containsText" text="kghk">
      <formula>NOT(ISERROR(SEARCH("kghk",#REF!)))</formula>
    </cfRule>
  </conditionalFormatting>
  <conditionalFormatting sqref="D747:G747">
    <cfRule type="containsText" dxfId="1" priority="2" stopIfTrue="1" operator="containsText" text="kghk">
      <formula>NOT(ISERROR(SEARCH("kghk",#REF!)))</formula>
    </cfRule>
  </conditionalFormatting>
  <conditionalFormatting sqref="I747">
    <cfRule type="containsText" dxfId="0" priority="1" stopIfTrue="1" operator="containsText" text="kghk">
      <formula>NOT(ISERROR(SEARCH("kghk",#REF!)))</formula>
    </cfRule>
  </conditionalFormatting>
  <pageMargins left="0.7" right="0.7" top="0.75" bottom="0.75" header="0.3" footer="0.3"/>
  <pageSetup paperSize="9" orientation="portrait" horizont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66"/>
  <sheetViews>
    <sheetView workbookViewId="0">
      <selection activeCell="E13" sqref="E13"/>
    </sheetView>
  </sheetViews>
  <sheetFormatPr defaultRowHeight="15"/>
  <cols>
    <col min="1" max="1" width="9.140625" style="186"/>
    <col min="2" max="2" width="50.7109375" style="186" customWidth="1"/>
    <col min="3" max="3" width="19.28515625" style="186" customWidth="1"/>
    <col min="4" max="16384" width="9.140625" style="186"/>
  </cols>
  <sheetData>
    <row r="2" spans="1:6" ht="15" customHeight="1">
      <c r="A2" s="269" t="s">
        <v>288</v>
      </c>
      <c r="B2" s="270"/>
      <c r="C2" s="270"/>
      <c r="D2" s="270"/>
      <c r="E2" s="270"/>
      <c r="F2" s="271"/>
    </row>
    <row r="3" spans="1:6" ht="22.5">
      <c r="A3" s="109" t="s">
        <v>289</v>
      </c>
      <c r="B3" s="109" t="s">
        <v>290</v>
      </c>
      <c r="C3" s="130"/>
      <c r="D3" s="272"/>
      <c r="E3" s="273"/>
      <c r="F3" s="273"/>
    </row>
    <row r="4" spans="1:6" ht="33.75">
      <c r="A4" s="109" t="s">
        <v>291</v>
      </c>
      <c r="B4" s="111" t="s">
        <v>292</v>
      </c>
      <c r="C4" s="213"/>
      <c r="D4" s="272"/>
      <c r="E4" s="273"/>
      <c r="F4" s="273"/>
    </row>
    <row r="5" spans="1:6">
      <c r="A5" s="274"/>
      <c r="B5" s="275"/>
      <c r="C5" s="275"/>
      <c r="D5" s="275"/>
      <c r="E5" s="275"/>
      <c r="F5" s="276"/>
    </row>
    <row r="6" spans="1:6">
      <c r="A6" s="277" t="s">
        <v>293</v>
      </c>
      <c r="B6" s="277" t="s">
        <v>294</v>
      </c>
      <c r="C6" s="277" t="s">
        <v>295</v>
      </c>
      <c r="D6" s="280" t="s">
        <v>296</v>
      </c>
      <c r="E6" s="280" t="s">
        <v>107</v>
      </c>
      <c r="F6" s="266" t="s">
        <v>297</v>
      </c>
    </row>
    <row r="7" spans="1:6">
      <c r="A7" s="278"/>
      <c r="B7" s="278"/>
      <c r="C7" s="278"/>
      <c r="D7" s="281"/>
      <c r="E7" s="281"/>
      <c r="F7" s="267"/>
    </row>
    <row r="8" spans="1:6">
      <c r="A8" s="278"/>
      <c r="B8" s="278"/>
      <c r="C8" s="214"/>
      <c r="D8" s="281"/>
      <c r="E8" s="214"/>
      <c r="F8" s="267"/>
    </row>
    <row r="9" spans="1:6">
      <c r="A9" s="279"/>
      <c r="B9" s="279"/>
      <c r="C9" s="215"/>
      <c r="D9" s="282"/>
      <c r="E9" s="215"/>
      <c r="F9" s="268"/>
    </row>
    <row r="10" spans="1:6">
      <c r="A10" s="110"/>
      <c r="B10" s="110"/>
      <c r="C10" s="110"/>
      <c r="D10" s="122"/>
      <c r="E10" s="122"/>
      <c r="F10" s="110"/>
    </row>
    <row r="11" spans="1:6">
      <c r="A11" s="110"/>
      <c r="B11" s="109" t="s">
        <v>298</v>
      </c>
      <c r="C11" s="109"/>
      <c r="D11" s="122"/>
      <c r="E11" s="122"/>
      <c r="F11" s="110"/>
    </row>
    <row r="12" spans="1:6">
      <c r="A12" s="114" t="s">
        <v>265</v>
      </c>
      <c r="B12" s="109" t="s">
        <v>299</v>
      </c>
      <c r="C12" s="109"/>
      <c r="D12" s="122"/>
      <c r="E12" s="122"/>
      <c r="F12" s="110"/>
    </row>
    <row r="13" spans="1:6" ht="123.75">
      <c r="A13" s="118">
        <v>1.1000000000000001</v>
      </c>
      <c r="B13" s="131" t="s">
        <v>300</v>
      </c>
      <c r="C13" s="129" t="s">
        <v>301</v>
      </c>
      <c r="D13" s="127">
        <v>30</v>
      </c>
      <c r="E13" s="127">
        <v>21</v>
      </c>
      <c r="F13" s="120" t="s">
        <v>266</v>
      </c>
    </row>
    <row r="14" spans="1:6" ht="101.25">
      <c r="A14" s="118">
        <v>1.2</v>
      </c>
      <c r="B14" s="108" t="s">
        <v>111</v>
      </c>
      <c r="C14" s="129" t="s">
        <v>301</v>
      </c>
      <c r="D14" s="127">
        <v>45</v>
      </c>
      <c r="E14" s="127">
        <v>31.5</v>
      </c>
      <c r="F14" s="120" t="s">
        <v>266</v>
      </c>
    </row>
    <row r="15" spans="1:6" ht="112.5">
      <c r="A15" s="118">
        <v>1.3</v>
      </c>
      <c r="B15" s="131" t="s">
        <v>302</v>
      </c>
      <c r="C15" s="132" t="s">
        <v>301</v>
      </c>
      <c r="D15" s="127">
        <v>11</v>
      </c>
      <c r="E15" s="127">
        <v>7.7</v>
      </c>
      <c r="F15" s="120" t="s">
        <v>266</v>
      </c>
    </row>
    <row r="16" spans="1:6" ht="101.25">
      <c r="A16" s="118">
        <v>1.4</v>
      </c>
      <c r="B16" s="131" t="s">
        <v>303</v>
      </c>
      <c r="C16" s="129" t="s">
        <v>304</v>
      </c>
      <c r="D16" s="127">
        <v>352</v>
      </c>
      <c r="E16" s="127">
        <v>246.4</v>
      </c>
      <c r="F16" s="120" t="s">
        <v>266</v>
      </c>
    </row>
    <row r="17" spans="1:6" ht="101.25">
      <c r="A17" s="118">
        <v>1.5</v>
      </c>
      <c r="B17" s="108" t="s">
        <v>114</v>
      </c>
      <c r="C17" s="129" t="s">
        <v>304</v>
      </c>
      <c r="D17" s="127">
        <v>46</v>
      </c>
      <c r="E17" s="127">
        <v>32.200000000000003</v>
      </c>
      <c r="F17" s="120" t="s">
        <v>266</v>
      </c>
    </row>
    <row r="18" spans="1:6" ht="157.5">
      <c r="A18" s="118">
        <v>1.6</v>
      </c>
      <c r="B18" s="131" t="s">
        <v>305</v>
      </c>
      <c r="C18" s="132" t="s">
        <v>306</v>
      </c>
      <c r="D18" s="127">
        <v>11</v>
      </c>
      <c r="E18" s="127">
        <v>7.7</v>
      </c>
      <c r="F18" s="120" t="s">
        <v>266</v>
      </c>
    </row>
    <row r="19" spans="1:6" ht="90">
      <c r="A19" s="118">
        <v>1.7</v>
      </c>
      <c r="B19" s="131" t="s">
        <v>307</v>
      </c>
      <c r="C19" s="129" t="s">
        <v>308</v>
      </c>
      <c r="D19" s="127">
        <v>28</v>
      </c>
      <c r="E19" s="127">
        <v>19.600000000000001</v>
      </c>
      <c r="F19" s="120" t="s">
        <v>266</v>
      </c>
    </row>
    <row r="20" spans="1:6" ht="157.5">
      <c r="A20" s="118">
        <v>1.8</v>
      </c>
      <c r="B20" s="131" t="s">
        <v>309</v>
      </c>
      <c r="C20" s="129" t="s">
        <v>310</v>
      </c>
      <c r="D20" s="127">
        <v>46</v>
      </c>
      <c r="E20" s="127">
        <v>32.200000000000003</v>
      </c>
      <c r="F20" s="120" t="s">
        <v>266</v>
      </c>
    </row>
    <row r="21" spans="1:6" ht="90">
      <c r="A21" s="118">
        <v>1.9</v>
      </c>
      <c r="B21" s="131" t="s">
        <v>311</v>
      </c>
      <c r="C21" s="128" t="s">
        <v>308</v>
      </c>
      <c r="D21" s="127">
        <v>21</v>
      </c>
      <c r="E21" s="127">
        <v>14.7</v>
      </c>
      <c r="F21" s="120" t="s">
        <v>266</v>
      </c>
    </row>
    <row r="22" spans="1:6" ht="146.25">
      <c r="A22" s="127">
        <v>1.1000000000000001</v>
      </c>
      <c r="B22" s="131" t="s">
        <v>312</v>
      </c>
      <c r="C22" s="111"/>
      <c r="D22" s="127">
        <v>3</v>
      </c>
      <c r="E22" s="127">
        <v>2.1</v>
      </c>
      <c r="F22" s="120" t="s">
        <v>266</v>
      </c>
    </row>
    <row r="23" spans="1:6" ht="146.25">
      <c r="A23" s="127">
        <v>1.1100000000000001</v>
      </c>
      <c r="B23" s="111" t="s">
        <v>120</v>
      </c>
      <c r="C23" s="111"/>
      <c r="D23" s="127">
        <v>7</v>
      </c>
      <c r="E23" s="127">
        <v>4.9000000000000004</v>
      </c>
      <c r="F23" s="120" t="s">
        <v>266</v>
      </c>
    </row>
    <row r="24" spans="1:6" ht="146.25">
      <c r="A24" s="127">
        <v>1.1200000000000001</v>
      </c>
      <c r="B24" s="111" t="s">
        <v>121</v>
      </c>
      <c r="C24" s="111"/>
      <c r="D24" s="127">
        <v>17</v>
      </c>
      <c r="E24" s="127">
        <v>11.9</v>
      </c>
      <c r="F24" s="120" t="s">
        <v>266</v>
      </c>
    </row>
    <row r="25" spans="1:6" ht="135">
      <c r="A25" s="127">
        <v>1.1299999999999999</v>
      </c>
      <c r="B25" s="108" t="s">
        <v>122</v>
      </c>
      <c r="C25" s="108"/>
      <c r="D25" s="127">
        <v>14</v>
      </c>
      <c r="E25" s="127">
        <v>9.8000000000000007</v>
      </c>
      <c r="F25" s="120" t="s">
        <v>267</v>
      </c>
    </row>
    <row r="26" spans="1:6" ht="90">
      <c r="A26" s="127">
        <v>1.1399999999999999</v>
      </c>
      <c r="B26" s="111" t="s">
        <v>123</v>
      </c>
      <c r="C26" s="111"/>
      <c r="D26" s="127">
        <v>13</v>
      </c>
      <c r="E26" s="127">
        <v>9.1</v>
      </c>
      <c r="F26" s="120" t="s">
        <v>266</v>
      </c>
    </row>
    <row r="27" spans="1:6" ht="146.25">
      <c r="A27" s="127">
        <v>1.1499999999999999</v>
      </c>
      <c r="B27" s="111" t="s">
        <v>124</v>
      </c>
      <c r="C27" s="111"/>
      <c r="D27" s="127">
        <v>1</v>
      </c>
      <c r="E27" s="127">
        <v>0.7</v>
      </c>
      <c r="F27" s="120" t="s">
        <v>267</v>
      </c>
    </row>
    <row r="28" spans="1:6" ht="120">
      <c r="A28" s="127">
        <v>1.1599999999999999</v>
      </c>
      <c r="B28" s="111" t="s">
        <v>125</v>
      </c>
      <c r="C28" s="111"/>
      <c r="D28" s="127">
        <v>12</v>
      </c>
      <c r="E28" s="127">
        <v>8.9</v>
      </c>
      <c r="F28" s="120" t="s">
        <v>267</v>
      </c>
    </row>
    <row r="29" spans="1:6" ht="108.75">
      <c r="A29" s="127">
        <v>1.17</v>
      </c>
      <c r="B29" s="111" t="s">
        <v>126</v>
      </c>
      <c r="C29" s="111"/>
      <c r="D29" s="127">
        <v>3</v>
      </c>
      <c r="E29" s="127">
        <v>2.1</v>
      </c>
      <c r="F29" s="120" t="s">
        <v>267</v>
      </c>
    </row>
    <row r="30" spans="1:6" ht="108.75">
      <c r="A30" s="127">
        <v>1.18</v>
      </c>
      <c r="B30" s="111" t="s">
        <v>127</v>
      </c>
      <c r="C30" s="111"/>
      <c r="D30" s="127">
        <v>1</v>
      </c>
      <c r="E30" s="127">
        <v>0.7</v>
      </c>
      <c r="F30" s="120" t="s">
        <v>267</v>
      </c>
    </row>
    <row r="31" spans="1:6" ht="45">
      <c r="A31" s="127">
        <v>1.19</v>
      </c>
      <c r="B31" s="111" t="s">
        <v>128</v>
      </c>
      <c r="C31" s="111"/>
      <c r="D31" s="120" t="s">
        <v>268</v>
      </c>
      <c r="E31" s="120"/>
      <c r="F31" s="119"/>
    </row>
    <row r="32" spans="1:6">
      <c r="A32" s="114" t="s">
        <v>249</v>
      </c>
      <c r="B32" s="108" t="s">
        <v>129</v>
      </c>
      <c r="C32" s="108"/>
      <c r="D32" s="124">
        <v>8</v>
      </c>
      <c r="E32" s="124">
        <v>5.6</v>
      </c>
      <c r="F32" s="114" t="s">
        <v>266</v>
      </c>
    </row>
    <row r="33" spans="1:6">
      <c r="A33" s="114" t="s">
        <v>250</v>
      </c>
      <c r="B33" s="108" t="s">
        <v>130</v>
      </c>
      <c r="C33" s="108"/>
      <c r="D33" s="124">
        <v>2</v>
      </c>
      <c r="E33" s="124">
        <v>1.4</v>
      </c>
      <c r="F33" s="114" t="s">
        <v>266</v>
      </c>
    </row>
    <row r="34" spans="1:6" ht="56.25">
      <c r="A34" s="118">
        <v>1.2</v>
      </c>
      <c r="B34" s="111" t="s">
        <v>131</v>
      </c>
      <c r="C34" s="111"/>
      <c r="D34" s="133">
        <v>320</v>
      </c>
      <c r="E34" s="133">
        <v>320</v>
      </c>
      <c r="F34" s="134" t="s">
        <v>269</v>
      </c>
    </row>
    <row r="35" spans="1:6" ht="45">
      <c r="A35" s="127">
        <v>1.21</v>
      </c>
      <c r="B35" s="111" t="s">
        <v>132</v>
      </c>
      <c r="C35" s="111"/>
      <c r="D35" s="127">
        <v>1</v>
      </c>
      <c r="E35" s="127">
        <v>0.7</v>
      </c>
      <c r="F35" s="120" t="s">
        <v>266</v>
      </c>
    </row>
    <row r="36" spans="1:6" ht="45">
      <c r="A36" s="127">
        <v>1.22</v>
      </c>
      <c r="B36" s="111" t="s">
        <v>133</v>
      </c>
      <c r="C36" s="111"/>
      <c r="D36" s="127">
        <v>11</v>
      </c>
      <c r="E36" s="127">
        <v>7.7</v>
      </c>
      <c r="F36" s="120" t="s">
        <v>266</v>
      </c>
    </row>
    <row r="37" spans="1:6" ht="67.5">
      <c r="A37" s="127">
        <v>1.23</v>
      </c>
      <c r="B37" s="111" t="s">
        <v>134</v>
      </c>
      <c r="C37" s="111"/>
      <c r="D37" s="120" t="s">
        <v>268</v>
      </c>
      <c r="E37" s="120"/>
      <c r="F37" s="111"/>
    </row>
    <row r="38" spans="1:6">
      <c r="A38" s="114" t="s">
        <v>249</v>
      </c>
      <c r="B38" s="108" t="s">
        <v>135</v>
      </c>
      <c r="C38" s="108"/>
      <c r="D38" s="114" t="s">
        <v>268</v>
      </c>
      <c r="E38" s="114"/>
      <c r="F38" s="114" t="s">
        <v>269</v>
      </c>
    </row>
    <row r="39" spans="1:6">
      <c r="A39" s="114" t="s">
        <v>250</v>
      </c>
      <c r="B39" s="108" t="s">
        <v>136</v>
      </c>
      <c r="C39" s="108"/>
      <c r="D39" s="124">
        <v>90</v>
      </c>
      <c r="E39" s="124">
        <v>63</v>
      </c>
      <c r="F39" s="114" t="s">
        <v>269</v>
      </c>
    </row>
    <row r="40" spans="1:6">
      <c r="A40" s="114" t="s">
        <v>251</v>
      </c>
      <c r="B40" s="108" t="s">
        <v>137</v>
      </c>
      <c r="C40" s="108"/>
      <c r="D40" s="124">
        <v>330</v>
      </c>
      <c r="E40" s="124">
        <v>231.7</v>
      </c>
      <c r="F40" s="114" t="s">
        <v>269</v>
      </c>
    </row>
    <row r="41" spans="1:6">
      <c r="A41" s="114" t="s">
        <v>252</v>
      </c>
      <c r="B41" s="108" t="s">
        <v>138</v>
      </c>
      <c r="C41" s="108"/>
      <c r="D41" s="124">
        <v>90</v>
      </c>
      <c r="E41" s="124">
        <v>63</v>
      </c>
      <c r="F41" s="114" t="s">
        <v>269</v>
      </c>
    </row>
    <row r="42" spans="1:6">
      <c r="A42" s="114" t="s">
        <v>253</v>
      </c>
      <c r="B42" s="108" t="s">
        <v>139</v>
      </c>
      <c r="C42" s="108"/>
      <c r="D42" s="124">
        <v>90</v>
      </c>
      <c r="E42" s="124">
        <v>63</v>
      </c>
      <c r="F42" s="114" t="s">
        <v>269</v>
      </c>
    </row>
    <row r="43" spans="1:6">
      <c r="A43" s="114" t="s">
        <v>254</v>
      </c>
      <c r="B43" s="108" t="s">
        <v>140</v>
      </c>
      <c r="C43" s="108"/>
      <c r="D43" s="124">
        <v>50</v>
      </c>
      <c r="E43" s="124">
        <v>35</v>
      </c>
      <c r="F43" s="114" t="s">
        <v>269</v>
      </c>
    </row>
    <row r="44" spans="1:6">
      <c r="A44" s="114" t="s">
        <v>255</v>
      </c>
      <c r="B44" s="108" t="s">
        <v>141</v>
      </c>
      <c r="C44" s="108"/>
      <c r="D44" s="114" t="s">
        <v>268</v>
      </c>
      <c r="E44" s="114"/>
      <c r="F44" s="114" t="s">
        <v>269</v>
      </c>
    </row>
    <row r="45" spans="1:6">
      <c r="A45" s="114" t="s">
        <v>256</v>
      </c>
      <c r="B45" s="108" t="s">
        <v>142</v>
      </c>
      <c r="C45" s="108"/>
      <c r="D45" s="114" t="s">
        <v>268</v>
      </c>
      <c r="E45" s="114"/>
      <c r="F45" s="114" t="s">
        <v>269</v>
      </c>
    </row>
    <row r="46" spans="1:6" ht="56.25">
      <c r="A46" s="127">
        <v>1.24</v>
      </c>
      <c r="B46" s="111" t="s">
        <v>143</v>
      </c>
      <c r="C46" s="111"/>
      <c r="D46" s="114" t="s">
        <v>268</v>
      </c>
      <c r="E46" s="114"/>
      <c r="F46" s="111"/>
    </row>
    <row r="47" spans="1:6">
      <c r="A47" s="114" t="s">
        <v>249</v>
      </c>
      <c r="B47" s="108" t="s">
        <v>144</v>
      </c>
      <c r="C47" s="108"/>
      <c r="D47" s="124">
        <v>110</v>
      </c>
      <c r="E47" s="124">
        <v>77</v>
      </c>
      <c r="F47" s="114" t="s">
        <v>269</v>
      </c>
    </row>
    <row r="48" spans="1:6">
      <c r="A48" s="114" t="s">
        <v>250</v>
      </c>
      <c r="B48" s="108" t="s">
        <v>145</v>
      </c>
      <c r="C48" s="108"/>
      <c r="D48" s="124">
        <v>200</v>
      </c>
      <c r="E48" s="124">
        <v>140</v>
      </c>
      <c r="F48" s="114" t="s">
        <v>269</v>
      </c>
    </row>
    <row r="49" spans="1:6">
      <c r="A49" s="114" t="s">
        <v>251</v>
      </c>
      <c r="B49" s="108" t="s">
        <v>146</v>
      </c>
      <c r="C49" s="108"/>
      <c r="D49" s="124">
        <v>110</v>
      </c>
      <c r="E49" s="124">
        <v>77</v>
      </c>
      <c r="F49" s="114" t="s">
        <v>269</v>
      </c>
    </row>
    <row r="50" spans="1:6">
      <c r="A50" s="114" t="s">
        <v>252</v>
      </c>
      <c r="B50" s="108" t="s">
        <v>147</v>
      </c>
      <c r="C50" s="108"/>
      <c r="D50" s="124">
        <v>110</v>
      </c>
      <c r="E50" s="124">
        <v>77</v>
      </c>
      <c r="F50" s="114" t="s">
        <v>269</v>
      </c>
    </row>
    <row r="51" spans="1:6">
      <c r="A51" s="114" t="s">
        <v>257</v>
      </c>
      <c r="B51" s="108" t="s">
        <v>148</v>
      </c>
      <c r="C51" s="108"/>
      <c r="D51" s="114" t="s">
        <v>268</v>
      </c>
      <c r="E51" s="114"/>
      <c r="F51" s="114" t="s">
        <v>269</v>
      </c>
    </row>
    <row r="52" spans="1:6" ht="56.25">
      <c r="A52" s="127">
        <v>1.25</v>
      </c>
      <c r="B52" s="111" t="s">
        <v>149</v>
      </c>
      <c r="C52" s="111"/>
      <c r="D52" s="114" t="s">
        <v>268</v>
      </c>
      <c r="E52" s="114"/>
      <c r="F52" s="111"/>
    </row>
    <row r="53" spans="1:6">
      <c r="A53" s="114" t="s">
        <v>249</v>
      </c>
      <c r="B53" s="108" t="s">
        <v>144</v>
      </c>
      <c r="C53" s="108"/>
      <c r="D53" s="124">
        <v>30</v>
      </c>
      <c r="E53" s="124">
        <v>21</v>
      </c>
      <c r="F53" s="114" t="s">
        <v>269</v>
      </c>
    </row>
    <row r="54" spans="1:6">
      <c r="A54" s="114" t="s">
        <v>250</v>
      </c>
      <c r="B54" s="108" t="s">
        <v>145</v>
      </c>
      <c r="C54" s="108"/>
      <c r="D54" s="114" t="s">
        <v>268</v>
      </c>
      <c r="E54" s="114"/>
      <c r="F54" s="114" t="s">
        <v>269</v>
      </c>
    </row>
    <row r="55" spans="1:6">
      <c r="A55" s="114" t="s">
        <v>251</v>
      </c>
      <c r="B55" s="108" t="s">
        <v>146</v>
      </c>
      <c r="C55" s="108"/>
      <c r="D55" s="114" t="s">
        <v>268</v>
      </c>
      <c r="E55" s="114"/>
      <c r="F55" s="114" t="s">
        <v>269</v>
      </c>
    </row>
    <row r="56" spans="1:6">
      <c r="A56" s="114" t="s">
        <v>252</v>
      </c>
      <c r="B56" s="108" t="s">
        <v>147</v>
      </c>
      <c r="C56" s="108"/>
      <c r="D56" s="114" t="s">
        <v>268</v>
      </c>
      <c r="E56" s="114"/>
      <c r="F56" s="114" t="s">
        <v>269</v>
      </c>
    </row>
    <row r="57" spans="1:6" ht="33.75">
      <c r="A57" s="124">
        <v>1.26</v>
      </c>
      <c r="B57" s="111" t="s">
        <v>150</v>
      </c>
      <c r="C57" s="111"/>
      <c r="D57" s="114" t="s">
        <v>268</v>
      </c>
      <c r="E57" s="114"/>
      <c r="F57" s="119"/>
    </row>
    <row r="58" spans="1:6">
      <c r="A58" s="114" t="s">
        <v>249</v>
      </c>
      <c r="B58" s="108" t="s">
        <v>144</v>
      </c>
      <c r="C58" s="108"/>
      <c r="D58" s="124">
        <v>265</v>
      </c>
      <c r="E58" s="124">
        <v>185.5</v>
      </c>
      <c r="F58" s="114" t="s">
        <v>269</v>
      </c>
    </row>
    <row r="59" spans="1:6">
      <c r="A59" s="114" t="s">
        <v>250</v>
      </c>
      <c r="B59" s="108" t="s">
        <v>145</v>
      </c>
      <c r="C59" s="108"/>
      <c r="D59" s="124">
        <v>95</v>
      </c>
      <c r="E59" s="124">
        <v>66.5</v>
      </c>
      <c r="F59" s="114" t="s">
        <v>269</v>
      </c>
    </row>
    <row r="60" spans="1:6">
      <c r="A60" s="114" t="s">
        <v>258</v>
      </c>
      <c r="B60" s="109" t="s">
        <v>152</v>
      </c>
      <c r="C60" s="109"/>
      <c r="D60" s="122"/>
      <c r="E60" s="122"/>
      <c r="F60" s="110"/>
    </row>
    <row r="61" spans="1:6" ht="101.25">
      <c r="A61" s="115">
        <v>1</v>
      </c>
      <c r="B61" s="108" t="s">
        <v>153</v>
      </c>
      <c r="C61" s="108"/>
      <c r="D61" s="123"/>
      <c r="E61" s="123"/>
      <c r="F61" s="111"/>
    </row>
    <row r="62" spans="1:6">
      <c r="A62" s="114" t="s">
        <v>249</v>
      </c>
      <c r="B62" s="108" t="s">
        <v>154</v>
      </c>
      <c r="C62" s="108"/>
      <c r="D62" s="114" t="s">
        <v>268</v>
      </c>
      <c r="E62" s="114"/>
      <c r="F62" s="114" t="s">
        <v>269</v>
      </c>
    </row>
    <row r="63" spans="1:6">
      <c r="A63" s="114" t="s">
        <v>250</v>
      </c>
      <c r="B63" s="108" t="s">
        <v>155</v>
      </c>
      <c r="C63" s="108"/>
      <c r="D63" s="114" t="s">
        <v>268</v>
      </c>
      <c r="E63" s="114"/>
      <c r="F63" s="114" t="s">
        <v>269</v>
      </c>
    </row>
    <row r="64" spans="1:6">
      <c r="A64" s="114" t="s">
        <v>251</v>
      </c>
      <c r="B64" s="108" t="s">
        <v>156</v>
      </c>
      <c r="C64" s="108"/>
      <c r="D64" s="124">
        <v>50</v>
      </c>
      <c r="E64" s="124">
        <v>35</v>
      </c>
      <c r="F64" s="114" t="s">
        <v>269</v>
      </c>
    </row>
    <row r="65" spans="1:6">
      <c r="A65" s="114" t="s">
        <v>252</v>
      </c>
      <c r="B65" s="108" t="s">
        <v>157</v>
      </c>
      <c r="C65" s="108"/>
      <c r="D65" s="114" t="s">
        <v>268</v>
      </c>
      <c r="E65" s="114"/>
      <c r="F65" s="114" t="s">
        <v>269</v>
      </c>
    </row>
    <row r="66" spans="1:6">
      <c r="A66" s="114" t="s">
        <v>257</v>
      </c>
      <c r="B66" s="108" t="s">
        <v>158</v>
      </c>
      <c r="C66" s="108"/>
      <c r="D66" s="124">
        <v>30</v>
      </c>
      <c r="E66" s="124">
        <v>21</v>
      </c>
      <c r="F66" s="114" t="s">
        <v>269</v>
      </c>
    </row>
    <row r="67" spans="1:6">
      <c r="A67" s="114" t="s">
        <v>259</v>
      </c>
      <c r="B67" s="108" t="s">
        <v>159</v>
      </c>
      <c r="C67" s="108"/>
      <c r="D67" s="114" t="s">
        <v>268</v>
      </c>
      <c r="E67" s="114"/>
      <c r="F67" s="114" t="s">
        <v>269</v>
      </c>
    </row>
    <row r="68" spans="1:6">
      <c r="A68" s="114" t="s">
        <v>253</v>
      </c>
      <c r="B68" s="108" t="s">
        <v>160</v>
      </c>
      <c r="C68" s="108"/>
      <c r="D68" s="124">
        <v>160</v>
      </c>
      <c r="E68" s="124">
        <v>120</v>
      </c>
      <c r="F68" s="114" t="s">
        <v>269</v>
      </c>
    </row>
    <row r="69" spans="1:6" ht="56.25">
      <c r="A69" s="115">
        <v>2</v>
      </c>
      <c r="B69" s="108" t="s">
        <v>161</v>
      </c>
      <c r="C69" s="108"/>
      <c r="D69" s="123"/>
      <c r="E69" s="123"/>
      <c r="F69" s="111"/>
    </row>
    <row r="70" spans="1:6">
      <c r="A70" s="114" t="s">
        <v>249</v>
      </c>
      <c r="B70" s="108" t="s">
        <v>154</v>
      </c>
      <c r="C70" s="108"/>
      <c r="D70" s="114" t="s">
        <v>268</v>
      </c>
      <c r="E70" s="114"/>
      <c r="F70" s="114" t="s">
        <v>270</v>
      </c>
    </row>
    <row r="71" spans="1:6">
      <c r="A71" s="114" t="s">
        <v>250</v>
      </c>
      <c r="B71" s="108" t="s">
        <v>155</v>
      </c>
      <c r="C71" s="108"/>
      <c r="D71" s="114" t="s">
        <v>268</v>
      </c>
      <c r="E71" s="114"/>
      <c r="F71" s="114" t="s">
        <v>270</v>
      </c>
    </row>
    <row r="72" spans="1:6">
      <c r="A72" s="114" t="s">
        <v>251</v>
      </c>
      <c r="B72" s="108" t="s">
        <v>156</v>
      </c>
      <c r="C72" s="108"/>
      <c r="D72" s="124">
        <v>4</v>
      </c>
      <c r="E72" s="124">
        <v>2.8</v>
      </c>
      <c r="F72" s="114" t="s">
        <v>270</v>
      </c>
    </row>
    <row r="73" spans="1:6">
      <c r="A73" s="114" t="s">
        <v>252</v>
      </c>
      <c r="B73" s="108" t="s">
        <v>157</v>
      </c>
      <c r="C73" s="108"/>
      <c r="D73" s="114" t="s">
        <v>268</v>
      </c>
      <c r="E73" s="114"/>
      <c r="F73" s="114" t="s">
        <v>270</v>
      </c>
    </row>
    <row r="74" spans="1:6" ht="67.5">
      <c r="A74" s="115">
        <v>3</v>
      </c>
      <c r="B74" s="111" t="s">
        <v>162</v>
      </c>
      <c r="C74" s="111"/>
      <c r="D74" s="123"/>
      <c r="E74" s="123"/>
      <c r="F74" s="111"/>
    </row>
    <row r="75" spans="1:6">
      <c r="A75" s="114" t="s">
        <v>249</v>
      </c>
      <c r="B75" s="108" t="s">
        <v>158</v>
      </c>
      <c r="C75" s="108"/>
      <c r="D75" s="124">
        <v>2</v>
      </c>
      <c r="E75" s="124">
        <v>1.4</v>
      </c>
      <c r="F75" s="114" t="s">
        <v>270</v>
      </c>
    </row>
    <row r="76" spans="1:6">
      <c r="A76" s="114" t="s">
        <v>250</v>
      </c>
      <c r="B76" s="108" t="s">
        <v>159</v>
      </c>
      <c r="C76" s="108"/>
      <c r="D76" s="114" t="s">
        <v>268</v>
      </c>
      <c r="E76" s="114"/>
      <c r="F76" s="114" t="s">
        <v>270</v>
      </c>
    </row>
    <row r="77" spans="1:6">
      <c r="A77" s="114" t="s">
        <v>251</v>
      </c>
      <c r="B77" s="108" t="s">
        <v>160</v>
      </c>
      <c r="C77" s="108"/>
      <c r="D77" s="124">
        <v>20</v>
      </c>
      <c r="E77" s="124">
        <v>14</v>
      </c>
      <c r="F77" s="114" t="s">
        <v>270</v>
      </c>
    </row>
    <row r="78" spans="1:6" ht="67.5">
      <c r="A78" s="116">
        <v>4</v>
      </c>
      <c r="B78" s="107" t="s">
        <v>163</v>
      </c>
      <c r="C78" s="107"/>
      <c r="D78" s="125"/>
      <c r="E78" s="125"/>
      <c r="F78" s="107"/>
    </row>
    <row r="79" spans="1:6" ht="22.5">
      <c r="A79" s="112" t="s">
        <v>249</v>
      </c>
      <c r="B79" s="106" t="s">
        <v>164</v>
      </c>
      <c r="C79" s="106"/>
      <c r="D79" s="113">
        <v>20</v>
      </c>
      <c r="E79" s="113"/>
      <c r="F79" s="112" t="s">
        <v>269</v>
      </c>
    </row>
    <row r="80" spans="1:6" ht="22.5">
      <c r="A80" s="112" t="s">
        <v>250</v>
      </c>
      <c r="B80" s="106" t="s">
        <v>165</v>
      </c>
      <c r="C80" s="106"/>
      <c r="D80" s="113">
        <v>20</v>
      </c>
      <c r="E80" s="113"/>
      <c r="F80" s="112" t="s">
        <v>269</v>
      </c>
    </row>
    <row r="81" spans="1:6" ht="22.5">
      <c r="A81" s="112" t="s">
        <v>251</v>
      </c>
      <c r="B81" s="106" t="s">
        <v>166</v>
      </c>
      <c r="C81" s="106"/>
      <c r="D81" s="113">
        <v>60</v>
      </c>
      <c r="E81" s="113"/>
      <c r="F81" s="112" t="s">
        <v>269</v>
      </c>
    </row>
    <row r="82" spans="1:6">
      <c r="A82" s="117"/>
      <c r="B82" s="106" t="s">
        <v>167</v>
      </c>
      <c r="C82" s="106"/>
      <c r="D82" s="126"/>
      <c r="E82" s="126"/>
      <c r="F82" s="117"/>
    </row>
    <row r="83" spans="1:6" ht="90">
      <c r="A83" s="116">
        <v>5</v>
      </c>
      <c r="B83" s="106" t="s">
        <v>168</v>
      </c>
      <c r="C83" s="106"/>
      <c r="D83" s="125"/>
      <c r="E83" s="125"/>
      <c r="F83" s="107"/>
    </row>
    <row r="84" spans="1:6" ht="22.5">
      <c r="A84" s="112" t="s">
        <v>249</v>
      </c>
      <c r="B84" s="106" t="s">
        <v>169</v>
      </c>
      <c r="C84" s="106"/>
      <c r="D84" s="112" t="s">
        <v>268</v>
      </c>
      <c r="E84" s="112"/>
      <c r="F84" s="112" t="s">
        <v>269</v>
      </c>
    </row>
    <row r="85" spans="1:6">
      <c r="A85" s="112" t="s">
        <v>250</v>
      </c>
      <c r="B85" s="106" t="s">
        <v>170</v>
      </c>
      <c r="C85" s="106"/>
      <c r="D85" s="113">
        <v>40</v>
      </c>
      <c r="E85" s="113"/>
      <c r="F85" s="112" t="s">
        <v>269</v>
      </c>
    </row>
    <row r="86" spans="1:6">
      <c r="A86" s="112" t="s">
        <v>251</v>
      </c>
      <c r="B86" s="106" t="s">
        <v>171</v>
      </c>
      <c r="C86" s="106"/>
      <c r="D86" s="113">
        <v>10</v>
      </c>
      <c r="E86" s="113"/>
      <c r="F86" s="112" t="s">
        <v>269</v>
      </c>
    </row>
    <row r="87" spans="1:6">
      <c r="A87" s="112" t="s">
        <v>252</v>
      </c>
      <c r="B87" s="106" t="s">
        <v>172</v>
      </c>
      <c r="C87" s="106"/>
      <c r="D87" s="113">
        <v>20</v>
      </c>
      <c r="E87" s="113"/>
      <c r="F87" s="112" t="s">
        <v>269</v>
      </c>
    </row>
    <row r="88" spans="1:6">
      <c r="A88" s="112" t="s">
        <v>257</v>
      </c>
      <c r="B88" s="106" t="s">
        <v>173</v>
      </c>
      <c r="C88" s="106"/>
      <c r="D88" s="113">
        <v>10</v>
      </c>
      <c r="E88" s="113"/>
      <c r="F88" s="112" t="s">
        <v>269</v>
      </c>
    </row>
    <row r="89" spans="1:6" ht="33.75">
      <c r="A89" s="112" t="s">
        <v>259</v>
      </c>
      <c r="B89" s="107" t="s">
        <v>174</v>
      </c>
      <c r="C89" s="107"/>
      <c r="D89" s="112" t="s">
        <v>268</v>
      </c>
      <c r="E89" s="112"/>
      <c r="F89" s="112" t="s">
        <v>270</v>
      </c>
    </row>
    <row r="90" spans="1:6" ht="33.75">
      <c r="A90" s="112" t="s">
        <v>253</v>
      </c>
      <c r="B90" s="107" t="s">
        <v>175</v>
      </c>
      <c r="C90" s="107"/>
      <c r="D90" s="113">
        <v>12</v>
      </c>
      <c r="E90" s="113"/>
      <c r="F90" s="112" t="s">
        <v>270</v>
      </c>
    </row>
    <row r="91" spans="1:6" ht="33.75">
      <c r="A91" s="112" t="s">
        <v>254</v>
      </c>
      <c r="B91" s="107" t="s">
        <v>176</v>
      </c>
      <c r="C91" s="107"/>
      <c r="D91" s="113">
        <v>13</v>
      </c>
      <c r="E91" s="113"/>
      <c r="F91" s="112" t="s">
        <v>270</v>
      </c>
    </row>
    <row r="92" spans="1:6">
      <c r="A92" s="114" t="s">
        <v>260</v>
      </c>
      <c r="B92" s="109" t="s">
        <v>179</v>
      </c>
      <c r="C92" s="109"/>
      <c r="D92" s="122"/>
      <c r="E92" s="122"/>
      <c r="F92" s="110"/>
    </row>
    <row r="93" spans="1:6" ht="123.75">
      <c r="A93" s="115">
        <v>1</v>
      </c>
      <c r="B93" s="111" t="s">
        <v>180</v>
      </c>
      <c r="C93" s="111"/>
      <c r="D93" s="123"/>
      <c r="E93" s="123"/>
      <c r="F93" s="111"/>
    </row>
    <row r="94" spans="1:6" ht="78.75">
      <c r="A94" s="120" t="s">
        <v>249</v>
      </c>
      <c r="B94" s="111" t="s">
        <v>181</v>
      </c>
      <c r="C94" s="111"/>
      <c r="D94" s="127">
        <v>1</v>
      </c>
      <c r="E94" s="127">
        <v>0.7</v>
      </c>
      <c r="F94" s="120" t="s">
        <v>266</v>
      </c>
    </row>
    <row r="95" spans="1:6" ht="78.75">
      <c r="A95" s="120" t="s">
        <v>250</v>
      </c>
      <c r="B95" s="111" t="s">
        <v>182</v>
      </c>
      <c r="C95" s="111"/>
      <c r="D95" s="127">
        <v>1</v>
      </c>
      <c r="E95" s="127">
        <v>0.7</v>
      </c>
      <c r="F95" s="120" t="s">
        <v>266</v>
      </c>
    </row>
    <row r="96" spans="1:6" ht="78.75">
      <c r="A96" s="120" t="s">
        <v>251</v>
      </c>
      <c r="B96" s="111" t="s">
        <v>183</v>
      </c>
      <c r="C96" s="111"/>
      <c r="D96" s="127">
        <v>1</v>
      </c>
      <c r="E96" s="127">
        <v>0.7</v>
      </c>
      <c r="F96" s="120" t="s">
        <v>266</v>
      </c>
    </row>
    <row r="97" spans="1:6" ht="157.5">
      <c r="A97" s="118">
        <v>1.1000000000000001</v>
      </c>
      <c r="B97" s="111" t="s">
        <v>184</v>
      </c>
      <c r="C97" s="111"/>
      <c r="D97" s="127">
        <v>1</v>
      </c>
      <c r="E97" s="127">
        <v>0.7</v>
      </c>
      <c r="F97" s="120" t="s">
        <v>266</v>
      </c>
    </row>
    <row r="98" spans="1:6" ht="142.5">
      <c r="A98" s="118">
        <v>1.2</v>
      </c>
      <c r="B98" s="111" t="s">
        <v>185</v>
      </c>
      <c r="C98" s="111"/>
      <c r="D98" s="120" t="s">
        <v>268</v>
      </c>
      <c r="E98" s="120"/>
      <c r="F98" s="111"/>
    </row>
    <row r="99" spans="1:6" ht="78.75">
      <c r="A99" s="120" t="s">
        <v>249</v>
      </c>
      <c r="B99" s="111" t="s">
        <v>186</v>
      </c>
      <c r="C99" s="111"/>
      <c r="D99" s="127">
        <v>1</v>
      </c>
      <c r="E99" s="127">
        <v>0.7</v>
      </c>
      <c r="F99" s="120" t="s">
        <v>266</v>
      </c>
    </row>
    <row r="100" spans="1:6" ht="78.75">
      <c r="A100" s="120" t="s">
        <v>250</v>
      </c>
      <c r="B100" s="111" t="s">
        <v>187</v>
      </c>
      <c r="C100" s="111"/>
      <c r="D100" s="127">
        <v>1</v>
      </c>
      <c r="E100" s="127">
        <v>0.7</v>
      </c>
      <c r="F100" s="120" t="s">
        <v>266</v>
      </c>
    </row>
    <row r="101" spans="1:6">
      <c r="A101" s="110"/>
      <c r="B101" s="108" t="s">
        <v>188</v>
      </c>
      <c r="C101" s="108"/>
      <c r="D101" s="114" t="s">
        <v>268</v>
      </c>
      <c r="E101" s="114"/>
      <c r="F101" s="110"/>
    </row>
    <row r="102" spans="1:6" ht="101.25">
      <c r="A102" s="115">
        <v>2</v>
      </c>
      <c r="B102" s="108" t="s">
        <v>189</v>
      </c>
      <c r="C102" s="108"/>
      <c r="D102" s="120" t="s">
        <v>268</v>
      </c>
      <c r="E102" s="120"/>
      <c r="F102" s="111"/>
    </row>
    <row r="103" spans="1:6" ht="33.75">
      <c r="A103" s="119"/>
      <c r="B103" s="111" t="s">
        <v>190</v>
      </c>
      <c r="C103" s="111"/>
      <c r="D103" s="114" t="s">
        <v>268</v>
      </c>
      <c r="E103" s="114"/>
      <c r="F103" s="119"/>
    </row>
    <row r="104" spans="1:6" ht="56.25">
      <c r="A104" s="111"/>
      <c r="B104" s="108" t="s">
        <v>191</v>
      </c>
      <c r="C104" s="108"/>
      <c r="D104" s="120" t="s">
        <v>268</v>
      </c>
      <c r="E104" s="120"/>
      <c r="F104" s="111"/>
    </row>
    <row r="105" spans="1:6" ht="33.75">
      <c r="A105" s="119"/>
      <c r="B105" s="111" t="s">
        <v>192</v>
      </c>
      <c r="C105" s="111"/>
      <c r="D105" s="114" t="s">
        <v>268</v>
      </c>
      <c r="E105" s="114"/>
      <c r="F105" s="119"/>
    </row>
    <row r="106" spans="1:6" ht="33.75">
      <c r="A106" s="119"/>
      <c r="B106" s="111" t="s">
        <v>193</v>
      </c>
      <c r="C106" s="111"/>
      <c r="D106" s="114" t="s">
        <v>268</v>
      </c>
      <c r="E106" s="114"/>
      <c r="F106" s="119"/>
    </row>
    <row r="107" spans="1:6">
      <c r="A107" s="110"/>
      <c r="B107" s="108" t="s">
        <v>194</v>
      </c>
      <c r="C107" s="108"/>
      <c r="D107" s="114" t="s">
        <v>268</v>
      </c>
      <c r="E107" s="114"/>
      <c r="F107" s="110"/>
    </row>
    <row r="108" spans="1:6" ht="33.75">
      <c r="A108" s="119"/>
      <c r="B108" s="111" t="s">
        <v>195</v>
      </c>
      <c r="C108" s="111"/>
      <c r="D108" s="114" t="s">
        <v>268</v>
      </c>
      <c r="E108" s="114"/>
      <c r="F108" s="119"/>
    </row>
    <row r="109" spans="1:6" ht="33.75">
      <c r="A109" s="119"/>
      <c r="B109" s="111" t="s">
        <v>196</v>
      </c>
      <c r="C109" s="111"/>
      <c r="D109" s="114" t="s">
        <v>268</v>
      </c>
      <c r="E109" s="114"/>
      <c r="F109" s="119"/>
    </row>
    <row r="110" spans="1:6">
      <c r="A110" s="110"/>
      <c r="B110" s="108" t="s">
        <v>197</v>
      </c>
      <c r="C110" s="108"/>
      <c r="D110" s="114" t="s">
        <v>268</v>
      </c>
      <c r="E110" s="114"/>
      <c r="F110" s="110"/>
    </row>
    <row r="111" spans="1:6" ht="33.75">
      <c r="A111" s="119"/>
      <c r="B111" s="111" t="s">
        <v>198</v>
      </c>
      <c r="C111" s="111"/>
      <c r="D111" s="114" t="s">
        <v>268</v>
      </c>
      <c r="E111" s="114"/>
      <c r="F111" s="119"/>
    </row>
    <row r="112" spans="1:6">
      <c r="A112" s="110"/>
      <c r="B112" s="108" t="s">
        <v>199</v>
      </c>
      <c r="C112" s="108"/>
      <c r="D112" s="114" t="s">
        <v>268</v>
      </c>
      <c r="E112" s="114"/>
      <c r="F112" s="110"/>
    </row>
    <row r="113" spans="1:6">
      <c r="A113" s="114" t="s">
        <v>249</v>
      </c>
      <c r="B113" s="108" t="s">
        <v>200</v>
      </c>
      <c r="C113" s="108"/>
      <c r="D113" s="114" t="s">
        <v>268</v>
      </c>
      <c r="E113" s="114"/>
      <c r="F113" s="110"/>
    </row>
    <row r="114" spans="1:6">
      <c r="A114" s="114" t="s">
        <v>250</v>
      </c>
      <c r="B114" s="108" t="s">
        <v>201</v>
      </c>
      <c r="C114" s="108"/>
      <c r="D114" s="114" t="s">
        <v>268</v>
      </c>
      <c r="E114" s="114"/>
      <c r="F114" s="110"/>
    </row>
    <row r="115" spans="1:6" ht="78.75">
      <c r="A115" s="120" t="s">
        <v>251</v>
      </c>
      <c r="B115" s="111" t="s">
        <v>202</v>
      </c>
      <c r="C115" s="111"/>
      <c r="D115" s="120" t="s">
        <v>268</v>
      </c>
      <c r="E115" s="120"/>
      <c r="F115" s="111"/>
    </row>
    <row r="116" spans="1:6">
      <c r="A116" s="110"/>
      <c r="B116" s="108" t="s">
        <v>203</v>
      </c>
      <c r="C116" s="108"/>
      <c r="D116" s="114" t="s">
        <v>268</v>
      </c>
      <c r="E116" s="114"/>
      <c r="F116" s="110"/>
    </row>
    <row r="117" spans="1:6" ht="45">
      <c r="A117" s="119"/>
      <c r="B117" s="111" t="s">
        <v>204</v>
      </c>
      <c r="C117" s="111"/>
      <c r="D117" s="120" t="s">
        <v>268</v>
      </c>
      <c r="E117" s="120"/>
      <c r="F117" s="119"/>
    </row>
    <row r="118" spans="1:6">
      <c r="A118" s="110"/>
      <c r="B118" s="108" t="s">
        <v>205</v>
      </c>
      <c r="C118" s="108"/>
      <c r="D118" s="114" t="s">
        <v>268</v>
      </c>
      <c r="E118" s="114"/>
      <c r="F118" s="110"/>
    </row>
    <row r="119" spans="1:6">
      <c r="A119" s="110"/>
      <c r="B119" s="108" t="s">
        <v>206</v>
      </c>
      <c r="C119" s="108"/>
      <c r="D119" s="114" t="s">
        <v>268</v>
      </c>
      <c r="E119" s="114"/>
      <c r="F119" s="110"/>
    </row>
    <row r="120" spans="1:6" ht="22.5">
      <c r="A120" s="110"/>
      <c r="B120" s="108" t="s">
        <v>207</v>
      </c>
      <c r="C120" s="108"/>
      <c r="D120" s="114" t="s">
        <v>268</v>
      </c>
      <c r="E120" s="114"/>
      <c r="F120" s="110"/>
    </row>
    <row r="121" spans="1:6" ht="22.5">
      <c r="A121" s="110"/>
      <c r="B121" s="108" t="s">
        <v>208</v>
      </c>
      <c r="C121" s="108"/>
      <c r="D121" s="114" t="s">
        <v>268</v>
      </c>
      <c r="E121" s="114"/>
      <c r="F121" s="110"/>
    </row>
    <row r="122" spans="1:6" ht="45">
      <c r="A122" s="119"/>
      <c r="B122" s="111" t="s">
        <v>209</v>
      </c>
      <c r="C122" s="111"/>
      <c r="D122" s="127">
        <v>1</v>
      </c>
      <c r="E122" s="127">
        <v>0.7</v>
      </c>
      <c r="F122" s="120" t="s">
        <v>266</v>
      </c>
    </row>
    <row r="123" spans="1:6">
      <c r="A123" s="110"/>
      <c r="B123" s="108" t="s">
        <v>210</v>
      </c>
      <c r="C123" s="108"/>
      <c r="D123" s="114" t="s">
        <v>268</v>
      </c>
      <c r="E123" s="114"/>
      <c r="F123" s="110"/>
    </row>
    <row r="124" spans="1:6" ht="112.5">
      <c r="A124" s="115">
        <v>3</v>
      </c>
      <c r="B124" s="111" t="s">
        <v>211</v>
      </c>
      <c r="C124" s="111"/>
      <c r="D124" s="127">
        <v>1</v>
      </c>
      <c r="E124" s="127">
        <v>0.7</v>
      </c>
      <c r="F124" s="120" t="s">
        <v>266</v>
      </c>
    </row>
    <row r="125" spans="1:6" ht="56.25">
      <c r="A125" s="115">
        <v>4</v>
      </c>
      <c r="B125" s="108" t="s">
        <v>212</v>
      </c>
      <c r="C125" s="108"/>
      <c r="D125" s="120" t="s">
        <v>268</v>
      </c>
      <c r="E125" s="120"/>
      <c r="F125" s="111"/>
    </row>
    <row r="126" spans="1:6">
      <c r="A126" s="114" t="s">
        <v>249</v>
      </c>
      <c r="B126" s="108" t="s">
        <v>213</v>
      </c>
      <c r="C126" s="108"/>
      <c r="D126" s="124">
        <v>50</v>
      </c>
      <c r="E126" s="124">
        <v>35</v>
      </c>
      <c r="F126" s="114" t="s">
        <v>269</v>
      </c>
    </row>
    <row r="127" spans="1:6">
      <c r="A127" s="114" t="s">
        <v>250</v>
      </c>
      <c r="B127" s="108" t="s">
        <v>214</v>
      </c>
      <c r="C127" s="108"/>
      <c r="D127" s="124">
        <v>20</v>
      </c>
      <c r="E127" s="124">
        <v>14</v>
      </c>
      <c r="F127" s="114" t="s">
        <v>269</v>
      </c>
    </row>
    <row r="128" spans="1:6">
      <c r="A128" s="114" t="s">
        <v>251</v>
      </c>
      <c r="B128" s="108" t="s">
        <v>215</v>
      </c>
      <c r="C128" s="108"/>
      <c r="D128" s="124">
        <v>120</v>
      </c>
      <c r="E128" s="124">
        <v>84</v>
      </c>
      <c r="F128" s="114" t="s">
        <v>269</v>
      </c>
    </row>
    <row r="129" spans="1:6">
      <c r="A129" s="114" t="s">
        <v>252</v>
      </c>
      <c r="B129" s="108" t="s">
        <v>216</v>
      </c>
      <c r="C129" s="108"/>
      <c r="D129" s="114" t="s">
        <v>268</v>
      </c>
      <c r="E129" s="114"/>
      <c r="F129" s="114" t="s">
        <v>269</v>
      </c>
    </row>
    <row r="130" spans="1:6">
      <c r="A130" s="114" t="s">
        <v>257</v>
      </c>
      <c r="B130" s="108" t="s">
        <v>217</v>
      </c>
      <c r="C130" s="108"/>
      <c r="D130" s="124">
        <v>100</v>
      </c>
      <c r="E130" s="124">
        <v>70</v>
      </c>
      <c r="F130" s="114" t="s">
        <v>269</v>
      </c>
    </row>
    <row r="131" spans="1:6" ht="45">
      <c r="A131" s="115">
        <v>4</v>
      </c>
      <c r="B131" s="111" t="s">
        <v>218</v>
      </c>
      <c r="C131" s="111"/>
      <c r="D131" s="120" t="s">
        <v>268</v>
      </c>
      <c r="E131" s="120"/>
      <c r="F131" s="120" t="s">
        <v>266</v>
      </c>
    </row>
    <row r="132" spans="1:6" ht="33.75">
      <c r="A132" s="121">
        <v>5</v>
      </c>
      <c r="B132" s="111" t="s">
        <v>219</v>
      </c>
      <c r="C132" s="111"/>
      <c r="D132" s="124">
        <v>1</v>
      </c>
      <c r="E132" s="124">
        <v>0.7</v>
      </c>
      <c r="F132" s="114" t="s">
        <v>266</v>
      </c>
    </row>
    <row r="133" spans="1:6">
      <c r="A133" s="110"/>
      <c r="B133" s="109" t="s">
        <v>220</v>
      </c>
      <c r="C133" s="109"/>
      <c r="D133" s="122"/>
      <c r="E133" s="122"/>
      <c r="F133" s="110"/>
    </row>
    <row r="134" spans="1:6">
      <c r="A134" s="110"/>
      <c r="B134" s="110"/>
      <c r="C134" s="110"/>
      <c r="D134" s="122"/>
      <c r="E134" s="122"/>
      <c r="F134" s="110"/>
    </row>
    <row r="135" spans="1:6">
      <c r="A135" s="114" t="s">
        <v>261</v>
      </c>
      <c r="B135" s="109" t="s">
        <v>221</v>
      </c>
      <c r="C135" s="109"/>
      <c r="D135" s="122"/>
      <c r="E135" s="122"/>
      <c r="F135" s="110"/>
    </row>
    <row r="136" spans="1:6">
      <c r="A136" s="114" t="s">
        <v>262</v>
      </c>
      <c r="B136" s="109" t="s">
        <v>222</v>
      </c>
      <c r="C136" s="109"/>
      <c r="D136" s="122"/>
      <c r="E136" s="122"/>
      <c r="F136" s="110"/>
    </row>
    <row r="137" spans="1:6" ht="157.5">
      <c r="A137" s="115">
        <v>1</v>
      </c>
      <c r="B137" s="111" t="s">
        <v>223</v>
      </c>
      <c r="C137" s="111"/>
      <c r="D137" s="123"/>
      <c r="E137" s="123"/>
      <c r="F137" s="111"/>
    </row>
    <row r="138" spans="1:6" ht="67.5">
      <c r="A138" s="111"/>
      <c r="B138" s="111" t="s">
        <v>224</v>
      </c>
      <c r="C138" s="111"/>
      <c r="D138" s="123"/>
      <c r="E138" s="123"/>
      <c r="F138" s="111"/>
    </row>
    <row r="139" spans="1:6">
      <c r="A139" s="114" t="s">
        <v>249</v>
      </c>
      <c r="B139" s="108" t="s">
        <v>225</v>
      </c>
      <c r="C139" s="108"/>
      <c r="D139" s="124">
        <v>1</v>
      </c>
      <c r="E139" s="124">
        <v>0.7</v>
      </c>
      <c r="F139" s="114" t="s">
        <v>266</v>
      </c>
    </row>
    <row r="140" spans="1:6" ht="56.25">
      <c r="A140" s="115">
        <v>2</v>
      </c>
      <c r="B140" s="111" t="s">
        <v>226</v>
      </c>
      <c r="C140" s="111"/>
      <c r="D140" s="127">
        <v>42</v>
      </c>
      <c r="E140" s="127">
        <v>29.4</v>
      </c>
      <c r="F140" s="120" t="s">
        <v>266</v>
      </c>
    </row>
    <row r="141" spans="1:6" ht="56.25">
      <c r="A141" s="115">
        <v>3</v>
      </c>
      <c r="B141" s="108" t="s">
        <v>227</v>
      </c>
      <c r="C141" s="108"/>
      <c r="D141" s="127">
        <v>3</v>
      </c>
      <c r="E141" s="127">
        <v>2.1</v>
      </c>
      <c r="F141" s="120" t="s">
        <v>266</v>
      </c>
    </row>
    <row r="142" spans="1:6" ht="45">
      <c r="A142" s="115">
        <v>4</v>
      </c>
      <c r="B142" s="111" t="s">
        <v>228</v>
      </c>
      <c r="C142" s="111"/>
      <c r="D142" s="127">
        <v>5</v>
      </c>
      <c r="E142" s="127">
        <v>3.5</v>
      </c>
      <c r="F142" s="120" t="s">
        <v>266</v>
      </c>
    </row>
    <row r="143" spans="1:6" ht="33.75">
      <c r="A143" s="121">
        <v>5</v>
      </c>
      <c r="B143" s="111" t="s">
        <v>229</v>
      </c>
      <c r="C143" s="111"/>
      <c r="D143" s="124">
        <v>25</v>
      </c>
      <c r="E143" s="124">
        <v>17.5</v>
      </c>
      <c r="F143" s="114" t="s">
        <v>266</v>
      </c>
    </row>
    <row r="144" spans="1:6" ht="45">
      <c r="A144" s="115">
        <v>3</v>
      </c>
      <c r="B144" s="108" t="s">
        <v>230</v>
      </c>
      <c r="C144" s="108"/>
      <c r="D144" s="127">
        <v>4</v>
      </c>
      <c r="E144" s="127">
        <v>2.8</v>
      </c>
      <c r="F144" s="120" t="s">
        <v>266</v>
      </c>
    </row>
    <row r="145" spans="1:6" ht="45">
      <c r="A145" s="115">
        <v>6</v>
      </c>
      <c r="B145" s="108" t="s">
        <v>231</v>
      </c>
      <c r="C145" s="108"/>
      <c r="D145" s="114" t="s">
        <v>268</v>
      </c>
      <c r="E145" s="114"/>
      <c r="F145" s="114" t="s">
        <v>266</v>
      </c>
    </row>
    <row r="146" spans="1:6" ht="45">
      <c r="A146" s="115">
        <v>7</v>
      </c>
      <c r="B146" s="108" t="s">
        <v>232</v>
      </c>
      <c r="C146" s="108"/>
      <c r="D146" s="114" t="s">
        <v>268</v>
      </c>
      <c r="E146" s="114"/>
      <c r="F146" s="114" t="s">
        <v>266</v>
      </c>
    </row>
    <row r="147" spans="1:6" ht="67.5">
      <c r="A147" s="115">
        <v>8</v>
      </c>
      <c r="B147" s="111" t="s">
        <v>233</v>
      </c>
      <c r="C147" s="111"/>
      <c r="D147" s="127">
        <v>1</v>
      </c>
      <c r="E147" s="127">
        <v>0.7</v>
      </c>
      <c r="F147" s="120" t="s">
        <v>266</v>
      </c>
    </row>
    <row r="148" spans="1:6" ht="33.75">
      <c r="A148" s="115">
        <v>9</v>
      </c>
      <c r="B148" s="108" t="s">
        <v>234</v>
      </c>
      <c r="C148" s="108"/>
      <c r="D148" s="127">
        <v>1</v>
      </c>
      <c r="E148" s="127">
        <v>0.7</v>
      </c>
      <c r="F148" s="120" t="s">
        <v>266</v>
      </c>
    </row>
    <row r="149" spans="1:6" ht="78.75">
      <c r="A149" s="115">
        <v>10</v>
      </c>
      <c r="B149" s="108" t="s">
        <v>235</v>
      </c>
      <c r="C149" s="108"/>
      <c r="D149" s="127">
        <v>600</v>
      </c>
      <c r="E149" s="127">
        <v>420</v>
      </c>
      <c r="F149" s="120" t="s">
        <v>269</v>
      </c>
    </row>
    <row r="150" spans="1:6">
      <c r="A150" s="114" t="s">
        <v>263</v>
      </c>
      <c r="B150" s="109" t="s">
        <v>236</v>
      </c>
      <c r="C150" s="109"/>
      <c r="D150" s="114" t="s">
        <v>268</v>
      </c>
      <c r="E150" s="114"/>
      <c r="F150" s="110"/>
    </row>
    <row r="151" spans="1:6" ht="56.25">
      <c r="A151" s="115">
        <v>1</v>
      </c>
      <c r="B151" s="111" t="s">
        <v>237</v>
      </c>
      <c r="C151" s="111"/>
      <c r="D151" s="124">
        <v>21</v>
      </c>
      <c r="E151" s="124">
        <v>14.7</v>
      </c>
      <c r="F151" s="114" t="s">
        <v>266</v>
      </c>
    </row>
    <row r="152" spans="1:6" ht="45">
      <c r="A152" s="115">
        <v>2</v>
      </c>
      <c r="B152" s="108" t="s">
        <v>238</v>
      </c>
      <c r="C152" s="108"/>
      <c r="D152" s="124">
        <v>2</v>
      </c>
      <c r="E152" s="124">
        <v>1.4</v>
      </c>
      <c r="F152" s="114" t="s">
        <v>266</v>
      </c>
    </row>
    <row r="153" spans="1:6" ht="78.75">
      <c r="A153" s="115">
        <v>3</v>
      </c>
      <c r="B153" s="111" t="s">
        <v>239</v>
      </c>
      <c r="C153" s="111"/>
      <c r="D153" s="127">
        <v>1</v>
      </c>
      <c r="E153" s="127">
        <v>0.7</v>
      </c>
      <c r="F153" s="120" t="s">
        <v>266</v>
      </c>
    </row>
    <row r="154" spans="1:6" ht="45">
      <c r="A154" s="115">
        <v>4</v>
      </c>
      <c r="B154" s="108" t="s">
        <v>240</v>
      </c>
      <c r="C154" s="108"/>
      <c r="D154" s="124">
        <v>1</v>
      </c>
      <c r="E154" s="124">
        <v>0.7</v>
      </c>
      <c r="F154" s="114" t="s">
        <v>266</v>
      </c>
    </row>
    <row r="155" spans="1:6" ht="33.75">
      <c r="A155" s="121">
        <v>5</v>
      </c>
      <c r="B155" s="111" t="s">
        <v>241</v>
      </c>
      <c r="C155" s="111"/>
      <c r="D155" s="124">
        <v>1</v>
      </c>
      <c r="E155" s="124">
        <v>0.7</v>
      </c>
      <c r="F155" s="114" t="s">
        <v>266</v>
      </c>
    </row>
    <row r="156" spans="1:6" ht="22.5">
      <c r="A156" s="121">
        <v>6</v>
      </c>
      <c r="B156" s="108" t="s">
        <v>242</v>
      </c>
      <c r="C156" s="108"/>
      <c r="D156" s="124">
        <v>1</v>
      </c>
      <c r="E156" s="124">
        <v>0.7</v>
      </c>
      <c r="F156" s="114" t="s">
        <v>266</v>
      </c>
    </row>
    <row r="157" spans="1:6">
      <c r="A157" s="110"/>
      <c r="B157" s="109" t="s">
        <v>243</v>
      </c>
      <c r="C157" s="109"/>
      <c r="D157" s="122"/>
      <c r="E157" s="122"/>
      <c r="F157" s="110"/>
    </row>
    <row r="158" spans="1:6">
      <c r="A158" s="110"/>
      <c r="B158" s="110"/>
      <c r="C158" s="110"/>
      <c r="D158" s="122"/>
      <c r="E158" s="122"/>
      <c r="F158" s="110"/>
    </row>
    <row r="159" spans="1:6">
      <c r="A159" s="114" t="s">
        <v>264</v>
      </c>
      <c r="B159" s="109" t="s">
        <v>244</v>
      </c>
      <c r="C159" s="109"/>
      <c r="D159" s="122"/>
      <c r="E159" s="122"/>
      <c r="F159" s="110"/>
    </row>
    <row r="160" spans="1:6" ht="67.5">
      <c r="A160" s="115">
        <v>1</v>
      </c>
      <c r="B160" s="108" t="s">
        <v>245</v>
      </c>
      <c r="C160" s="108"/>
      <c r="D160" s="127">
        <v>13</v>
      </c>
      <c r="E160" s="127">
        <v>9.1</v>
      </c>
      <c r="F160" s="120" t="s">
        <v>266</v>
      </c>
    </row>
    <row r="161" spans="1:6" ht="56.25">
      <c r="A161" s="115">
        <v>2</v>
      </c>
      <c r="B161" s="111" t="s">
        <v>246</v>
      </c>
      <c r="C161" s="111"/>
      <c r="D161" s="124">
        <v>1</v>
      </c>
      <c r="E161" s="124">
        <v>0.7</v>
      </c>
      <c r="F161" s="114" t="s">
        <v>266</v>
      </c>
    </row>
    <row r="162" spans="1:6" ht="45">
      <c r="A162" s="115">
        <v>3</v>
      </c>
      <c r="B162" s="111" t="s">
        <v>247</v>
      </c>
      <c r="C162" s="111"/>
      <c r="D162" s="127">
        <v>330</v>
      </c>
      <c r="E162" s="127">
        <v>231</v>
      </c>
      <c r="F162" s="120" t="s">
        <v>269</v>
      </c>
    </row>
    <row r="163" spans="1:6">
      <c r="A163" s="114" t="s">
        <v>265</v>
      </c>
      <c r="B163" s="109" t="s">
        <v>313</v>
      </c>
      <c r="C163" s="109"/>
      <c r="D163" s="122"/>
      <c r="E163" s="122"/>
      <c r="F163" s="114" t="s">
        <v>271</v>
      </c>
    </row>
    <row r="164" spans="1:6">
      <c r="A164" s="114" t="s">
        <v>258</v>
      </c>
      <c r="B164" s="109" t="s">
        <v>314</v>
      </c>
      <c r="C164" s="109"/>
      <c r="D164" s="122"/>
      <c r="E164" s="122"/>
      <c r="F164" s="114" t="s">
        <v>271</v>
      </c>
    </row>
    <row r="165" spans="1:6">
      <c r="A165" s="114" t="s">
        <v>260</v>
      </c>
      <c r="B165" s="109" t="s">
        <v>315</v>
      </c>
      <c r="C165" s="109"/>
      <c r="D165" s="122"/>
      <c r="E165" s="122"/>
      <c r="F165" s="114" t="s">
        <v>271</v>
      </c>
    </row>
    <row r="166" spans="1:6">
      <c r="A166" s="101"/>
      <c r="B166" s="101"/>
      <c r="C166" s="101"/>
      <c r="D166" s="102"/>
      <c r="E166" s="102"/>
      <c r="F166" s="101"/>
    </row>
  </sheetData>
  <mergeCells count="9">
    <mergeCell ref="F6:F9"/>
    <mergeCell ref="A2:F2"/>
    <mergeCell ref="D3:F4"/>
    <mergeCell ref="A5:F5"/>
    <mergeCell ref="A6:A9"/>
    <mergeCell ref="B6:B9"/>
    <mergeCell ref="C6:C7"/>
    <mergeCell ref="D6:D9"/>
    <mergeCell ref="E6:E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1edca550-45ec-413d-b410-eb5899b7564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B77B4FCFFCAC74E936BB64A56CC1143" ma:contentTypeVersion="15" ma:contentTypeDescription="Create a new document." ma:contentTypeScope="" ma:versionID="ab2e67a13b10d5317b37e5a1411e59f3">
  <xsd:schema xmlns:xsd="http://www.w3.org/2001/XMLSchema" xmlns:xs="http://www.w3.org/2001/XMLSchema" xmlns:p="http://schemas.microsoft.com/office/2006/metadata/properties" xmlns:ns3="1edca550-45ec-413d-b410-eb5899b7564f" xmlns:ns4="93f5a7a4-2ad1-46b6-8cf3-ba87f7d66d3e" targetNamespace="http://schemas.microsoft.com/office/2006/metadata/properties" ma:root="true" ma:fieldsID="639b1d36cc42e4d6169195526aa97892" ns3:_="" ns4:_="">
    <xsd:import namespace="1edca550-45ec-413d-b410-eb5899b7564f"/>
    <xsd:import namespace="93f5a7a4-2ad1-46b6-8cf3-ba87f7d66d3e"/>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_activity" minOccurs="0"/>
                <xsd:element ref="ns4:SharedWithUsers" minOccurs="0"/>
                <xsd:element ref="ns4:SharedWithDetails" minOccurs="0"/>
                <xsd:element ref="ns4:SharingHintHash"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dca550-45ec-413d-b410-eb5899b756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_activity" ma:index="16" nillable="true" ma:displayName="_activity" ma:hidden="true" ma:internalName="_activity">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3f5a7a4-2ad1-46b6-8cf3-ba87f7d66d3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7EB2200-897F-46D9-A1C7-27A49FCAAFA8}">
  <ds:schemaRefs>
    <ds:schemaRef ds:uri="http://schemas.microsoft.com/sharepoint/v3/contenttype/forms"/>
  </ds:schemaRefs>
</ds:datastoreItem>
</file>

<file path=customXml/itemProps2.xml><?xml version="1.0" encoding="utf-8"?>
<ds:datastoreItem xmlns:ds="http://schemas.openxmlformats.org/officeDocument/2006/customXml" ds:itemID="{A6183B8A-DF6D-4404-AF61-1AF3E5EE123C}">
  <ds:schemaRefs>
    <ds:schemaRef ds:uri="93f5a7a4-2ad1-46b6-8cf3-ba87f7d66d3e"/>
    <ds:schemaRef ds:uri="http://schemas.openxmlformats.org/package/2006/metadata/core-properties"/>
    <ds:schemaRef ds:uri="1edca550-45ec-413d-b410-eb5899b7564f"/>
    <ds:schemaRef ds:uri="http://www.w3.org/XML/1998/namespace"/>
    <ds:schemaRef ds:uri="http://schemas.microsoft.com/office/2006/documentManagement/types"/>
    <ds:schemaRef ds:uri="http://schemas.microsoft.com/office/infopath/2007/PartnerControls"/>
    <ds:schemaRef ds:uri="http://purl.org/dc/elements/1.1/"/>
    <ds:schemaRef ds:uri="http://purl.org/dc/term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BC653922-8E18-4420-996E-1E7A51490F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dca550-45ec-413d-b410-eb5899b7564f"/>
    <ds:schemaRef ds:uri="93f5a7a4-2ad1-46b6-8cf3-ba87f7d66d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Abstract Summary</vt:lpstr>
      <vt:lpstr>Summary-2</vt:lpstr>
      <vt:lpstr>Inv Summary</vt:lpstr>
      <vt:lpstr>Abstract Electrical</vt:lpstr>
      <vt:lpstr>Electrical JMR RA Bill 09 </vt:lpstr>
      <vt:lpstr>JMR  Electrical RA Bill 8</vt:lpstr>
      <vt:lpstr>'Summary-2'!Print_Area</vt:lpstr>
      <vt:lpstr>'Summary-2'!Print_Titles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Suraj Kumbhar</dc:creator>
  <cp:lastModifiedBy>Trupti Dalvi</cp:lastModifiedBy>
  <cp:lastPrinted>2024-07-18T03:12:27Z</cp:lastPrinted>
  <dcterms:created xsi:type="dcterms:W3CDTF">2024-05-23T12:58:36Z</dcterms:created>
  <dcterms:modified xsi:type="dcterms:W3CDTF">2024-09-10T10:29:52Z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0x010100FB77B4FCFFCAC74E936BB64A56CC1143</vt:lpwstr>
  </property>
</Properties>
</file>