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CIP Lounge - D-18 DOM\Additional Work_09.09.24\"/>
    </mc:Choice>
  </mc:AlternateContent>
  <bookViews>
    <workbookView xWindow="-105" yWindow="-105" windowWidth="19425" windowHeight="11505" activeTab="2"/>
  </bookViews>
  <sheets>
    <sheet name="Abstract Summary" sheetId="4" r:id="rId1"/>
    <sheet name="Summary-2" sheetId="1" state="hidden" r:id="rId2"/>
    <sheet name="Inv Summary" sheetId="5" r:id="rId3"/>
    <sheet name="Civil JMR RA Bill 8" sheetId="8" r:id="rId4"/>
    <sheet name="JMR STRUCTURE STEEL RA 01 " sheetId="21" r:id="rId5"/>
    <sheet name="Civil JMR RA Bill 09 " sheetId="26" r:id="rId6"/>
    <sheet name="Abstract Civil &amp; Dismantling" sheetId="2" r:id="rId7"/>
  </sheets>
  <externalReferences>
    <externalReference r:id="rId8"/>
    <externalReference r:id="rId9"/>
    <externalReference r:id="rId10"/>
    <externalReference r:id="rId11"/>
    <externalReference r:id="rId12"/>
    <externalReference r:id="rId13"/>
    <externalReference r:id="rId14"/>
  </externalReferences>
  <definedNames>
    <definedName name="\c" localSheetId="1">#REF!</definedName>
    <definedName name="\c">#REF!</definedName>
    <definedName name="\t" localSheetId="1">#REF!</definedName>
    <definedName name="\t">#REF!</definedName>
    <definedName name="_5.0_Hire_and_running_charges_of_winch___grab" localSheetId="1">[1]SOR!#REF!</definedName>
    <definedName name="_5.0_Hire_and_running_charges_of_winch___grab">[1]SOR!#REF!</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Order1" hidden="1">255</definedName>
    <definedName name="_Parse_Out" localSheetId="1" hidden="1">#REF!</definedName>
    <definedName name="_Parse_Out" hidden="1">#REF!</definedName>
    <definedName name="a._Trimmer" localSheetId="1">[1]SOR!#REF!</definedName>
    <definedName name="a._Trimmer">[1]SOR!#REF!</definedName>
    <definedName name="a__Labour_charges_for_cutting_bending__welding_including_materials." localSheetId="1">[1]SOR!#REF!</definedName>
    <definedName name="a__Labour_charges_for_cutting_bending__welding_including_materials.">[1]SOR!#REF!</definedName>
    <definedName name="aa">#REF!</definedName>
    <definedName name="abc" localSheetId="1">#REF!</definedName>
    <definedName name="abc">#REF!</definedName>
    <definedName name="alpha" hidden="1">[2]Factors!$B$22:$B$53</definedName>
    <definedName name="alpha2" hidden="1">[2]Factors!$O$22:$O$53</definedName>
    <definedName name="as">#REF!</definedName>
    <definedName name="Batching_hot_mix_plant" localSheetId="1">[1]SOR!#REF!</definedName>
    <definedName name="Batching_hot_mix_plant">[1]SOR!#REF!</definedName>
    <definedName name="beta" hidden="1">[2]Factors!$C$21:$M$21</definedName>
    <definedName name="beta2" hidden="1">[2]Factors!$P$21:$Z$21</definedName>
    <definedName name="BMGH">#REF!</definedName>
    <definedName name="Charges_of_road_roller" localSheetId="1">[1]SOR!#REF!</definedName>
    <definedName name="Charges_of_road_roller">[1]SOR!#REF!</definedName>
    <definedName name="CLKW">#REF!:INDEX(#REF!,COUNTA(#REF!))</definedName>
    <definedName name="CODES">#REF!</definedName>
    <definedName name="Cost_for_10_Hp_Hr." localSheetId="1">[1]SOR!#REF!</definedName>
    <definedName name="Cost_for_10_Hp_Hr.">[1]SOR!#REF!</definedName>
    <definedName name="Cost_of_water_including_filling_the_tanker" localSheetId="1">[1]SOR!#REF!</definedName>
    <definedName name="Cost_of_water_including_filling_the_tanker">[1]SOR!#REF!</definedName>
    <definedName name="Cover_blocks" localSheetId="1">[1]SOR!#REF!</definedName>
    <definedName name="Cover_blocks">[1]SOR!#REF!</definedName>
    <definedName name="D" hidden="1">'[2]NOT FULL RESTRAINT'!$S$9</definedName>
    <definedName name="d._Staging_to_keep_deflactometer___hire_charges_of_deflectometer" localSheetId="1">[1]SOR!#REF!</definedName>
    <definedName name="d._Staging_to_keep_deflactometer___hire_charges_of_deflectometer">[1]SOR!#REF!</definedName>
    <definedName name="Data_Sheet1" localSheetId="1">#REF!</definedName>
    <definedName name="Data_Sheet1">#REF!</definedName>
    <definedName name="Data_Sheet2" localSheetId="1">#REF!</definedName>
    <definedName name="Data_Sheet2">#REF!</definedName>
    <definedName name="Data_Sheet3" localSheetId="1">#REF!</definedName>
    <definedName name="Data_Sheet3">#REF!</definedName>
    <definedName name="Data_Sheet4" localSheetId="1">#REF!</definedName>
    <definedName name="Data_Sheet4">#REF!</definedName>
    <definedName name="dead.factor" hidden="1">'[2]NOT FULL RESTRAINT'!$D$12</definedName>
    <definedName name="DHTML" localSheetId="1" hidden="1">{"'Sheet1'!$A$4386:$N$4591"}</definedName>
    <definedName name="DHTML" hidden="1">{"'Sheet1'!$A$4386:$N$4591"}</definedName>
    <definedName name="DIST">#REF!:INDEX(#REF!,COUNTA(#REF!))</definedName>
    <definedName name="E" hidden="1">'[2]NOT FULL RESTRAINT'!$G$12</definedName>
    <definedName name="EL">#REF!:INDEX(#REF!,COUNTA(#REF!))</definedName>
    <definedName name="EL_BOQ">#REF!:INDEX(#REF!,COUNTA(#REF!))</definedName>
    <definedName name="fd">#REF!</definedName>
    <definedName name="FLOOR_LST">[3]DATA!$C$30:$C$40</definedName>
    <definedName name="Header_Left" localSheetId="1">#REF!</definedName>
    <definedName name="Header_Left">#REF!</definedName>
    <definedName name="HTML_CodePage" hidden="1">1252</definedName>
    <definedName name="HTML_Control" localSheetId="1"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I" hidden="1">'[2]NOT FULL RESTRAINT'!$G$13</definedName>
    <definedName name="jj" localSheetId="1">[4]SOR!#REF!</definedName>
    <definedName name="jj">[4]SOR!#REF!</definedName>
    <definedName name="L" hidden="1">'[2]NOT FULL RESTRAINT'!$D$9</definedName>
    <definedName name="LAP_ARRY">[3]DATA!$H$3:$K$11</definedName>
    <definedName name="live.deflection" hidden="1">'[2]NOT FULL RESTRAINT'!$AD$33:$CL$33</definedName>
    <definedName name="live.factor" hidden="1">'[2]NOT FULL RESTRAINT'!$D$13</definedName>
    <definedName name="MIX_ARRY">[3]DATA!$H$3:$K$3</definedName>
    <definedName name="moments" hidden="1">'[2]NOT FULL RESTRAINT'!$AD$14:$CL$14</definedName>
    <definedName name="pc" hidden="1">'[2]BEARING &amp; BUCKLING'!$M$40</definedName>
    <definedName name="pfc.table" hidden="1">[2]PFC!$A$7:$Z$22</definedName>
    <definedName name="_xlnm.Print_Area" localSheetId="6">'Abstract Civil &amp; Dismantling'!$A$1:$E$247</definedName>
    <definedName name="_xlnm.Print_Area" localSheetId="1">'Summary-2'!$A$1:$G$37</definedName>
    <definedName name="_xlnm.Print_Area">#REF!</definedName>
    <definedName name="PRINT_AREA_MI" localSheetId="1">#REF!</definedName>
    <definedName name="PRINT_AREA_MI">#REF!</definedName>
    <definedName name="_xlnm.Print_Titles" localSheetId="6">'Abstract Civil &amp; Dismantling'!$3:$5</definedName>
    <definedName name="_xlnm.Print_Titles" localSheetId="1">'Summary-2'!$4:$4</definedName>
    <definedName name="_xlnm.Print_Titles">#REF!</definedName>
    <definedName name="PRINT_TITLES_MI" localSheetId="1">#REF!</definedName>
    <definedName name="PRINT_TITLES_MI">#REF!</definedName>
    <definedName name="Pv" hidden="1">'[2]NOT FULL RESTRAINT'!$H$36</definedName>
    <definedName name="py" hidden="1">'[2]NOT FULL RESTRAINT'!$D$33</definedName>
    <definedName name="pyw" hidden="1">'[2]BEARING &amp; BUCKLING'!$E$18</definedName>
    <definedName name="range1" hidden="1">#REF!</definedName>
    <definedName name="range2" hidden="1">[2]UC!$B$7:$B$37</definedName>
    <definedName name="range3" hidden="1">[2]RSJ!$B$8:$B$16</definedName>
    <definedName name="range4" hidden="1">[2]PFC!$B$7:$B$22</definedName>
    <definedName name="rangeeeeeeeeeeeeeee" hidden="1">#REF!</definedName>
    <definedName name="RATE" localSheetId="1">'[5]Analysis-Pav'!#REF!</definedName>
    <definedName name="RATE">'[5]Analysis-Pav'!#REF!</definedName>
    <definedName name="ravi" localSheetId="1">[6]SOR!#REF!</definedName>
    <definedName name="ravi">[6]SOR!#REF!</definedName>
    <definedName name="rsj.table" hidden="1">[2]RSJ!$A$8:$Y$16</definedName>
    <definedName name="RTT">#REF!</definedName>
    <definedName name="SAN" localSheetId="1" hidden="1">{"'Sheet1'!$A$4386:$N$4591"}</definedName>
    <definedName name="SAN" hidden="1">{"'Sheet1'!$A$4386:$N$4591"}</definedName>
    <definedName name="Say_Kg." localSheetId="1">#REF!</definedName>
    <definedName name="Say_Kg.">#REF!</definedName>
    <definedName name="sGRH" localSheetId="1" hidden="1">{"'Sheet1'!$A$4386:$N$4591"}</definedName>
    <definedName name="sGRH" hidden="1">{"'Sheet1'!$A$4386:$N$4591"}</definedName>
    <definedName name="shear" hidden="1">'[2]NOT FULL RESTRAINT'!$AD$24:$CL$24</definedName>
    <definedName name="staging" localSheetId="1">[6]SOR!#REF!</definedName>
    <definedName name="staging">[6]SOR!#REF!</definedName>
    <definedName name="Summary">#REF!</definedName>
    <definedName name="Sv" hidden="1">'[2]NOT FULL RESTRAINT'!$P$40</definedName>
    <definedName name="Sx" hidden="1">'[2]NOT FULL RESTRAINT'!$S$17</definedName>
    <definedName name="t" hidden="1">'[2]BEARING &amp; BUCKLING'!$S$11</definedName>
    <definedName name="table15" hidden="1">[2]Factors!$C$22:$M$53</definedName>
    <definedName name="table16" hidden="1">[2]Factors!$P$22:$Z$53</definedName>
    <definedName name="TaxTV">10%</definedName>
    <definedName name="TaxXL">5%</definedName>
    <definedName name="TOTAL" localSheetId="1">'[5]Analysis-Pav'!#REF!</definedName>
    <definedName name="TOTAL">'[5]Analysis-Pav'!#REF!</definedName>
    <definedName name="total.deflection" hidden="1">'[2]NOT FULL RESTRAINT'!$AD$43:$CL$43</definedName>
    <definedName name="werewr" localSheetId="1" hidden="1">{#N/A,#N/A,FALSE,"Memorandum";#N/A,#N/A,FALSE,"Acct. of Work"}</definedName>
    <definedName name="werewr" hidden="1">{#N/A,#N/A,FALSE,"Memorandum";#N/A,#N/A,FALSE,"Acct. of Work"}</definedName>
    <definedName name="wrn.R.A.Bill." localSheetId="1" hidden="1">{#N/A,#N/A,FALSE,"Memorandum";#N/A,#N/A,FALSE,"Acct. of Work"}</definedName>
    <definedName name="wrn.R.A.Bill." hidden="1">{#N/A,#N/A,FALSE,"Memorandum";#N/A,#N/A,FALSE,"Acct. of Work"}</definedName>
    <definedName name="x" hidden="1">#REF!</definedName>
    <definedName name="xx" localSheetId="1">'[5]Analysis-Pav'!#REF!</definedName>
    <definedName name="xx">'[5]Analysis-Pav'!#REF!</definedName>
    <definedName name="Zx" hidden="1">'[2]NOT FULL RESTRAINT'!$S$16</definedName>
    <definedName name="管理施設費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C31" i="1"/>
  <c r="C30" i="1"/>
  <c r="C29" i="1"/>
  <c r="C27" i="1"/>
  <c r="C26" i="1"/>
  <c r="C25" i="1"/>
  <c r="C24" i="1"/>
  <c r="C22" i="1"/>
  <c r="C21" i="1"/>
  <c r="C20" i="1"/>
  <c r="C19" i="1"/>
  <c r="C18" i="1"/>
  <c r="C16" i="1"/>
  <c r="C4" i="1"/>
  <c r="A2" i="1"/>
  <c r="C13" i="1" l="1"/>
  <c r="C8" i="1"/>
  <c r="C11" i="1"/>
  <c r="C14" i="1"/>
  <c r="C9" i="1"/>
  <c r="C10" i="1"/>
  <c r="C12" i="1"/>
  <c r="C15" i="1"/>
  <c r="C33" i="1" l="1"/>
  <c r="C34" i="1" s="1"/>
  <c r="C35" i="1" s="1"/>
</calcChain>
</file>

<file path=xl/sharedStrings.xml><?xml version="1.0" encoding="utf-8"?>
<sst xmlns="http://schemas.openxmlformats.org/spreadsheetml/2006/main" count="1810" uniqueCount="644">
  <si>
    <t>Summary</t>
  </si>
  <si>
    <t>S. No.</t>
  </si>
  <si>
    <t>Description of Item</t>
  </si>
  <si>
    <t>PO Amount</t>
  </si>
  <si>
    <t>RA=-01</t>
  </si>
  <si>
    <t>Civil &amp; Interior</t>
  </si>
  <si>
    <t>a</t>
  </si>
  <si>
    <t>DISMENTLING &amp; CLEANING WORKS</t>
  </si>
  <si>
    <t>b</t>
  </si>
  <si>
    <t>CIVIL WORK</t>
  </si>
  <si>
    <t>c</t>
  </si>
  <si>
    <t>FLOORING WORK/CLADDING WORK</t>
  </si>
  <si>
    <t>d</t>
  </si>
  <si>
    <t xml:space="preserve">DOOR WINDOW WORK </t>
  </si>
  <si>
    <t>e</t>
  </si>
  <si>
    <t>OTHER WOOD WORK FOR WALL PANELLING, PARTITIONS  &amp; STORAGES</t>
  </si>
  <si>
    <t>f</t>
  </si>
  <si>
    <t>FALSE CEILING WORK</t>
  </si>
  <si>
    <t>g</t>
  </si>
  <si>
    <t>FINISHING WORK</t>
  </si>
  <si>
    <t>h</t>
  </si>
  <si>
    <t>MISC WORK</t>
  </si>
  <si>
    <t>Structural Steel</t>
  </si>
  <si>
    <t>Electrical Work</t>
  </si>
  <si>
    <t xml:space="preserve">SUB-HEAD I  WIRING </t>
  </si>
  <si>
    <t>SUB-HEAD II  CABLES &amp; RACEWAYS</t>
  </si>
  <si>
    <t>SUB-HEAD III DISTRIBUTION BOARD &amp; ELECTRICAL PANEL</t>
  </si>
  <si>
    <t>SUB-HEAD IV FIRE DETECTION &amp; PA SYSTEM</t>
  </si>
  <si>
    <t xml:space="preserve"> SUB-HEAD V CCTV SYSTEM</t>
  </si>
  <si>
    <t>PHE and FF</t>
  </si>
  <si>
    <t>SANITARY FIXTURES AND FITTINGS</t>
  </si>
  <si>
    <t>WATER SUPPLY</t>
  </si>
  <si>
    <t>DRAINAGE</t>
  </si>
  <si>
    <t>FIRE FIGHTING</t>
  </si>
  <si>
    <t>HVAC</t>
  </si>
  <si>
    <t>DUCTWORK AND AIR DISTRIBUTION</t>
  </si>
  <si>
    <t>VENTILATION FANS AND ARRANGEMENT</t>
  </si>
  <si>
    <t>Furniture</t>
  </si>
  <si>
    <t>Light Fixtures</t>
  </si>
  <si>
    <t>Total Basic Amount (in Rs.)</t>
  </si>
  <si>
    <t>GST @18%</t>
  </si>
  <si>
    <t>Total Amount (in Rs.)</t>
  </si>
  <si>
    <t xml:space="preserve">Company Name : </t>
  </si>
  <si>
    <t>LKO INTNL ARPT LTD</t>
  </si>
  <si>
    <t>Project Name :</t>
  </si>
  <si>
    <t>Finishing work for CIP Lounge at Terminal-03, CCSI Airport, Lucknow</t>
  </si>
  <si>
    <t>Sr No</t>
  </si>
  <si>
    <t>Particulars</t>
  </si>
  <si>
    <t>Code / Area Specified</t>
  </si>
  <si>
    <t>Qty.</t>
  </si>
  <si>
    <t>UoM</t>
  </si>
  <si>
    <t>Impulse Branding</t>
  </si>
  <si>
    <t>Unit Price</t>
  </si>
  <si>
    <t>Total Amount</t>
  </si>
  <si>
    <t>INR</t>
  </si>
  <si>
    <t>A</t>
  </si>
  <si>
    <t xml:space="preserve">Dismantling of existing flooring  to the mother slab, with the help of permissible tools &amp; during the specifies time of the day so as to minimise the disturbance to the adjacent occupants/users etc </t>
  </si>
  <si>
    <t>SQM</t>
  </si>
  <si>
    <t>Demolishing of brick work in cement mortar  &amp; cleaning the site for work able</t>
  </si>
  <si>
    <t xml:space="preserve">230mm brick wall </t>
  </si>
  <si>
    <t>Cum</t>
  </si>
  <si>
    <t xml:space="preserve">115mm  brick wall </t>
  </si>
  <si>
    <t>Sqm</t>
  </si>
  <si>
    <t>Dismantling of existing floor &amp; wall tiles with base mortar &amp; cleaning the site for work able condition.</t>
  </si>
  <si>
    <t xml:space="preserve">Dismantling of existing Door with frame &amp; stacking the same in the premises. </t>
  </si>
  <si>
    <t>Each</t>
  </si>
  <si>
    <t xml:space="preserve">Dismantling of RCC works in beams, columns, slabs etc. including sub-base, cutting and removal of reinforcement, stacking of serviceable  material. </t>
  </si>
  <si>
    <t>Disposal of building rubbish / malba / similar unserviceable, dismantled or waste materials by mechanical means, including loading, transporting, unloading to approved municipal dumping ground or as approved by Engineer-in-charge, beyond 50 m initial lead, for all leads and lifts complete.</t>
  </si>
  <si>
    <t>Dismantling of existing plaster with P.O.P. &amp; cleaning the site for workable</t>
  </si>
  <si>
    <t>Dismantling of cement concrete  flooring &amp; cleaning the site for workable</t>
  </si>
  <si>
    <t>Removing  of Cinder filling  &amp; cleaning the site for workable</t>
  </si>
  <si>
    <t>Core Cutting on RCC work with diamond core drilling machine for any services work Pipe crossing with 3M™ Fire Barrier tuck in wrap strips to be fixed onto the pipes and the remain  gap to be filled with Fire Seal 3M™ Fire Barrier Sealant IC 15WB+ (Depth consider upto 300mm)</t>
  </si>
  <si>
    <t>a.</t>
  </si>
  <si>
    <t>100-150mm dia</t>
  </si>
  <si>
    <t>Nos</t>
  </si>
  <si>
    <t>b.</t>
  </si>
  <si>
    <t>150-200mm dia</t>
  </si>
  <si>
    <t>c.</t>
  </si>
  <si>
    <t>Any Maximum depth 600-900mm / upto 300mm dia</t>
  </si>
  <si>
    <t>Temprory Barricating till the work completion material shall include the GI Frame with fire paint ( with one side single layer of 12.5mm thick FR Gypsum Board cladding (Cost include errection/removal at end with cleaning and repair the area for handover) (Vinyl Print on outer surface also include in cost as per art work approved)
Note : All the Barricating work shall be as per approved permision permited by the Airport Authoruity/ operating agency including the required compliance and requirement fulfill by the project owner or their hired agency.</t>
  </si>
  <si>
    <t>sqm</t>
  </si>
  <si>
    <t>TOTAL FOR DISMENTLING &amp; CLEANING WORKS</t>
  </si>
  <si>
    <t>B</t>
  </si>
  <si>
    <t>AAC BLOCK WORK : Providing and laying 100mm thick ACC block wall with grade -1 AAC Blocks of density 551 to 650kg / cum conforming to IS : 2185 ( Part -3)  in superstructure above plinth level  with R.C.C. bend at cill &amp; Lintel level with approved block laying polymer modified adhesive mortar all complete as per direction of Engineer-in-Charge. (The payment of RCC band and  reinforcement shall be made for separately).  size of block  (2'-0" x 0'-8" and width 0'-4" ). the rate also including scaffolding, curing etc. complete as specified.</t>
  </si>
  <si>
    <t>LINTEL : 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de-shuttering, shuttering oil, binding wire, curing, tools tackles all leads &amp; heights as per direction of engineer- in -charge.</t>
  </si>
  <si>
    <t>Rmt</t>
  </si>
  <si>
    <t>LINTEL BEAM : R.C.C- ( 1 : 1.5 : 3 ) ( 1 cement : 1.5 coarse send : 3 graded stone aggregate 20mm nominal size ) for Bends  where ever required  I/c  reinforcement 2Nos 8mm dia bar with 8mm dia links  @ 150mm c/c  including centering  shuttering for all levels and height,( bend cross section size 100mm wide  x 75mm thick ) etc. complete. The  rate includes de-shuttering, shuttering oil, binding wire, curing, tools tackles all leads &amp; heights as per direction of engineer- in -charge.</t>
  </si>
  <si>
    <t>RCC COUNTER : R.C.C in (  1: 1.5 : 3 )  for   counters, slabs ( upto 75mm thick)    I/c  reinforcement 10mm dia bar @ 150mm c/c both ways &amp; centering  shuttering for all levels and height. The  rate includes de-shuttering, shuttering oil, binding wire, curing, tools tackles all leads &amp; heights as per direction of engineer- in -charge.</t>
  </si>
  <si>
    <t>BASIN COUNTER WORK : Providing &amp; fixing Basin counter with the understructure to be made in MS Angle 45x45mm with 4mm thick of appropriate cross section and to be treated with anti rust paint and enamel black paint. The MS frame to be clad with 12mm thick bison board / Marine ply to receive the final finish material of the counter. Counter to be  600 mm deep  with a vertical fascia of 100mm on splash &amp; upto 500mm on front drop vertical facia to be  clad with the finish material as approved. The counter to have required cutout for basin, Tap faucet, drain, dustbin etc. (Excl. cost of Stone)</t>
  </si>
  <si>
    <t>WATERPROOFING (LIQUID MEMBRANE) : Providing and applying ready to use Single Component liquid applied elastomeric waterproof membrane comprises of special blend of copolymers  and additives to provide an excellent, seamless, flexible and quick - drying waterproofing membrane.   product shall be complies the Tensile Strength: 2.15 N/mm at 20° C 1.05 N/mm at 40° C Elongation: 114% at 20° C, 86 % at 40° C Crack Bridging: &gt; 0.75mm at 0.8mm dft for wet areas takes care of critical areas such as Pipe Penetrations, Corner Fillet, Inlet / Outlet pipes etc. The surface to be treated must be dry, clean, structurally sound, free from oil, grease, wax, polish,  laitance, dust and other barrier materials. New substrate shall be allowed to cure as per standard procedure. All cracks, construction joints, pipe penetration, bore packing and corners shall be  treated prior to application of waterproofing membrane. Primer on the prepared substrate to seal off porosity and improve the substrate and allow to dry for approx. 60 minutes. Stir the waterproof  liquid manually before application. Using a brush, roller or spray, apply waterproof liquid coat on the primed surface. While the coat is still wet, Deckweb/Sealing tape should be placed on all corners, floor/wall junctions, pipe penetrations and other critical areas ensuring no air is entrapped and allow to dry. Apply 2nd coat of waterproof coat on the entire surface and allow it to cure for 4 hours before laying the screed/protection plaster/tiling. The laying of waterproofing application membrane shall be got done through the authorised applicator of the manufacturer reccomended with providing the work execution Test / warranty certification for the min 5years and max 15 years as per advised by the Project Incharge.</t>
  </si>
  <si>
    <t>WATERPROOFING (MEMBRANE HDPE WITH HEAT TORCH) : Providing and laying APP (Atactic Polypropylene Polymer) modified prefabricated five layer, 3 mm thick water proofing membrane, black finished reinforced with glass fibre matt consisting of a coat of bitumen primer for bitumen membrane @ 0.40 litre/sqm by the same membrane manufactured of density at 25°C, 0.87 - 0.89 kg/litre and viscocity 70 - 160 cps. Over the primer coat the layer of membrane shall be laid using butane torch and sealing all joints etc., and preparing the surface complete. The vital physical and chemical parameters of the membrane shall be as under : Joint strength in longitudinal and transverse direction at 23°C as 350/300 N/5 cm. Tear strength in longitudinal and transverse direction as 60/80N. Softening point of membrane not less than 150°C. Cold flexibility shall be upto -2°C when tested in accordance with ASTM, D - 5147. The laying of membrane shall be got done through the authorised applicator of the manufacturer of membrane. the
top most layer shall be finished with 15mm thick  cement mortar 1:3 (1 cement : 3 fine sand) mixed
with 2% integral water proofing compound by weight of cement  and finally finished with neat cement punning Complete. The laying of waterproofing application membrane shall be got done through the authorised applicator of the manufacturer reccomended with providing the work execution Test / warranty certification for the min 5years and max 15 years as per advised by the Project Incharge.</t>
  </si>
  <si>
    <t>5a</t>
  </si>
  <si>
    <t>Extra for covering top of membrane with Geotextile, 120 gsm non woven, 100% polyester of thickness 1 to 1.25 mm bonded to the membrane with intermittent touch by heating the membrane by Butane Torch as per manufactures recommendation.</t>
  </si>
  <si>
    <t>SCREEDING WORK : Providing &amp; laying Screeding with 1:2:4 cement conc. (1 cement :2 coarse sand :4 graded stone agg 10mm nominal size )  in line and level including required channel shuttering, curing, troller finish etc. complete in all respect</t>
  </si>
  <si>
    <t>6a</t>
  </si>
  <si>
    <t>NEAT CEMENT SLURRY : Extra for above screeding work for floating quote of neat cement punning upto 6mm including curing etc. where as carpet, wooden floor, vinyl floor comes &amp; as per site required.</t>
  </si>
  <si>
    <t>CEMENT PLASTER : Providing and applying  15 mm thick cement plaster of mix in 1:4 (1 cement : 4 coarse sand) with admixture of waterproof binding agent liquid at 1:1 ratio with cement or as per manufacturer recomendation and applying at all levels &amp; heights including scaffolding, curing etc. complete as specified.</t>
  </si>
  <si>
    <t>POP PUNNING : Providing &amp; applying Water Resistant and Quick Drying, Non Curable Type of average upto 12mm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</si>
  <si>
    <t>GYPSUM VERMICULITE PLASTER : Providing &amp; Applying Gypsum vermiculite plaster upto 22-25mm thick of refined and processed gypsum and vermiculite along with a mix of premium quality special binders and additives to provide easier application, better bonding, and a smooth finish. It creates a surface so smooth that no other layer is required below or above it and direct application of paint can be done over it. Conforms to IS 2547: Part 1 and 2 of “The Bureau of Indian Standard”. Direct application on brick block, RCC, and other surfaces. Ready to paint surface achieved. Spreads and finishes to a minimum thickness increasing the surface area. Fire-resistant. Eco-friendly. No shrinkage cracks. Better, smoother, and consistent finish. More durable. Lesser dead load on the structure as it is lightweight plaster. No water curing is required. Bulk Density: 1020 Kg/m2 , Setting time: 30-35 mins. Coverage as per manufacturer recomendation with  Compressive strength : 60-70 Kg/cm2. item for all height level with required scaffolding complete as per the site and advised by the Project Incharge.</t>
  </si>
  <si>
    <t xml:space="preserve">FLOOR FILLING : Providing and laying fillers of AAC Light weight block filling with full /break pieces as per the requirements of Approved make as per LOM and size as required to Fill/Raise the floor with conceal the pipes, drains, etc as  per site requirement. The filling to be cured and Compacted to prevent any voids and dust pockets . The filler to be  adequately leveled to receive the finished flooring as specified.  </t>
  </si>
  <si>
    <t>TOTAL FOR CIVIL WORK</t>
  </si>
  <si>
    <t>C</t>
  </si>
  <si>
    <t>TILE FLOORING</t>
  </si>
  <si>
    <t>Providing and laying Vitrified Antiskid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spacers with epoxy cementious grout  matching to pigments etc. The tiles must be cut with the zero chipping diamond cutter only . Laying of tiles will be done with the notch trowel, plier, wedge, clips of required thickness, leveling system and rubber mallet for placing the tiles gently etc, cost also include the Protection covering of tile with 6mm Bubble sheet with jointing using clear tape till handover with  complete as per advised by the Project Incharge.</t>
  </si>
  <si>
    <r>
      <rPr>
        <b/>
        <sz val="10"/>
        <color theme="1"/>
        <rFont val="Adani Regular"/>
      </rPr>
      <t>Vitrified Tile Floor - Type 1 :</t>
    </r>
    <r>
      <rPr>
        <sz val="10"/>
        <color theme="1"/>
        <rFont val="Adani Regular"/>
      </rPr>
      <t xml:space="preserve"> Size as approved, Base Price 65 per sft </t>
    </r>
  </si>
  <si>
    <t>T-02</t>
  </si>
  <si>
    <r>
      <rPr>
        <b/>
        <sz val="10"/>
        <color theme="1"/>
        <rFont val="Adani Regular"/>
      </rPr>
      <t xml:space="preserve">Vitrified Tile Floor - Type 2 : </t>
    </r>
    <r>
      <rPr>
        <sz val="10"/>
        <color theme="1"/>
        <rFont val="Adani Regular"/>
      </rPr>
      <t xml:space="preserve">Size as approved, Base Price 85 per sft </t>
    </r>
  </si>
  <si>
    <t>Deduct for not using 20 mm thick Cement Mortar 1:4 ( 1 Cement: 4 coarse sand) bedding in laying of floor tiles and jointing with grey cement slurry @ 3.3 kg/ sqm.</t>
  </si>
  <si>
    <t>Fixing glazed/ Ceramic/ Vitrified floor tiles with cement based high polymer modified quick-set tile adhesive (Water based) conforming to IS: 15477,in average 3mm thickness.</t>
  </si>
  <si>
    <t xml:space="preserve">WALL TILES </t>
  </si>
  <si>
    <t>Providing and fixing 1st Quality Vitrified  wall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</si>
  <si>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r>
      <rPr>
        <b/>
        <sz val="10"/>
        <color theme="1"/>
        <rFont val="Adani Regular"/>
      </rPr>
      <t xml:space="preserve">Wall Tile - Type 1 </t>
    </r>
    <r>
      <rPr>
        <sz val="10"/>
        <color theme="1"/>
        <rFont val="Adani Regular"/>
      </rPr>
      <t>: Size as approved, Base Price 65 per sft -</t>
    </r>
  </si>
  <si>
    <t>For Toilets, janitor &amp; Kitchen</t>
  </si>
  <si>
    <r>
      <rPr>
        <b/>
        <sz val="10"/>
        <color theme="1"/>
        <rFont val="Adani Regular"/>
      </rPr>
      <t xml:space="preserve">Wall Tile - Type 2 </t>
    </r>
    <r>
      <rPr>
        <sz val="10"/>
        <color theme="1"/>
        <rFont val="Adani Regular"/>
      </rPr>
      <t xml:space="preserve">: Size as approved, Base Price 55 per sft - </t>
    </r>
  </si>
  <si>
    <t>For Kitchen</t>
  </si>
  <si>
    <t>Providing and fixing 1st Quality Designer Ceramic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</si>
  <si>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r>
      <rPr>
        <b/>
        <sz val="10"/>
        <color theme="1"/>
        <rFont val="Adani Regular"/>
      </rPr>
      <t xml:space="preserve">Designer Tile - Type 1 : </t>
    </r>
    <r>
      <rPr>
        <sz val="10"/>
        <color theme="1"/>
        <rFont val="Adani Regular"/>
      </rPr>
      <t>Size as approved, Base Price 150 per sft</t>
    </r>
  </si>
  <si>
    <r>
      <rPr>
        <b/>
        <sz val="10"/>
        <color theme="1"/>
        <rFont val="Adani Regular"/>
      </rPr>
      <t xml:space="preserve">Designer  Tile - Type 2 </t>
    </r>
    <r>
      <rPr>
        <sz val="10"/>
        <color theme="1"/>
        <rFont val="Adani Regular"/>
      </rPr>
      <t xml:space="preserve">: Size as approved, Base Price 350 per sft </t>
    </r>
  </si>
  <si>
    <r>
      <rPr>
        <b/>
        <sz val="10"/>
        <color theme="1"/>
        <rFont val="Adani Regular"/>
      </rPr>
      <t xml:space="preserve">Designer  Tile - Type 3 : </t>
    </r>
    <r>
      <rPr>
        <sz val="10"/>
        <color theme="1"/>
        <rFont val="Adani Regular"/>
      </rPr>
      <t>Size as approved, Base Price 550 per sft</t>
    </r>
  </si>
  <si>
    <r>
      <rPr>
        <b/>
        <sz val="10"/>
        <color theme="1"/>
        <rFont val="Adani Regular"/>
      </rPr>
      <t xml:space="preserve">TILE STRIPS : </t>
    </r>
    <r>
      <rPr>
        <sz val="10"/>
        <color theme="1"/>
        <rFont val="Adani Regular"/>
      </rPr>
      <t xml:space="preserve">P/F   tile strips made out of vitrified tiles of size as per manufacturer as approved colour, shade, texture, design in varying strip sizes  (38/50/25 mm wide &amp; 200/300/400 mm long)  of approved make &amp; manufacture  for dado fixed with  cement based high polymer modified quick set tile adhesive ( water based ) conforming to IS : 15477, in a average 3mm thickness  including filling  the joints mixed epoxy cementious grout with pigment to match the shade of the tiles to give a smooth  surface. 
</t>
    </r>
    <r>
      <rPr>
        <b/>
        <sz val="10"/>
        <color theme="1"/>
        <rFont val="Adani Regular"/>
      </rPr>
      <t>Base Rate of Tile @ 65 per sft</t>
    </r>
  </si>
  <si>
    <t>site specific</t>
  </si>
  <si>
    <r>
      <rPr>
        <b/>
        <sz val="10"/>
        <color theme="1"/>
        <rFont val="Adani Regular"/>
      </rPr>
      <t xml:space="preserve">TILE SKIRTING : </t>
    </r>
    <r>
      <rPr>
        <sz val="10"/>
        <color theme="1"/>
        <rFont val="Adani Regular"/>
      </rPr>
      <t xml:space="preserve">Providing and fixing Vitrified tile Skirting upto 100mm high  fixed with  12 mm thick bed of cement mortar 1:3 (1 cement : 3 coarse sand) and jointing with grey cement slurry @ 3.3kg per sqm, including pointing and joint finish in epoxy cemetious grout with pigment of matching shade complete.
</t>
    </r>
    <r>
      <rPr>
        <b/>
        <sz val="10"/>
        <color theme="1"/>
        <rFont val="Adani Regular"/>
      </rPr>
      <t>Base Rate of Tile @ 65 per sft</t>
    </r>
  </si>
  <si>
    <t xml:space="preserve">STONE WORK </t>
  </si>
  <si>
    <r>
      <rPr>
        <b/>
        <sz val="10"/>
        <color theme="1"/>
        <rFont val="Adani Regular"/>
      </rPr>
      <t xml:space="preserve">GRANITE FLOORING  : </t>
    </r>
    <r>
      <rPr>
        <sz val="10"/>
        <color theme="1"/>
        <rFont val="Adani Regular"/>
      </rPr>
      <t xml:space="preserve">Providing and fixing 18 mm thick gang saw cut, mirror polished, prepolished, machine cut of required size, approved shade, colour and texture laid over 20 mm thick base cement mortar 1:4 (1 cement : 4 coarse sand), joints treated with white cement, mixed with matching pigment, epoxy touch ups, including rubbing etc. complete and at all level. ( Actual size of stone to be measured &amp; paid ). Cost also include the Protection covering till handover with polythin+POP as per advised by the Project Incharge. </t>
    </r>
    <r>
      <rPr>
        <b/>
        <sz val="10"/>
        <color theme="1"/>
        <rFont val="Adani Regular"/>
      </rPr>
      <t>( Basic cost of Granite stone @ Rs. 250/- per sft)</t>
    </r>
  </si>
  <si>
    <r>
      <rPr>
        <b/>
        <sz val="10"/>
        <color theme="1"/>
        <rFont val="Adani Regular"/>
      </rPr>
      <t xml:space="preserve">GRANITE CLADDING : </t>
    </r>
    <r>
      <rPr>
        <sz val="10"/>
        <color theme="1"/>
        <rFont val="Adani Regular"/>
      </rPr>
      <t xml:space="preserve">Providing and fixing 18 mm thick gang saw cut, mirror polished, prepolished, machine cut of required size, approved shade, colour and texture laid over 20 mm thick base cement mortar 1:3 (1 cement : 3 coarse sand), joints treated with white cement, mixed with matching pigment, epoxy touch ups, including rubbing etc. complete and at all level. ( Actual size of stone to be measured &amp; paid ). Cost also include the Protection covering till handover with bubble sheet as per advised by the Project Incharge. </t>
    </r>
    <r>
      <rPr>
        <b/>
        <sz val="10"/>
        <color theme="1"/>
        <rFont val="Adani Regular"/>
      </rPr>
      <t>( Basic cost of Granite stone @ Rs. 250/- per sft)</t>
    </r>
  </si>
  <si>
    <r>
      <rPr>
        <b/>
        <sz val="10"/>
        <color theme="1"/>
        <rFont val="Adani Regular"/>
      </rPr>
      <t xml:space="preserve">GRANITE SKIRTING : </t>
    </r>
    <r>
      <rPr>
        <sz val="10"/>
        <color theme="1"/>
        <rFont val="Adani Regular"/>
      </rPr>
      <t xml:space="preserve">Providing 18 mm thick Granite stone in Skirting of upto 75-100 mm high with epoxy resin based adhesive, including cleaning etc. complete or alternatively laid over  12mm. thick cement mortar 1:3 (1 cement :3 coarse sand) and jointed with cement slurry complete as per pattern and design .including necessary grooves, edge chamfering, grinding &amp;  polishing as required complete in all respect. 
</t>
    </r>
    <r>
      <rPr>
        <b/>
        <sz val="10"/>
        <color theme="1"/>
        <rFont val="Adani Regular"/>
      </rPr>
      <t xml:space="preserve">( Basic cost of Granite stone @ Rs. 250/- per sft ( As per approved)( Actual Length to be measured &amp; paid ). </t>
    </r>
  </si>
  <si>
    <r>
      <rPr>
        <b/>
        <sz val="10"/>
        <color theme="1"/>
        <rFont val="Adani Regular"/>
      </rPr>
      <t xml:space="preserve">CORION CLADDING : </t>
    </r>
    <r>
      <rPr>
        <sz val="10"/>
        <color theme="1"/>
        <rFont val="Adani Regular"/>
      </rPr>
      <t>Providing and fixing  12mm thick Solid surface ( Corian )  for Basin Counter/Ledge/Jamb/cill etc fixed  with adhesive of approved make including jointing with adhesive   mixed  with pigment to matching the shade of solid surface complete as per drawing .including edge chamfering, buffing, polishing complete in all respect.</t>
    </r>
    <r>
      <rPr>
        <b/>
        <sz val="10"/>
        <color theme="1"/>
        <rFont val="Adani Regular"/>
      </rPr>
      <t xml:space="preserve"> ( Basic cost of solid surface ( Corian )  @ Rs. 750/- Sft )( Actual size  to be measured &amp; paid ). </t>
    </r>
  </si>
  <si>
    <t>For Male &amp; Female toilet basin counter, ledge wall top</t>
  </si>
  <si>
    <r>
      <rPr>
        <b/>
        <sz val="10"/>
        <color theme="1"/>
        <rFont val="Adani Regular"/>
      </rPr>
      <t xml:space="preserve">MARBLE FLOORING : </t>
    </r>
    <r>
      <rPr>
        <sz val="10"/>
        <color theme="1"/>
        <rFont val="Adani Regular"/>
      </rPr>
      <t xml:space="preserve">Providing and fixing Marble work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t>
    </r>
    <r>
      <rPr>
        <b/>
        <sz val="10"/>
        <color theme="1"/>
        <rFont val="Adani Regular"/>
      </rPr>
      <t>( Actual size of stone to be measured &amp; paid ). Cost also include the Protection covering till handover with polythin+POP as per advised by the Project Incharge.</t>
    </r>
  </si>
  <si>
    <r>
      <rPr>
        <b/>
        <sz val="10"/>
        <color theme="1"/>
        <rFont val="Adani Regular"/>
      </rPr>
      <t xml:space="preserve">Marble Flooring Type 1 : </t>
    </r>
    <r>
      <rPr>
        <sz val="10"/>
        <color theme="1"/>
        <rFont val="Adani Regular"/>
      </rPr>
      <t xml:space="preserve">Base Price of Marble @ 450/- Per sft, </t>
    </r>
  </si>
  <si>
    <t>ST-01 / For Entire Lounge,spa area</t>
  </si>
  <si>
    <r>
      <rPr>
        <b/>
        <sz val="10"/>
        <color theme="1"/>
        <rFont val="Adani Regular"/>
      </rPr>
      <t xml:space="preserve">Marble Flooring Type 2 : </t>
    </r>
    <r>
      <rPr>
        <sz val="10"/>
        <color theme="1"/>
        <rFont val="Adani Regular"/>
      </rPr>
      <t xml:space="preserve">Base Price of Marble @ 1300/- Per sft, </t>
    </r>
  </si>
  <si>
    <r>
      <rPr>
        <b/>
        <sz val="10"/>
        <color theme="1"/>
        <rFont val="Adani Regular"/>
      </rPr>
      <t xml:space="preserve">MARBLE STRIPS : </t>
    </r>
    <r>
      <rPr>
        <sz val="10"/>
        <color theme="1"/>
        <rFont val="Adani Regular"/>
      </rPr>
      <t>Providing and fixing Marble strip work in existing flooring using diffrent color shade and sizes in width strips of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 Actual Lenght of stone strps to be measured &amp; paid ). Cost also include the Protection covering till handover with polythin+POP as per advised by the Project Incharge.</t>
    </r>
  </si>
  <si>
    <t xml:space="preserve">Marble Flooring Strips Type 1 upto 25-45mm wide : Base Price of Marble @ 900/- Per sft, For Reception area </t>
  </si>
  <si>
    <t xml:space="preserve">Marble Flooring Strips Type 1 upto 75-150mm wide : Base Price of Marble @ 900/- Per sft, For Reception area </t>
  </si>
  <si>
    <r>
      <rPr>
        <b/>
        <sz val="10"/>
        <color theme="1"/>
        <rFont val="Adani Regular"/>
      </rPr>
      <t xml:space="preserve">MARBLE CLADDING : </t>
    </r>
    <r>
      <rPr>
        <sz val="10"/>
        <color theme="1"/>
        <rFont val="Adani Regular"/>
      </rPr>
      <t>Providing and fixing Marble work 16-18 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to be measured &amp; paid ). Cost also include the Protection covering till handover with bubble sheet as per advised by the Project Incharge.</t>
    </r>
  </si>
  <si>
    <r>
      <rPr>
        <b/>
        <sz val="10"/>
        <color theme="1"/>
        <rFont val="Adani Regular"/>
      </rPr>
      <t xml:space="preserve">Marble Cladding Type 1 : </t>
    </r>
    <r>
      <rPr>
        <sz val="10"/>
        <color theme="1"/>
        <rFont val="Adani Regular"/>
      </rPr>
      <t xml:space="preserve">Base Price of Marble @ 450/- Per sft, </t>
    </r>
  </si>
  <si>
    <t>For counter Splash area</t>
  </si>
  <si>
    <r>
      <rPr>
        <b/>
        <sz val="10"/>
        <color theme="1"/>
        <rFont val="Adani Regular"/>
      </rPr>
      <t xml:space="preserve">Marble Cladding Type 2 : </t>
    </r>
    <r>
      <rPr>
        <sz val="10"/>
        <color theme="1"/>
        <rFont val="Adani Regular"/>
      </rPr>
      <t xml:space="preserve">Base Price of Marble @ 1200/- Per sft, </t>
    </r>
  </si>
  <si>
    <t xml:space="preserve">Marble Skirting upto 100mm high : Base Price of Marble @ 1200/- Per sft, </t>
  </si>
  <si>
    <r>
      <rPr>
        <b/>
        <sz val="10"/>
        <color theme="1"/>
        <rFont val="Adani Regular"/>
      </rPr>
      <t xml:space="preserve">MARBLE DESIGNER CLADDING : </t>
    </r>
    <r>
      <rPr>
        <sz val="10"/>
        <color theme="1"/>
        <rFont val="Adani Regular"/>
      </rPr>
      <t>Providing and fixing Marble designer work 16-18 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area legth x height to be measured &amp; paid ). Cost also include the Protection covering till handover with bubble sheet as per advised by the Project Incharge.</t>
    </r>
  </si>
  <si>
    <r>
      <rPr>
        <b/>
        <sz val="10"/>
        <color theme="1"/>
        <rFont val="Adani Regular"/>
      </rPr>
      <t xml:space="preserve">Marble Designer Cladding Type 1 : </t>
    </r>
    <r>
      <rPr>
        <sz val="10"/>
        <color theme="1"/>
        <rFont val="Adani Regular"/>
      </rPr>
      <t xml:space="preserve">Base Price of Marble @ 450/- Per sft, </t>
    </r>
  </si>
  <si>
    <t>for toilets wall</t>
  </si>
  <si>
    <r>
      <t xml:space="preserve">Marble Designer Cladding Type 2 </t>
    </r>
    <r>
      <rPr>
        <sz val="10"/>
        <color theme="1"/>
        <rFont val="Adani Regular"/>
      </rPr>
      <t xml:space="preserve">: Base Price of Marble @ 1200/- Per sft, </t>
    </r>
  </si>
  <si>
    <t xml:space="preserve">WOODEN FLOORING </t>
  </si>
  <si>
    <t xml:space="preserve">Providing &amp; fixing 15mm thick Engineered wooden flooring of approved make &amp; shade in chevron pattern with 2mm thick base foam including all fixing arrangement &amp; required profile &amp; skirting complete in all respect. (Basic cost of Engineered Wooden  flooring@ Rs. 550 per sft) (Actual Laying area at site to be measured &amp; paid ).  
</t>
  </si>
  <si>
    <t>CARPET / RUG FLOORING</t>
  </si>
  <si>
    <t xml:space="preserve">Providing &amp; fixing Carpet / Rug  of Handmade / Machine tuffted with Pile Yarn (80% wool &amp; 20% nylon or 100% Viscose/Bamboo silk) Dyed in Eco freindly pigment color with Enviromental freindly standards.  Sanitized with stain free and Alergy  resistant quality. Carpet should have warranty of Minimum 10-15 year  and installed by the expert installer or manufacturer recommended agency.      (1500GSM 12 to 14mm thick Nylon Printed  Customized or Axminster)  with Protection covering till Handover of the Project. 
</t>
  </si>
  <si>
    <t>For  Premium Lounge &amp; Spa Area</t>
  </si>
  <si>
    <r>
      <rPr>
        <b/>
        <sz val="10"/>
        <color theme="1"/>
        <rFont val="Adani Regular"/>
      </rPr>
      <t xml:space="preserve">Carpet type 1 : </t>
    </r>
    <r>
      <rPr>
        <sz val="10"/>
        <color theme="1"/>
        <rFont val="Adani Regular"/>
      </rPr>
      <t>Base Price of Carpet @ Rs. 1500 per sft</t>
    </r>
  </si>
  <si>
    <r>
      <rPr>
        <b/>
        <sz val="10"/>
        <color theme="1"/>
        <rFont val="Adani Regular"/>
      </rPr>
      <t xml:space="preserve">Carpet type 2 : </t>
    </r>
    <r>
      <rPr>
        <sz val="10"/>
        <color theme="1"/>
        <rFont val="Adani Regular"/>
      </rPr>
      <t>Base Price of Carpet @ Rs. 3500 per Sqm</t>
    </r>
  </si>
  <si>
    <r>
      <rPr>
        <b/>
        <sz val="10"/>
        <color theme="1"/>
        <rFont val="Adani Regular"/>
      </rPr>
      <t xml:space="preserve">MARBLE COMBINATION FLOORING : </t>
    </r>
    <r>
      <rPr>
        <sz val="10"/>
        <color theme="1"/>
        <rFont val="Adani Regular"/>
      </rPr>
      <t>Providing and fixing Marble combination work with 20mm thick, mirror polished, prepolished, water jet cuting of required size and pattern, approved shade, colour and texture inlay as per the design approved by the Architect,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r>
  </si>
  <si>
    <r>
      <rPr>
        <b/>
        <sz val="10"/>
        <color theme="1"/>
        <rFont val="Adani Regular"/>
      </rPr>
      <t xml:space="preserve">Marble Combination / Inlay Flooring : </t>
    </r>
    <r>
      <rPr>
        <sz val="10"/>
        <color theme="1"/>
        <rFont val="Adani Regular"/>
      </rPr>
      <t>Type 1, Base Rate  ST01 @ 1300/- per sft, ST02 @ 950/- per sft, For Reception area Circular highlighter/ insert</t>
    </r>
  </si>
  <si>
    <r>
      <rPr>
        <b/>
        <sz val="10"/>
        <color theme="1"/>
        <rFont val="Adani Regular"/>
      </rPr>
      <t xml:space="preserve">KOTA STONE FLOORING : </t>
    </r>
    <r>
      <rPr>
        <sz val="10"/>
        <color theme="1"/>
        <rFont val="Adani Regular"/>
      </rPr>
      <t xml:space="preserve">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t>
    </r>
    <r>
      <rPr>
        <b/>
        <sz val="10"/>
        <color theme="1"/>
        <rFont val="Adani Regular"/>
      </rPr>
      <t>( Basic cost of Granite stone @ Rs. 65/- per sft)</t>
    </r>
  </si>
  <si>
    <t>T-01 / For Kitchen</t>
  </si>
  <si>
    <t>SqM</t>
  </si>
  <si>
    <t>TOTAL FOR FLOORING WORK/CLADDING WORK</t>
  </si>
  <si>
    <t>D</t>
  </si>
  <si>
    <r>
      <rPr>
        <b/>
        <sz val="10"/>
        <color theme="1"/>
        <rFont val="Adani Regular"/>
      </rPr>
      <t xml:space="preserve">DOOR / WINDOW FRAME : </t>
    </r>
    <r>
      <rPr>
        <sz val="10"/>
        <color theme="1"/>
        <rFont val="Adani Regular"/>
      </rPr>
      <t>Providing and fixing  door and window frames made out of Natural Fiber Polymer Composite Wood/Board (Eco freindly, Recyclable) with necessary groove ( 6mm x 6 mm ) &amp;  single rebate  including necessary M.S. hold-fasts in cement concrete blocks 1: 2: 4 / fasteners ( expendable 10mm dia ) on either side fixed in line and level.  The frame to be treated with necessary anti-termite chemical and fire retardant paint on partition side &amp; finally finished with PU polish/Paint  complete in all respect.</t>
    </r>
  </si>
  <si>
    <r>
      <rPr>
        <b/>
        <sz val="10"/>
        <color theme="1"/>
        <rFont val="Adani Regular"/>
      </rPr>
      <t xml:space="preserve">ALLUMUNIUM EXTRUDED DOOR FRAME : </t>
    </r>
    <r>
      <rPr>
        <sz val="10"/>
        <color theme="1"/>
        <rFont val="Adani Regular"/>
      </rPr>
      <t>Providing and fixing Allumunium extruded door frame of section 100x25mm with 2.5mm thickness Extruded allumunium frame with using door stop trim/rebate of 20x11mm on frame all three side compatible for 35-45mm thick door panel complete as per the manufacturer technical specfication &amp; dwg. with approved color as per Architect.</t>
    </r>
  </si>
  <si>
    <r>
      <rPr>
        <b/>
        <sz val="10"/>
        <color theme="1"/>
        <rFont val="Adani Regular"/>
      </rPr>
      <t xml:space="preserve">Single Leaf Door </t>
    </r>
    <r>
      <rPr>
        <sz val="10"/>
        <color theme="1"/>
        <rFont val="Adani Regular"/>
      </rPr>
      <t xml:space="preserve">- 900/1200mm Long x 2400mm high </t>
    </r>
  </si>
  <si>
    <t>For Toilet doors</t>
  </si>
  <si>
    <r>
      <rPr>
        <b/>
        <sz val="10"/>
        <color theme="1"/>
        <rFont val="Adani Regular"/>
      </rPr>
      <t xml:space="preserve">Double Leaf Door </t>
    </r>
    <r>
      <rPr>
        <sz val="10"/>
        <color theme="1"/>
        <rFont val="Adani Regular"/>
      </rPr>
      <t xml:space="preserve">- 1500/1800mm Long x 2400mm high </t>
    </r>
  </si>
  <si>
    <t>For Merchandise wall</t>
  </si>
  <si>
    <r>
      <rPr>
        <b/>
        <sz val="10"/>
        <color theme="1"/>
        <rFont val="Adani Regular"/>
      </rPr>
      <t xml:space="preserve">LAMINATED DOOR SHUTTER : </t>
    </r>
    <r>
      <rPr>
        <sz val="10"/>
        <color theme="1"/>
        <rFont val="Adani Regular"/>
      </rPr>
      <t xml:space="preserve">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 </t>
    </r>
  </si>
  <si>
    <t xml:space="preserve">With Vision panel - Size 250mm x 900mm or as per design approved - </t>
  </si>
  <si>
    <t>For  Spa &amp; admin office</t>
  </si>
  <si>
    <t xml:space="preserve">Without vision Panel - </t>
  </si>
  <si>
    <t>For toilets</t>
  </si>
  <si>
    <r>
      <rPr>
        <b/>
        <sz val="10"/>
        <color theme="1"/>
        <rFont val="Adani Regular"/>
      </rPr>
      <t xml:space="preserve">LAMINATED SHAFT SHUTTER : </t>
    </r>
    <r>
      <rPr>
        <sz val="10"/>
        <color theme="1"/>
        <rFont val="Adani Regular"/>
      </rPr>
      <t>Providing and fixing 25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 Shaft &amp; Janitor Room Entry Door )</t>
    </r>
  </si>
  <si>
    <r>
      <rPr>
        <b/>
        <sz val="10"/>
        <color theme="1"/>
        <rFont val="Adani Regular"/>
      </rPr>
      <t xml:space="preserve">FIRE RATED WOODEN DOOR 2HR. RATING : </t>
    </r>
    <r>
      <rPr>
        <sz val="10"/>
        <color theme="1"/>
        <rFont val="Adani Regular"/>
      </rPr>
      <t>Providing &amp; Fixing of  120min rating wooden fire door shutter with frames as per the specification as per below : -
Frame : P/f Door frames manufactured out of Hardwood Mirandi of nominal section 120mm x 70mm with heat activated Intumescent fire seal strips of size 10mm x 4 mm provided in grooves on all three sides of the frame on both side. Hardwood to be Treated with VIPER Fire Retardant Primer FR 880 and VIPER Finishing Paint FRS 881 Use two coats of Fireguard FR880 Wood Primer followed by 2/3 coats of Fireshield FRS 881 Finishing paint even on prev iously painted/polished surfaces. (FIRESHIELD FRS 881 FINISHING PAINT FR-881 of CPWD-DSR approved item Ref.Page 165 Code no 13.88a-2002) as per color approved by the Architect.
Shutter : Door shutter of 52mm thickness conforming to BS:476 part 22 and IS-3614 Part 2 as per prototype tested from CBRI Roorkee for stability and integrity and insulation, with comprising of 75x48mm hardwood internal timber frame work, with infill 25mm thick Fire rated rock wool insulation having density 96kg/m3, the insulation shall be sandwiched between 2nos 12mm thick noncombustible(calcium silicate) boards, cladded with 3mm thick commercial ply on both sides of shutter with heat activated intumescent fire seal strip of size 20x4mm make Sealz mounted in the grooves of expose/concealed lipping all around the shutter except bottom.. 
Finishing / Hardware :- 
Frame to be painted with VIPER Finishing Paint FRS 881 as per color approved by the Architect
Shutter finish with 1mm thick Laminate on Both Side - conforming to HSN 4823
SS Hinges - 04 nos per leaf - conforming to HSN 8302
Door Closer - conforming to HSN 8302
6mm thick VP Fire Rated Clear  - 200x300mm - conforming to HSN 7007
Trim- conforming to HSN 8302
Dash Fastner-08nos.per leaf- conforming to HSN 7318
Panic Bar conforming to HSN 8302 (Optional) cost to be separated
Note : Contracter shall need to submit the manufacturer shop drawing for the fire for approval before ordering.</t>
    </r>
  </si>
  <si>
    <r>
      <rPr>
        <b/>
        <sz val="10"/>
        <color theme="1"/>
        <rFont val="Adani Regular"/>
      </rPr>
      <t xml:space="preserve">FRAMED GLASS PARTITION : </t>
    </r>
    <r>
      <rPr>
        <sz val="10"/>
        <color theme="1"/>
        <rFont val="Adani Regular"/>
      </rPr>
      <t xml:space="preserve">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ASTME-E 90
  </t>
    </r>
  </si>
  <si>
    <t>Single Glazed Partition, Size 50mm wide x 30mm high, color as approved</t>
  </si>
  <si>
    <t>Single Glazed Partition, Size 100mm wide x 30mm high, color as approved</t>
  </si>
  <si>
    <t>Single Glazed without framed - For kitchen window</t>
  </si>
  <si>
    <t>Providing &amp; fixing  Hydraulic sleek door closer of approved make including all fixing arrangement complete in all respect. Door weight capacity upto 80kg, with 10year manufacturer warranty complete as per design approved.</t>
  </si>
  <si>
    <t>No</t>
  </si>
  <si>
    <t>Providing &amp; fixing  Door  Lock (  Motrise  lever one side knob cylinder &amp; one side key  finish in rose gold SS  ) of approved make including all fixing arrangement complete in all respect.</t>
  </si>
  <si>
    <t>Providing &amp; fixing  Door  Lock (  Motrise  lever one side knob cylinder &amp; one side key  finish in  SS  ) of approved make including all fixing arrangement complete in all respect.</t>
  </si>
  <si>
    <t>Providing &amp; fixing  Floor Spring of approved make including all fixing arrangement complete in all respect. Door weight capacity upto 70kg, with 10year manufacturer warranty complete as per design approved. For Handicape toilet door</t>
  </si>
  <si>
    <t>Providing &amp; fixing  50mm dia SS 304 grade (finish : As per approved ) 600mm Long H type Handle including all the accessories and fitting as per requirement complete.</t>
  </si>
  <si>
    <t>Set</t>
  </si>
  <si>
    <t xml:space="preserve">TOTAL FOR DOOR WINDOW WORK </t>
  </si>
  <si>
    <t>E</t>
  </si>
  <si>
    <t>PLY /BOARD CLADDING (Two Layer/Double Sided) : Providing and fixing 12mm thick Natural Fiber Polymer Composite Wood/Board (Eco freindly, Recyclable) Ply of approved make on existing M.S. frame work including all fixing arrangement   complete in all respect . (Partition Length to be measured only)</t>
  </si>
  <si>
    <t>PLY /BOARD CLADDING (One Layer/Double Sided) : Providing and fixing 12mm thick Natural Fiber Polymer Composite Wood/Board (Eco freindly, Recyclable) board of approved make on existing M.S. frame work including all fixing arrangement   complete in all respect . (Partition Length to be measured only)</t>
  </si>
  <si>
    <t>PLY /BOARD CLADDING (Two Layer/Single Sided) : Providing and fixing 12mm thick Natural Fiber Polymer Composite Wood/Board (Eco freindly, Recyclable) board of approved make on existing M.S. frame work including all fixing arrangement   complete in all respect . (Partition Length to be measured only)</t>
  </si>
  <si>
    <t>PLY /BOARD CLADDING (One Layer/Single Sided) : Providing and fixing 12mm thick Natural Fiber Polymer Composite Wood/Board (Eco freindly, Recyclable) board of approved make on existing M.S. frame work including all fixing arrangement   complete in all respect . (Partition Length to be measured only)</t>
  </si>
  <si>
    <t xml:space="preserve">LAMINATE PANNELING : Providing and fixing 1mm thick laminate  panelling over existing partition as per approved sample including all fixing arrangement complete in all respect. Only finished area to be measured &amp; paid. ( Basic cost of Laminate@ Rs.90/-Sft ). </t>
  </si>
  <si>
    <t>Providing &amp; fixing 1.2mm thick aluminium.  Skirting  PVDF coated (100mm height rose gold finish ) / anodised  as per approved sample over existing partition including all fixing arrangement complete in all respect. ( Basic cost Aluminium Skirting @ Rs. 450/-Rmtr)</t>
  </si>
  <si>
    <t>Providing and fixing over head storage with necessary shelves as per design  made out of 19mm thick Natural Fiber Polymer composite Board/Wood Material  ply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 (Basic cost of laminate for internal surface @ Rs. 28/- sft &amp; external surface laminate@ Rs.90/-Sft</t>
  </si>
  <si>
    <t>Size : 450mm</t>
  </si>
  <si>
    <r>
      <t xml:space="preserve">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t>
    </r>
    <r>
      <rPr>
        <b/>
        <sz val="10"/>
        <color theme="1"/>
        <rFont val="Adani Regular"/>
      </rPr>
      <t xml:space="preserve">(Basic cost of laminate for internal surface @ Rs. 28/- sft &amp; external surface Metal Pentagon shape mirror reflection + Gold plated  finish Tiles (As per sample approved) @ Rs.750/- per Sft, , Marble at Top @ 450/- per sft, Basic cost Gold plated finish Aluminium Skirting @ Rs. 450/-Rmtr) </t>
    </r>
  </si>
  <si>
    <t>Size : 3500mm long x 600mm deep x 850mm high</t>
  </si>
  <si>
    <t>For Bar back area</t>
  </si>
  <si>
    <t>Size : 1300mm long x 600mm deep x 850mm high</t>
  </si>
  <si>
    <t>For Spa basin counter</t>
  </si>
  <si>
    <r>
      <t xml:space="preserve">Providing and fixing  partly open partly closed   Servery counter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t>
    </r>
    <r>
      <rPr>
        <b/>
        <sz val="10"/>
        <color theme="1"/>
        <rFont val="Adani Regular"/>
      </rPr>
      <t xml:space="preserve">(Basic cost of laminate for internal surface @ Rs. 28/- sft &amp; external surface Metal Pentagon shape mirror reflection + Gold plated  finish Tiles (As per sample approved) @ Rs.750/- per Sft, Marble at Top @ 450/- per sft, Basic cost Gold plated finish Aluminium Skirting @ Rs. 450/-Rmtr) </t>
    </r>
  </si>
  <si>
    <t xml:space="preserve">Size 5500mm long x 600mm deep x 850mm high - </t>
  </si>
  <si>
    <t>For kitchen outside servery area</t>
  </si>
  <si>
    <t xml:space="preserve">Size 3529mm long x 600mm deep x 850mm high - </t>
  </si>
  <si>
    <t>For Bar area open lounge</t>
  </si>
  <si>
    <t xml:space="preserve">Size 2000mm long x 600mm deep x 850mm high - </t>
  </si>
  <si>
    <t>For P Lounge</t>
  </si>
  <si>
    <r>
      <t xml:space="preserve">Providing and fixing  ISLAND Counter storage as per drawing,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(If Any),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t>
    </r>
    <r>
      <rPr>
        <b/>
        <sz val="10"/>
        <color theme="1"/>
        <rFont val="Adani Regular"/>
      </rPr>
      <t xml:space="preserve">(Basic cost of laminate for internal surface @ Rs. 28/- sft &amp; external surface Metal Pentagon shape mirror reflection + Gold plated  finish Tiles (As per sample approved) @ Rs.750/- per Sft, Marble at Top @ 450/- per sft, Basic cost Gold plated finish Aluminium Skirting @ Rs. 450/-Rmtr) </t>
    </r>
  </si>
  <si>
    <t>Size 4000mm long x 1200mm deep x 850mm high - kitchen outside servery area</t>
  </si>
  <si>
    <r>
      <t xml:space="preserve">Providing and fixing  High counter Console as per drawing, structure made out of 19mm thick BWP / Marine board construct in boxing form and fixed to existing wall/panneling fixed with the help of all necessary hardware like nail and fasteners all internal back exposed area surface to be finished with 1mm thick laminate , external front 1mm thick SS Sheet cladding of triangle shape emboss texture with white Gold Leafing antique Coating finish  &amp; top surface to be finished with  plain diamond polish Marble fixed with adhesive &amp; 100mm high Gold plated finish Aluminium skirting at floor level all around ,  </t>
    </r>
    <r>
      <rPr>
        <b/>
        <sz val="10"/>
        <color theme="1"/>
        <rFont val="Adani Regular"/>
      </rPr>
      <t xml:space="preserve">(Basic cost of laminate for internal surface @ Rs. 28/- sft &amp; external surface SS Texture Emboss Antique finish coating Sheet @ Rs.2500/- per Sft, Marble at Top @ 450/- per sft, Basic cost Gold plated finish Aluminium Skirting @ Rs. 450/-Rmtr) </t>
    </r>
  </si>
  <si>
    <t xml:space="preserve">Size 7753mm long x 400mm wide from top with below covered boxing structure x 1050mm high </t>
  </si>
  <si>
    <t>for Around Large Tree high counter</t>
  </si>
  <si>
    <t>Providing and fixing  High Counter Ledge as per drawing, made out of 19mm thick BWP  Board / Ply structure construct in L form with latak 35mm high in front to covered the base supported MS painted 25x25mm angle frames fixed at maximum 1200mm c/c with the help of all necessary hardware like nail and fasteners. all the Ply surface latak / top finished with plain Marble with diamond polish fixed with adhesive complete as per detail drawing. (Base Price of  Marble @ Rs. 450/- per sft )</t>
  </si>
  <si>
    <t xml:space="preserve">Size 3935mm long x 400mm wide from Top </t>
  </si>
  <si>
    <t>For High counter Ledge</t>
  </si>
  <si>
    <t>Providing and fixing Reception Table  ( Size : 1000mm long x 1000mm deep x 750/1050mm high) made out of 19mm thick BWP  Board / Ply structure including  necessary  hardware of superior quality, structure made in double ht form which make front portion along with sides finished in Italion Marble finished with flutted pattern all polish,  then worktop / double ht vertical screen  in Acrylic surface finish of 12mm thick on base ply with complete buffing /rubbing as per design.  front facade, sides &amp; top finish with  Italian marble stone of approved make, shade &amp; texture  including all fixing arrangement ,grinding polishing, edge chamfering &amp; polishing  &amp; all internal surface to be finished with 0.8mm thick laminate &amp;  at floor level 100mm high skirting &amp; top &amp; sides edging  finished with PVD coated color as approved  finish in aluminium .  complete in all respect. ( Basic cost of internal laminate @ Rs.28/- sft &amp; external laminate  @ Rs90/-Sft  &amp; Italian marble stone @ Rs. 1200/- sft  + 500 per sft for flutted CNC cutting) &amp; (Acrylic surface @ 900/- per sft, Basic cost PVD finish Aluminium Skirting @ Rs. 450/-Rmtr,)</t>
  </si>
  <si>
    <r>
      <t xml:space="preserve">Providing and fixing  BAR COUNTER  front Counter as per drawing structure with necessary drawers &amp; Shelves as per design made out of 19mm thick Marine ply  board  structure fixed with the help of all necessary hardware like nail and fasteners and all internal surface of Partition / storage to be finished with 0.8mm thick laminate &amp; external surface to be finished with designer tile, internal area shall be finished with worktop at upto 850mm high level with Marble finish polish / Double ht top also finihed in same mable with polish complete along with shape and design . 100mm high Gold Plated finish Aluminium skirting at floor level complete in all respect.  Marble top in 20mm thickness with dimaond polish all over surface and edge to be double strip with gola polish complete in all respact of detail drawing.  </t>
    </r>
    <r>
      <rPr>
        <b/>
        <sz val="10"/>
        <color theme="1"/>
        <rFont val="Adani Regular"/>
      </rPr>
      <t xml:space="preserve">(Basic cost of laminate for internal surface @ Rs. 28/- sft &amp; external surface Metal Pentagon shape mirror reflection + Gold plated  finish Tiles (As per sample approved) @ Rs.750/- per Sft, , Marble at Top @ 450/- per sft, Basic cost Gold plated finish Aluminium Skirting @ Rs. 450/-Rmtr) </t>
    </r>
  </si>
  <si>
    <t xml:space="preserve">Size 3900mm long x overall 700mm deep / Double ht 300mm wide from top x 850/1050mm high </t>
  </si>
  <si>
    <t>For Bar front counter</t>
  </si>
  <si>
    <t>SOILD PVD SHEET CLADDING :  Providing Making &amp; fixing/pasting with approved adhesive in position 1mm thick SS Sheet of grade 304 PVD coated with approved colour, shade, texture &amp; finish over 12mm thick base FLEXI Ply board of approved brand &amp; manufacture,  PVD coated sheet shall be wrapped around the base  ply   frame at site with approved quality adhesive etc complete as per drawings &amp; instructions of Project-in-Charge. cost include the provision of  offset spacing for light provision and any back base suface paint in matching shade of PVD finish prior installtion complete as per detail drawing.   ( Basic cost of PVD coated SS sheet @ Rs.410/- Sft) (Emboss Print design @ 100/- per sft)</t>
  </si>
  <si>
    <t xml:space="preserve">Solid Sheet Cladding Plain type 1 </t>
  </si>
  <si>
    <t>Solid Sheet Cladding with Emboss design Print Texture type 2</t>
  </si>
  <si>
    <t>FEATURE ROUND CNC CUT SCREEN : Providing &amp; fixing feature round cnc cut screen made in 1mm thick SS sheet with factory made laser cut design and finished in PVD finished color as approved, Entire RIM will be moulded with Pencil round edge &amp; 3mm dia tube shot welded on end circumference with neat / clean finish buffing prior to PVD coating application. Finished RIM shall be packed and cover with temprory packing wooden patti /frame/box to avoid any damgaes and deliver with safety at site, RIM will be install on Existing wall /partition with heavy duty SS clamp / bracket support including fastner complete as per satisfactory of Project Incharge.</t>
  </si>
  <si>
    <t>Art work Type 1 :  Round size 2000mm dia</t>
  </si>
  <si>
    <t>nos</t>
  </si>
  <si>
    <t>Art work Type 1 :  Round size 1500mm dia</t>
  </si>
  <si>
    <t>TWISTED BRANCH ELEMENT  :  Providing, making &amp; fixing twisted tree branch looks design element in ceiling fix on existing ceiling support with using required fixing hardware of fastners,screw,clutch wire as per load bearing and stabilty requirements. Twisted branch element made in approx size of upto 200mm dia x Length as per design &amp; drawing adjoining with neat and clean joints. the twisted branch shall be made in 2-3 or more 25mm dia round Natural Fiber Polymer Composite Board wood ( Eco freindly, Recyclable material ) twisting to make the hollow tube feature and fix in ceiling with complete finish in duco paint shade as per approved.</t>
  </si>
  <si>
    <t>RMT</t>
  </si>
  <si>
    <t>TREE ELEMENT  :  Providing and fixing Tree of Life Design Element made in part and combine in Tree Element as per design, part element is desicribe and detail below with the specification and material used. Also the element has petal and leaves feature with variable sizes of fixed / decorative light as per the design and requirement which include the all provision for base support and other allied requirements.</t>
  </si>
  <si>
    <t>A.</t>
  </si>
  <si>
    <t>FOR BAR AREA</t>
  </si>
  <si>
    <t>TRUNK ELEMENT : made in 15mm dia SS pipe with PVD finish as per color /shade approved or detail drawing. Pipe to be fixed and welded with inner circle pipe fitted for support in bottom and top where curve form start, also the curve and horizontal form in ceiling shall be be fitted with ceiling support with neat &amp; clean finish complete as per detail drawing. pipe length is variable as per the design and provision petal/leaves attachment complete in all respact or advise by the Architect. (note : Length to measured as per actual and paid)</t>
  </si>
  <si>
    <t>PETAL / LEAVES ELEMENT  :  Providing, making &amp; fixing Petal / Leaves element to emerge with Tree of life Design Element as per design/ Drawing. Petal / Leaves are made in variable size and finishes as per the design / detail drawing. Design create in two diffrentiate detail L1 &amp; L2 which makes of solid marquise shape form of petal / leaves. (Base price for SS PVD sheet 450/- per sft + 100/- per sft for emboss texture per sft)</t>
  </si>
  <si>
    <t>i)</t>
  </si>
  <si>
    <t>i) Solid petal and leaves : made of base 18mm thick Natural Fiber Polymer Composite Board wood ( Eco freindly, Recyclable material ) with 1mm thick SS sheet finished with hammered texture emboss and coated in PVD finished as per the shade approved complete with fixing support above to fixed on ceiling complete as per detail drawing.</t>
  </si>
  <si>
    <t>L1  : Size 130/250/310/395mm Long  x  75/125/150/175mm wide x 1 each</t>
  </si>
  <si>
    <t>L2  : Size 220/285/355mm Long  x 100/125/150mm wide x 1 each</t>
  </si>
  <si>
    <t>ii)</t>
  </si>
  <si>
    <t xml:space="preserve">ii) Grill Petal / Leaves : made of 18mm thick Natural Fiber Polymer Composite Board wood ( Eco freindly, Recyclable material ) side frame of 25mm wide with 1mm thick SS sheet finished with hammered texture emboss and coated in PVD finished as per the shade approved, covered and wrap from bottom with perforation for AC air ventilation as per design and drawing complete. </t>
  </si>
  <si>
    <t>L1  : Size 475mm Long  x  225mm wide x 1 each</t>
  </si>
  <si>
    <t>iii)</t>
  </si>
  <si>
    <t>iii) Light Petal /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(Note : LED Profile  &amp; light cost not included and will be paid seperate)</t>
  </si>
  <si>
    <t>L1  : Size 620mm Long  x  275mm wide x 1 each</t>
  </si>
  <si>
    <t>L2  : Size395/530/620mm Long  x 175/225/275mm wide x 1 each</t>
  </si>
  <si>
    <t>B.</t>
  </si>
  <si>
    <t>FOR HIGH COUNTER AREA</t>
  </si>
  <si>
    <t xml:space="preserve">PETAL / LEAVES ELEMENT  :  Providing, making &amp; fixing Petal / Leaves element to emerge with Tree of life Design Element as per design/ Drawing. Petal / Leaves are made in variable size and finishes as per the design / detail drawing. Design create in two diffrentiate detail L1 &amp; L2 which makes of solid marquise shape form of petal / leaves. </t>
  </si>
  <si>
    <t>L1  : Size 130/250/310/400mm Long  x  75/125/150/175mm wide x 1 each</t>
  </si>
  <si>
    <t xml:space="preserve">iii) Light Petal /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t>
  </si>
  <si>
    <t>L1  : Size 615/700/800mm Long  x  275/325/350mm wide x 1 each</t>
  </si>
  <si>
    <t>L2 : Size 475/620/700/800/810mm Long  x 225/275/325/350/375mm wide x 1 each</t>
  </si>
  <si>
    <t>C.</t>
  </si>
  <si>
    <t>FOR ISLAND COUNTER AREA</t>
  </si>
  <si>
    <t>L1  : Size 130/250mm Long  x  75/125mm wide x 1 each</t>
  </si>
  <si>
    <t>L2  : Size 250/310mm Long  x 110/135mm wide x 1 each</t>
  </si>
  <si>
    <t>D.</t>
  </si>
  <si>
    <t>FOR RECEPTION AREA</t>
  </si>
  <si>
    <t>TRUNK ELEMENT : made in 15mm dia SS pipe with PVD finish as per color /shade approved or detail drawing. Pipe to be fixed and welded with inner circle pipe fitted for support in bottom and top where curve form start, also the curve and horizontal form in ceiling shall be be fitted with ceiling support with neat &amp; clean finish, also on wall bottom fixd to profile skirting as per design complete / detail drawing. pipe length is variable as per the design and provision petal/leaves attachment complete in all respact or advise by the Architect. (note : Length to measured as per actual and paid)</t>
  </si>
  <si>
    <t>i) Solid petal and leaves : made of base 18mm thick Natural Fiber Polymer Composite Board wood ( Eco freindly, Recyclable material ) with 1mm thick SS sheet finished with Plain Mirror finish / hammered texture emboss / Solid Color PVD Coated finished as per the shade approved complete with fixing support above to fixed on ceiling /wall complete as per detail drawing.</t>
  </si>
  <si>
    <t>L1 - Ceiling : Size 305/440/535/585mm Long  x  140/440/535/585mm wide x 1 each</t>
  </si>
  <si>
    <t>L2 - Ceiling : Size 350/485/580/640mm Long  x 160/175/210/265mm wide x 1 each</t>
  </si>
  <si>
    <t>A&amp;B type Wall Leaf : Size 280/335/410/485/560mm Long x 112/148/192/240/285mm x 1 each</t>
  </si>
  <si>
    <t>L1 - Ceiling : Size 440/485/585/585mm Long  x  130/190/225/255mm wide x 1 each</t>
  </si>
  <si>
    <t>L2 - Ceiling : Size 290/440/525/640/mm Long  x 110/160/190/255mm wide x 1 each</t>
  </si>
  <si>
    <t>JAALI FRAME SCREEN : Providing and fixing CNC cut pattern as per design Jaali frame screen made in 15mm thick Natural Fiber Polymer Composite Board  / Wood / Ply ( Eco freindly, Recyclable material )  around LED TV size approx 55"  with side jaali frame of 185mm wide. Jaali with solid 15x15mm profile in outer / inner frame edges and rest part in CNC cut jaali pattern. frame shall be fixed on wall with using SS clamp / bracket / spacers to match with LED depth to make flush / eveness detail, Entire frame will be in Duco Paint fininsh as per the RAL color shade approved by the Architect and complete in all respact. (Size Approx : 1110mm wide x 1635mm high x 15mm thick)</t>
  </si>
  <si>
    <t>ELIPTICAL SHAPE NICHE BOX : Providing,making &amp; fixing Eliptical shape niche box made in 12mm thick Natural Fiber Polymer Composite Board / wood / Ply( Eco freindly, Recyclable material ) using  100mm deep niche with backing of 12mm thick ply with 4mm thick thick mirror pasted both side as per niche shape and design with 12x12mm SS PVD finish moulding  in front &amp; back, shelf &amp; pelmet box for light inside the niche, side in curve shape with duco paint finish as per the approved detail drawing. ( Overall Niche Box Size 500mm high x 255mm wide x 100mm deep)</t>
  </si>
  <si>
    <t>ANTIQUE MIRROR / DESIGNER GLASS PANNELING : Providing and pasting Antique mirror / Designer glass pasting on wall / partition / panneling using base of 12mm thick Natural Fiber Polymer Composite Board / wood / Ply( Eco freindly, Recyclable material ) and 6-8mm thick Antique mirror with factory cut of eliptical shape cutout for niche as per design in panel, pasted using required silicon or adhesive and complete in all respact to design and approved by the Architect. (Antique mirror / Designer Glass base price @ 550/- per sft)</t>
  </si>
  <si>
    <t>For bar back / Merchandise wall</t>
  </si>
  <si>
    <t>TOTAL FOR WOOD WORK FOR WALL PANELLING</t>
  </si>
  <si>
    <t>F</t>
  </si>
  <si>
    <t>FR GRADE GYPSUM BOARD CEILING :   Providing and fixing Single Layer Boarding with 12.5mm thick plain and split level with Firebloc gypsum plasterboards, This includes ST50 fully knurled Perimeter Channel (0.50mm thick having one flange of 20mm and another flange of 30mm and a web of 28mm) screw fixed to brick wall/partition/ hanging with existing ceiling / existing MS framework and suspended GI frame with the help of approved screws at 600mm centers. Then suspending  ST-50 fully knurled intermediate section (45mm x 0.90mm thick with two flanges of 15mm each) from the soffit at 1220mm centers with ST-50 fully knurled Ceiling L Angle (25x10mmx0.50mm thick) fixed to RCC Slab with USG Boral 227x35x1.5mm Soffit Cleat and 50mm Approved dash Fasteners @ 1200mm Centers respectively.  ST-50 profiles are rolled with G.I Steel (120GSM &amp; 230 MPa Yield Strength) Conforming to IS 277. ST-50 fully knurled Ceiling Section (51mm x 0.50mm thick with two flanges of 26mm each) is then fixed to the  Intermediate channel with the help of 2.5mm dia wire connecting in a perpendicular direction to the intermediate channel at 457mm centers. 12.5mm thick  Firebloc Pasteboards (Conforming to BS 1230 (Parti-1) is screw fixed with 25mm long Drywall screws at 230 mm centers. The screw fixing of gypsum boards to the metal framing at the periphery, openings, and cut edges should be at 150mm centers. All the fire Bloc gypsum plasterboards must be staggered. All joints are to be taped &amp; finished with Paper tape &amp; All-Purpose Joint Compound confirming to ASTM C475. above item include with all the vertical band, curve band, pelmet, cove, split level etc. also wall to wall plan area shall be measured for claim, vendor to quote as per design/dwg. and no extra item/charges will be entartain or approved in any manner.
Note : Above item excluding the cost of painting.</t>
  </si>
  <si>
    <t>MOISTURE RESISTANT GYPSUM CEILING : Providing and fixing MR grade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cove, pelmet, band etc. The cut out to have perimeter channel of size 20x27x30x.5mm all round and supported suitably and finally finished with gypsum board and finally finished with two or more coat of paint (Paint cost excluded) of approved make &amp;  shade with required tapping the joints, base primer, putty  complete in all respect. Rate quoted should be included for all design work,  Nothing to be paid extra for design work. ( Actual Plain Area to be measured &amp; paid ).( Male, Female, &amp; Handicap Toilet false ceiling )</t>
  </si>
  <si>
    <t xml:space="preserve">METAL GRID CEILING : 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</si>
  <si>
    <t>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 For Kitchen false ceiling)</t>
  </si>
  <si>
    <t>WOODEN CEILING  : Providing and fixing Wooden Ceiling for base made in MS Frame rolled section  upto 25 to 45mm x 1.6mm thickness (Tubular,angle,channel support frame ) supported to existing sub frame / slab using mechanical / Chemical fastners complete in all respat to ensure the Load bearing capacity technical requirements as per advise by the project incharge. Frame shall be finish at false ceiling level with 12mm thick Natural Fiber Polymer Composite Wood/Board (Eco freindly, Recyclable) Ply cladding as per design &amp; detail drawing. (Paint work shall be excluded &amp; seperate)</t>
  </si>
  <si>
    <t>TOTAL FOR FALSE CEILING WORK</t>
  </si>
  <si>
    <t>G</t>
  </si>
  <si>
    <t>Painting &amp; applying of texture paint ( interior / exterior grade)  including base preparation with sanding of existing surface of plain wall/partion &amp; repairing with putty for achieving even surface of approved  Finish or as per manufacturer etc requirements, Applying of texture base design with coating water based  base which is highly abrasion &amp; scratch resistant with 6 coat system &amp; PU Based clear top coat which shall be highly water repellant, Anti-algae &amp; anti-fungal in nature. The coating shall also cover hairline cracks with application method which includes Surface Preparation, 2 coats of two component silicate based primer, Making groove,  2 coats of Cereskaken &amp; 2 coats of PU based clear to,coat and complete as per sample approved by the Architect.</t>
  </si>
  <si>
    <t>Texture Paint Type 1 - (Rough Sand Stone finish shade): Base Rate of Texture paint @ 220/- Per sft, Providing and applying external surface Stone texture coating  SKK  Eleganstone Sagan  approved customized shade  consisting of water based Natural Sand stone material which is highly abrasion &amp; scratch resistant with 6 coat system &amp; PU Based clear top coat which shall be highly water repellant, Anti-algae &amp; anti-fungal in nature. The coating shall also cover hairline cracks with application method which includes Surface Preparation, 2 coats of two component silicate based primer, Making groove, 2 coats of Elaganstone Sagan (wet on wet) &amp; 2 coats of PU based clear top coat.</t>
  </si>
  <si>
    <t>Texture Paint Type 2 - (Lenaluck - Hammering shade) : Base Rate of Texture paint @ 85/- Per sft, Providing &amp; Applying Resin Texture (SKK Lenaluck) (Spray Finish/Roller Finish) to be on (smooth plaster/concrete) surface with (spray/roller) textured coating by SKK, which is Acrylic resin body (spray/roller) textured coating with Singapore Green Mark Certificate. Primer coat to be of (SKK Color Binder EX), Texture Coat: SKK Lenaluck (Spray Finish/Roller Finish), a water reducible modified acrylic resin reinforced (spray/roller) body  texture, Final Coat to be (Compo Silicon W55),  scaffolding including.</t>
  </si>
  <si>
    <t>In Entire Lounge area ceiling</t>
  </si>
  <si>
    <t>Plastic Emulsion Paint : Providing &amp; Applying three or more coats of Acrylic Plastic Emulsion  Paint of approved make &amp; shade including preparation of base by Acrylic based putty &amp; primer  complete in all respect. ( Ceiling/wall as per design and site)</t>
  </si>
  <si>
    <t>Duco / PU Paint : Providing &amp; Applying Duco / PU Paint as per approved color, shade and sample approve by the Architect, base to be prepare on dry surface with smooth / plain with proper sanding with duco / PU patti 3-4 coat and make it smooth to receive the final finish paint with spray machine including base primer complete as the instructuion by the manufacturer or satisfactory level of finish by the Project Incharge.</t>
  </si>
  <si>
    <t xml:space="preserve">WallPaper : Providing &amp; fixing Fabric backed Vinyl Wall covering(10.05mtr. X .52mtr ) ( 300gsm Type-II)  fire  Retardant as per approved sample including all fixing arrangement complete in all respect. ( Basic cost of Fabric backed Vinyl Wall covering @ Rs. 90/- per sft ) </t>
  </si>
  <si>
    <t>As per dwg / Elevation</t>
  </si>
  <si>
    <t>TOTAL FOR FINISHING WORK</t>
  </si>
  <si>
    <t xml:space="preserve">Providing &amp; filling 50mm thick Fibre  Glass wool ( 64kg density ) in M. S. frame work for partition wall for making sound proof </t>
  </si>
  <si>
    <t>Providing &amp; fixing 6mm thick  silver back finish looking mirror with adhesive of approved make on existing Natural Fiber Polymer composite Board/Wood Material ply  as per design including all fixing arrangement complete in all respect. ( Basic cost of looking Mirror @ Rs. 120/- Sqft)</t>
  </si>
  <si>
    <t>Mirror Panneling with back ply - For Ladies toilet full ht mirror</t>
  </si>
  <si>
    <t>Mirror with SS PVD Finish Profile Frame and back ply : Size 800mm long x 900mm high - For Toilets</t>
  </si>
  <si>
    <t>Providing &amp; fixing Trims profile in wall partition,floor,ceiling etc in Rose Gold or approved color finish as per approved sample fixed with adhesive of approved make  including all fixing arrangement complete in all respect.</t>
  </si>
  <si>
    <t xml:space="preserve"> L- angle profile ( 12mm x 12mm x 1.5mm thick  )( Basic cost of profile @ Rs. 350 Rmtr. )</t>
  </si>
  <si>
    <t>site specifc</t>
  </si>
  <si>
    <t>Rmtr</t>
  </si>
  <si>
    <t>Transition Profile : size 25mm wide - For where change in in floor such carpet,wooden floor,tile, stone etc. ( Basic cost of profile @ Rs. 350 Rmtr. )</t>
  </si>
  <si>
    <t>Insert BRASS Strip Trims - size 5mm wide on top x 4mm thick x 25mm deep, Base Price Rs. 550/- per rmt</t>
  </si>
  <si>
    <t xml:space="preserve">P/F Planter Threshold (size 100mm thick x 150mm high) made in MS frame 25x25 with 1.4mm thickness and cladd with single layer of BWP Natural Fiber Polymer composite Board/Wood Material Board all around with hardware as required and finish with approved material as per below and pasted with required ashesive and buffing polish complete as per the design. </t>
  </si>
  <si>
    <t>Type 1 with Corion finsh, Base price of marble Rs. 850/- per sft</t>
  </si>
  <si>
    <t>Type 2 with Marble finsh, Base price of marble Rs. 900/- per sft</t>
  </si>
  <si>
    <t>Curtain : Providing and installing Curtain made in approved fabric shade and color with fabric transperency as approved, cost include the curtain track channel single/double along with curtain hold tie and complete as per the design and requirements.</t>
  </si>
  <si>
    <t>Shear Curtain : Base Price of fabric @ 450/- per mtr</t>
  </si>
  <si>
    <t>Fabric Curtain : Base Price of fabric @ 850/- per mtr</t>
  </si>
  <si>
    <t xml:space="preserve">Roller Blind : Providing and fixing Roller blind of approved shade, color and fabric. 
Fabric shall be woven from formulated platisol extruded over a polyaster yarn. The fabric should be weaved to provide subtle view of the side of the blind and should offer elimination of glare and sunlight radiance upto a minimum of 80%. The fabric shall be flame retardant.The fabric should have 3% openess. 
Roller Tube shall be of extruded  Aluminium alloy 38mm O.D with a minimum wall thickness of 1.0mm duly anodised for long life. 
Clutch shall be wrap spring design with high strength fibreglass reinforced polyster assembly and high carbon steel springs to transmit motion from driving to driven members of clutch mechanism. Clutch shall operate by directionally with the use of an endless beaded chain. Clutch mechanism shall be crash proof, prevent slippage and shall raise and lower smoothly to any desired height.Clutch shall never need adjustment.
Installation Brackets shall be of tomised steel powdercoated to give superior finish. Bracket shall accommodateoverhead, side or face mounting with clutch assembly on either end of the roller.
Bottom of the blind shall be provided with aluminium tube powder coated in a colour matching to the fabric. The fabric shall be enclosed in the suitably created pocket along with the tube. The tube shall be closed from sides with end caps to give a neat look. All complete (shade a approved; Make : Deck)
</t>
  </si>
  <si>
    <t>Honeycell Blinds : Providing and fixing Translucent Honeycell Blinds. The fabric shall be non woven polyester in double cell structure with high quality sealing in variable of light filtring option. All complete (shade a approved; Make : Deck)</t>
  </si>
  <si>
    <t>Motor For Blind/Curtain : Providing and installing wired / Wirefree, plug-and-play curtain / Blind motorization by Deck / Somfy or approved make. Designed for silence, Manual operation possible in case of power failure, Adjustable speed, Soft start and Soft stop, Touch Motion, Powered / Battery operated motor, model as per requirement and approved.  motor for single roller track / Curtain track considered.</t>
  </si>
  <si>
    <t>Remote : Providing a five channel remote control to control one piece or one group of equipments  simple intuitive control with operating and memory “Memory” function to memorize your favourite position of the application and find it instantly by pressing “memory” button Modern aesthetic design, comfortable in the hand thanks to a modern soft touch finish, discreet and elegant wall support. all complete single Remote to operate the motorised curtain &amp; blind.</t>
  </si>
  <si>
    <t>Providing &amp; fitting extra support arrangements for chandlier hangging as per requirements with MS support frame/ Ply support complete with all the fastner hardware as required.</t>
  </si>
  <si>
    <t>Expansion Joint Trims/Profile : Providing and fixing Expansion joint cover Trim made in SS with PVD finish size upto 150mm wide complete as per manufacturer details and all ht level. Base rate of Trims @ Rs. 1500 Per mtr. (Cost not include of Expansion joint treatment between slab and will be seperate)</t>
  </si>
  <si>
    <t>Floor</t>
  </si>
  <si>
    <t>Ceiling</t>
  </si>
  <si>
    <t>wall</t>
  </si>
  <si>
    <t>Artifact of approved design , texture , shape fix in wall/ceiling or placing with require hardware and arrangements support, complete as per design.</t>
  </si>
  <si>
    <t xml:space="preserve">Artifact element - Large, Base Range Rs. 255000/- each, </t>
  </si>
  <si>
    <t>In Reception area</t>
  </si>
  <si>
    <t>Artifact element - Mid size, Base Range Rs. 175000/- each</t>
  </si>
  <si>
    <t>Artifact element - small size, Base Range Rs. 85000/- each</t>
  </si>
  <si>
    <t>d.</t>
  </si>
  <si>
    <t>Wall Art element 1 - As per design and approved, Base range Rs. 8500/- each, custom made SS Framed /1mm thick sheet of PVD Mirror finish Petals. Size 225mm high x 100mm wide</t>
  </si>
  <si>
    <t>As per design / Elavation</t>
  </si>
  <si>
    <t>e.</t>
  </si>
  <si>
    <t>Wall Art element 2 - As per design and approved, Base range Rs. 15000/- each, custom made SS Framed /1mm thick sheet of PVD Mirror finish Petals. Size 450mm high x 200mm wide</t>
  </si>
  <si>
    <t>f.</t>
  </si>
  <si>
    <t>Artifical Turf / Creeper bail Green wall : Made with fine quality polyester fabric which is long lasting, easy to clean and maintain. Material – Polyester Fabric, strings – Strings, Length – 6ft,approx. Area to covered approx 30 sqm floor /wall , Base range @ 150/- per String for creeper &amp; Turf base price Rs. @ 120/- per sft, Note : Dense for string qty shall be advise by the Architect to enhance the green wall look.</t>
  </si>
  <si>
    <t>In planter area</t>
  </si>
  <si>
    <t>LS</t>
  </si>
  <si>
    <t>Access Panels ;  Providing  Access Panel Trap Doors with not more than 1/16" shadow/gap on finished surfaces. Panel inlay duplicates wall and ceiling specifications to ensure acoustic integrity. Hardware free finish, opens with concealed touch-latches.  The panel can be removed completely for full access. Access Panels arrive ready for installation with factory installed gypsum board inlay. Aluminium extrusion with gypsum board installed.</t>
  </si>
  <si>
    <t>Size- 450x450 mm</t>
  </si>
  <si>
    <t xml:space="preserve">TOILET CUBICAL : Supply &amp; Installation of fixing 18mm box up series  Cubical of specified dimensions  ( approximately 1200 x 2000mm each ) made from solid grade compact high pressure laminate as per IS:2046 manufactured under high pressure &gt;5MPa and temperature 120degree  C  with bunch of Kraft papers, impregnated with thermo setting phenolic resin and decorative papers made of cellulose fibre, impregnated with thermosetting melamine resin which provides superior scratch , abrasion, heat, chemical, impact, graffiti moisture resistance along with anti bacterial properties of approved make Marion or equivalent; 
 </t>
  </si>
  <si>
    <t>DOORS: All doors will be of single colour and made of 18 mm thick HPL compact panel or equivalent with chamfered edges, minimum three SS hinges affixed to pilasters, SS door knob, SS coat hook on each panel of door. The Door will be routed at the vertical ends and the rubber sponge lining will be inserted in the routed ends.</t>
  </si>
  <si>
    <t>PILASTERS: All pilasters will be made of 18 mm thick  HPL Compact Panel or equivalent and completed with SS made lock set, comprising thumb -turn and occupancy indicator. Pilasters will be anchored to teh floor using steel made L Brackets and box up fixtures used for covering the floor anchored mechanism. All pilasters will be routed at vertical ends to facilitate closure of doors.</t>
  </si>
  <si>
    <t>DIVIDERS: All intermediate partitions or dividers will be made of 18mm thick HPL Compact laminate panels. They are fixed with SS made U-channels at their ends for stability. Design finish as sopecified in teh drawings and sizes etc as per drawings.</t>
  </si>
  <si>
    <t xml:space="preserve">HASRDWARE &amp; ACCESSORIES : Corner joinery section made of SS grade 304, brush finish, of size 40x16x0.8mm with thick plastic film pasted for surface protection. Wall joinery section with hamming profile of size 21x22x0.8mm, Fixed front panel to be anchored to floor with L Bracket of SS316 and covered with SS316 grade box type plate from all directions with 100 mm clear height from ground, Matt finish surface. SS grade 304 butt hinges Matt finish, coat hook of SS304 grade lacquer finish with rubber stopper, round knob 30mm dia of SS304 grade lacquer finish, SS 304 grade screws, anti-rotation nylon polyamide grade-6 expandable wall plugs etc complete as per approved design, shade, colour, size etc complete </t>
  </si>
  <si>
    <t>Divider, Pilaster and other fixed panels including doors one number per cubicle. Make : Action Tessa / Green / Merino</t>
  </si>
  <si>
    <t>FROST GLASS FILM : Providing and Pasting Frosted Glass film on Existing Glass partition surface with using Liquid shampoo spraying to set the plotter and wiping process with rubber clipper to ensure all bubble removal and any gap complete in all respact to the satisfaction of Project Incharge.
* Face Film appearance 80 micron cast film with frosted.
* Back with self Adhesive permanent, acrylic based.
* Backing paper one side coated bleached kraft paper, 135 g/m2.
* Durability: 15 years (indoor)/ 7 years (outdoor)
Make : Avery / 3M / Garware</t>
  </si>
  <si>
    <t xml:space="preserve">Existing Glazing </t>
  </si>
  <si>
    <t>TOTAL FOR MISC WORK</t>
  </si>
  <si>
    <t>Total Basic</t>
  </si>
  <si>
    <t>₹</t>
  </si>
  <si>
    <t xml:space="preserve">Taxes </t>
  </si>
  <si>
    <t>Price [A+B]</t>
  </si>
  <si>
    <t>IMPULSE BRANDING SOLUTIONS</t>
  </si>
  <si>
    <t>03/204, SUNDAR DARSHAN CHSL, MIRA BHAYANDER, THANE - 401107</t>
  </si>
  <si>
    <t>Date:- 22.01.2024</t>
  </si>
  <si>
    <t>Project  :  CIP Lounge T3 Lucknow</t>
  </si>
  <si>
    <t>Item. Code</t>
  </si>
  <si>
    <t>Specification</t>
  </si>
  <si>
    <t xml:space="preserve">Description </t>
  </si>
  <si>
    <t>L</t>
  </si>
  <si>
    <t>W</t>
  </si>
  <si>
    <t xml:space="preserve">H </t>
  </si>
  <si>
    <t>Unit</t>
  </si>
  <si>
    <t>Rs</t>
  </si>
  <si>
    <t>Amount</t>
  </si>
  <si>
    <t>Premium Lounge</t>
  </si>
  <si>
    <t>Right Side Wall</t>
  </si>
  <si>
    <t>Door Deduction</t>
  </si>
  <si>
    <t>Kitchen Wall</t>
  </si>
  <si>
    <t>Door wall</t>
  </si>
  <si>
    <t>SPA</t>
  </si>
  <si>
    <t>Left Side Wall</t>
  </si>
  <si>
    <t>Dining Area</t>
  </si>
  <si>
    <t>Admin Office</t>
  </si>
  <si>
    <t>Reception</t>
  </si>
  <si>
    <t xml:space="preserve">Semolina Projects </t>
  </si>
  <si>
    <t xml:space="preserve">Project : CIP Lounge, Lucknow </t>
  </si>
  <si>
    <t xml:space="preserve">Details: Project invoicing </t>
  </si>
  <si>
    <t>PO No :  PO/SKPL/23-24/001793</t>
  </si>
  <si>
    <t xml:space="preserve">CIP Lounge  - Bill Summary </t>
  </si>
  <si>
    <t xml:space="preserve">S.N </t>
  </si>
  <si>
    <t xml:space="preserve">Item </t>
  </si>
  <si>
    <t xml:space="preserve">PO Value </t>
  </si>
  <si>
    <t>Previous bills</t>
  </si>
  <si>
    <t>This Bill</t>
  </si>
  <si>
    <t xml:space="preserve">Cumulative </t>
  </si>
  <si>
    <t xml:space="preserve">Varition ( In Amt ) </t>
  </si>
  <si>
    <t>% Billing</t>
  </si>
  <si>
    <t xml:space="preserve">Po No. </t>
  </si>
  <si>
    <t xml:space="preserve">JMR Status </t>
  </si>
  <si>
    <t>Civil  &amp; int</t>
  </si>
  <si>
    <t>PO/SKPL/23-24/001793</t>
  </si>
  <si>
    <t>Done</t>
  </si>
  <si>
    <t>Subtotal =</t>
  </si>
  <si>
    <t>GST @ 18%</t>
  </si>
  <si>
    <t xml:space="preserve">Grand Total </t>
  </si>
  <si>
    <t>Material Advance given Before Taxes</t>
  </si>
  <si>
    <t>As advance paid amount</t>
  </si>
  <si>
    <t>*</t>
  </si>
  <si>
    <t xml:space="preserve">Balance Payable </t>
  </si>
  <si>
    <t>Payable before taxes</t>
  </si>
  <si>
    <t>Payable with Taxes</t>
  </si>
  <si>
    <t>JMR status</t>
  </si>
  <si>
    <t>ELECTRICAL WORKS</t>
  </si>
  <si>
    <t xml:space="preserve">Total </t>
  </si>
  <si>
    <t>QTY</t>
  </si>
  <si>
    <t>RA-01</t>
  </si>
  <si>
    <t>RA-02</t>
  </si>
  <si>
    <t>RA-03</t>
  </si>
  <si>
    <t>Cumulative</t>
  </si>
  <si>
    <t>Variance</t>
  </si>
  <si>
    <t>Rate</t>
  </si>
  <si>
    <t>Total Qty</t>
  </si>
  <si>
    <t>Project  : Adani CIP Lounge T3 Lok</t>
  </si>
  <si>
    <t>W/O No :  SKPL/23-24/001793</t>
  </si>
  <si>
    <t xml:space="preserve">Name of the Work :  CVL INT CIP Lounge T3 Lok </t>
  </si>
  <si>
    <t>Admin</t>
  </si>
  <si>
    <t>Disable Restroom</t>
  </si>
  <si>
    <t>Male Restroom</t>
  </si>
  <si>
    <t>Female Restroom</t>
  </si>
  <si>
    <t>BAR Area</t>
  </si>
  <si>
    <t>Wall</t>
  </si>
  <si>
    <t>Electrical Room</t>
  </si>
  <si>
    <t>Left Wall</t>
  </si>
  <si>
    <t>Glass Door Deduction</t>
  </si>
  <si>
    <t>Inside Wall</t>
  </si>
  <si>
    <t>Dinning Area</t>
  </si>
  <si>
    <t>Passage Door Deduction</t>
  </si>
  <si>
    <t>Reception Column</t>
  </si>
  <si>
    <t>BAR Column</t>
  </si>
  <si>
    <t>RA-08</t>
  </si>
  <si>
    <t>Date:24/03/2024</t>
  </si>
  <si>
    <t>Descreption</t>
  </si>
  <si>
    <t>H</t>
  </si>
  <si>
    <t>Site Qty</t>
  </si>
  <si>
    <t xml:space="preserve">WOQ </t>
  </si>
  <si>
    <t>Extra Qty</t>
  </si>
  <si>
    <t>Remarks</t>
  </si>
  <si>
    <t>LINTEL : 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de-shuttering, shuttering oil, binding wire, curing, tools tackles all leads &amp; heights as per direction of engineer- in -charge.</t>
  </si>
  <si>
    <t>Above kitchen door</t>
  </si>
  <si>
    <t>Rmt.</t>
  </si>
  <si>
    <t>Female Restroom door</t>
  </si>
  <si>
    <t>RCC COUNTER : R.C.C in ( 1: 1.5 : 3 ) for counters, slabs ( upto 75mm thick) I/c reinforcement 10mm dia bar @ 150mm c/c both ways &amp; centering shuttering for all levels and height. The rate includes de-shuttering, shuttering oil, binding wire, curing, tools tackles all leads &amp; heights as per direction of engineer- in -charge</t>
  </si>
  <si>
    <t>Providing and laying Vitrified Antiskid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spacers with epoxy cementious grout matching to pigments etc. The tiles must be cut with the zero chipping diamond cutter only . Laying of tiles will be done with the notch trowel, plier, wedge, clips of required thickness, leveling system and rubber mallet for placing the tiles gently etc, cost also include the Protection covering of tile with 6mm Bubble sheet with jointing using clear tape till handover with complete as per advised by the Project Incharge.</t>
  </si>
  <si>
    <r>
      <rPr>
        <b/>
        <sz val="11"/>
        <color theme="1"/>
        <rFont val="Calibri"/>
        <family val="2"/>
        <scheme val="minor"/>
      </rPr>
      <t xml:space="preserve">Vitrified Tile Floor - Type 1 </t>
    </r>
    <r>
      <rPr>
        <sz val="11"/>
        <color theme="1"/>
        <rFont val="Calibri"/>
        <family val="2"/>
        <scheme val="minor"/>
      </rPr>
      <t>: Size as approved, Base Price 65 per sft</t>
    </r>
  </si>
  <si>
    <r>
      <rPr>
        <b/>
        <sz val="11"/>
        <color theme="1"/>
        <rFont val="Calibri"/>
        <family val="2"/>
        <scheme val="minor"/>
      </rPr>
      <t>TILE STRIPS :</t>
    </r>
    <r>
      <rPr>
        <sz val="11"/>
        <color theme="1"/>
        <rFont val="Calibri"/>
        <family val="2"/>
        <scheme val="minor"/>
      </rPr>
      <t xml:space="preserve"> P/F tile strips made out of vitrified tiles of size as per manufacturer as approved colour, shade, texture, design in varying strip sizes (38/50/25 mm wide &amp; 200/300/400 mm long) of approved make &amp; manufacture for dado fixed with cement based high polymer modified quick set tile adhesive ( water based ) conforming to IS : 15477, in a average 3mm thickness including filling the joints mixed epoxy cementious grout with pigment to match the shade of the tiles to give a smooth surface. Base Rate of Tile @ 65 per sf</t>
    </r>
  </si>
  <si>
    <t>ON HOLD</t>
  </si>
  <si>
    <r>
      <rPr>
        <b/>
        <sz val="11"/>
        <color theme="1"/>
        <rFont val="Calibri"/>
        <family val="2"/>
        <scheme val="minor"/>
      </rPr>
      <t>TILE SKIRTING</t>
    </r>
    <r>
      <rPr>
        <sz val="11"/>
        <color theme="1"/>
        <rFont val="Calibri"/>
        <family val="2"/>
        <scheme val="minor"/>
      </rPr>
      <t xml:space="preserve"> : Providing and fixing Vitrified tile Skirting upto 100mm high fixed with 12 mm thick bed of cement mortar 1:3 (1 cement : 3 coarse sand) and jointing with grey cement slurry @ 3.3kg per sqm, including pointing and joint finish in epoxy cemetious grout with pigment of matching shade complete. Base Rate of Tile @ 65 per sft</t>
    </r>
  </si>
  <si>
    <t>Kichen</t>
  </si>
  <si>
    <r>
      <rPr>
        <b/>
        <sz val="11"/>
        <color theme="1"/>
        <rFont val="Calibri"/>
        <family val="2"/>
        <scheme val="minor"/>
      </rPr>
      <t>CORION CLADDING</t>
    </r>
    <r>
      <rPr>
        <sz val="11"/>
        <color theme="1"/>
        <rFont val="Calibri"/>
        <family val="2"/>
        <scheme val="minor"/>
      </rPr>
      <t xml:space="preserve"> : Providing and fixing 12mm thick Solid surface ( Corian ) for Basin Counter/Ledge/Jamb/cill etc fixed with adhesive of approved make including jointing with adhesive mixed with pigment to matching the shade of solid surface complete as per drawing .including edge chamfering, buffing, polishing complete in all respect. ( Basic cost of solid surface ( Corian ) @ Rs. 750/- Sft )( Actual size to be measured &amp; paid ).</t>
    </r>
  </si>
  <si>
    <t>Left wall</t>
  </si>
  <si>
    <t>Right wall</t>
  </si>
  <si>
    <t>Basin Counter</t>
  </si>
  <si>
    <t>m</t>
  </si>
  <si>
    <t>Shink</t>
  </si>
  <si>
    <r>
      <rPr>
        <b/>
        <sz val="11"/>
        <color theme="1"/>
        <rFont val="Calibri"/>
        <family val="2"/>
        <scheme val="minor"/>
      </rPr>
      <t>KOTA STONE FLOORING</t>
    </r>
    <r>
      <rPr>
        <sz val="11"/>
        <color theme="1"/>
        <rFont val="Calibri"/>
        <family val="2"/>
        <scheme val="minor"/>
      </rPr>
      <t xml:space="preserve"> : 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 Basic cost of Granite stone @ Rs. 65/- per sft)</t>
    </r>
  </si>
  <si>
    <t>Kitchen</t>
  </si>
  <si>
    <t>DOOR WINDOW WORK</t>
  </si>
  <si>
    <r>
      <rPr>
        <b/>
        <sz val="11"/>
        <color theme="1"/>
        <rFont val="Calibri"/>
        <family val="2"/>
        <scheme val="minor"/>
      </rPr>
      <t>DOOR / WINDOW FRAME</t>
    </r>
    <r>
      <rPr>
        <sz val="11"/>
        <color theme="1"/>
        <rFont val="Calibri"/>
        <family val="2"/>
        <scheme val="minor"/>
      </rPr>
      <t xml:space="preserve"> : Providing and fixing door and window frames made out of Natural Fiber Polymer Composite Wood/Board (Eco freindly, Recyclable) with necessary groove ( 6mm x 6 mm ) &amp; single rebate including necessary M.S. hold fasts in cement concrete blocks 1: 2: 4 / fasteners ( expendable 10mm dia ) on either side fixed in line and level. The frame to be treated with necessary anti termite chemical and fire retardant paint on partition side &amp; finally finished with PU polish/Paint complete in all respect</t>
    </r>
  </si>
  <si>
    <t>Admin room</t>
  </si>
  <si>
    <r>
      <rPr>
        <b/>
        <sz val="11"/>
        <color theme="1"/>
        <rFont val="Calibri"/>
        <family val="2"/>
        <scheme val="minor"/>
      </rPr>
      <t>LAMINATED DOOR SHUTTER</t>
    </r>
    <r>
      <rPr>
        <sz val="11"/>
        <color theme="1"/>
        <rFont val="Calibri"/>
        <family val="2"/>
        <scheme val="minor"/>
      </rPr>
      <t xml:space="preserve"> : 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t>
    </r>
  </si>
  <si>
    <t>With Vision panel - Size 250mm x 900mm or as per design approved -for SPA&amp;Admin</t>
  </si>
  <si>
    <t>80%  Released</t>
  </si>
  <si>
    <r>
      <rPr>
        <b/>
        <sz val="11"/>
        <color theme="1"/>
        <rFont val="Calibri"/>
        <family val="2"/>
        <scheme val="minor"/>
      </rPr>
      <t>Single Leaf Door</t>
    </r>
    <r>
      <rPr>
        <sz val="11"/>
        <color theme="1"/>
        <rFont val="Calibri"/>
        <family val="2"/>
        <scheme val="minor"/>
      </rPr>
      <t>-900/1200mm long x2400mm high ,For Toilet doors</t>
    </r>
  </si>
  <si>
    <t>Without vision Panel-Kitchen and Electrical Room</t>
  </si>
  <si>
    <r>
      <rPr>
        <b/>
        <sz val="11"/>
        <color theme="1"/>
        <rFont val="Calibri"/>
        <family val="2"/>
        <scheme val="minor"/>
      </rPr>
      <t xml:space="preserve">FRAMED GLASS PARTITION </t>
    </r>
    <r>
      <rPr>
        <sz val="11"/>
        <color theme="1"/>
        <rFont val="Calibri"/>
        <family val="2"/>
        <scheme val="minor"/>
      </rPr>
      <t>: 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 E 90</t>
    </r>
  </si>
  <si>
    <t>P Lounge</t>
  </si>
  <si>
    <t>Providing &amp; fixing Hydraulic sleek door closer of approved make including all fixing arrangement complete in all respect. Door weight capacity upto 80kg, with 10year manufacturer warranty complete as per design approved.</t>
  </si>
  <si>
    <t>Admin,SPA, Kitchen,Electrical,</t>
  </si>
  <si>
    <t>Providing &amp; fixing Door Lock ( Motrise lever one side knob cylinder &amp; one side key finish in rose gold SS ) of approved make including all fixing arrangement complete in all respect.</t>
  </si>
  <si>
    <t>Toilets, spa,Kitchen</t>
  </si>
  <si>
    <t>Providing &amp; fixing 50mm dia SS 304 grade (finish : As per approved ) 600mm Long H type Handle including all the accessories and fitting as per requirement complete.</t>
  </si>
  <si>
    <t>OTHER WOOD WORK FOR WALL PANELLING, PARTITIONS &amp; STORAGE</t>
  </si>
  <si>
    <t>PLY /BOARD CLADDING (One Layer/Double Sided) : Providing and fixing 12mm thick Natural Fiber Polymer Composite Wood/Board (Eco freindly, Recyclable) board of approved make on existing M.S. frame work including all fixing arrangement complete in all respect . (Partition Length to be measured only)</t>
  </si>
  <si>
    <t>Right glass door inside</t>
  </si>
  <si>
    <t>Left glass door inside</t>
  </si>
  <si>
    <t>Above glass door inside</t>
  </si>
  <si>
    <t>Left wall outer glass door  side</t>
  </si>
  <si>
    <t>Right wall outer  glass door inside</t>
  </si>
  <si>
    <t>Back side wall</t>
  </si>
  <si>
    <t>Left wall outer glass door side</t>
  </si>
  <si>
    <t>Outer Wall</t>
  </si>
  <si>
    <t>Above  door outer</t>
  </si>
  <si>
    <t>Door deduction</t>
  </si>
  <si>
    <t>Column Clidig</t>
  </si>
  <si>
    <t>Above glass door inside with reception</t>
  </si>
  <si>
    <t>Above glass door inside with SPA</t>
  </si>
  <si>
    <t>Outer wall glass door side</t>
  </si>
  <si>
    <t>Outer column Cliding</t>
  </si>
  <si>
    <t>RCC Column</t>
  </si>
  <si>
    <t>Column</t>
  </si>
  <si>
    <t>Kitchen wall</t>
  </si>
  <si>
    <t>Left wall glass door inside</t>
  </si>
  <si>
    <t>Bathroom side wall</t>
  </si>
  <si>
    <t>Left wall glass door outre side</t>
  </si>
  <si>
    <t>Right wall glass door outer  side</t>
  </si>
  <si>
    <t>Outer wall</t>
  </si>
  <si>
    <t>Inner wall</t>
  </si>
  <si>
    <t xml:space="preserve">Above door </t>
  </si>
  <si>
    <t>Door side</t>
  </si>
  <si>
    <t xml:space="preserve"> Above Door Passage</t>
  </si>
  <si>
    <t>Disable bathroom Above door</t>
  </si>
  <si>
    <t>Kitchen Column cliding</t>
  </si>
  <si>
    <t>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(Basic cost of laminate for internal surface @ Rs. 28/- sft &amp; external surface Metal Pentagon shape mirror reflection + Gold plated finish Tiles (As per sample approved) @ Rs.750/- per Sft, , Marble at Top @ 450/- per sft, Basic cost Gold plated finish Aluminium Skirting @ Rs. 450/-Rmtr)</t>
  </si>
  <si>
    <t>Size : 3500mm long x 600mm deep x 850mm high,For bar back area</t>
  </si>
  <si>
    <t>70% Released</t>
  </si>
  <si>
    <t>Size : 1300mm long x 600mm deep x 850mm high,For SPA basin counter</t>
  </si>
  <si>
    <t>Providing and fixing partly open partly closed Servery counter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t>
  </si>
  <si>
    <t>Size 5500mm long x 600mm deep x 850mm high -For kitchen out side survery area</t>
  </si>
  <si>
    <t>Size 3529mm long x 600mm deep x 850mm high -For bar area open lounge</t>
  </si>
  <si>
    <t>Size 2000mm long x 600mm deep x 850mm high -For P lounge</t>
  </si>
  <si>
    <t>Providing and fixing ISLAND Counter storage as per drawing,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(If Any),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t>
  </si>
  <si>
    <t>Providing and fixing High counter Console as per drawing, structure made out of 19mm thick BWP / Marine board construct in boxing form and fixed to existing wall/panneling fixed with the help of all necessary hardware like nail and fasteners all internal back exposed area surface to be finished with 1mm thick laminate , external front 1mm thick SS Sheet cladding of triangle shape emboss texture with white Gold Leafing antique Coating finish &amp; top surface to be finished with plain diamond polish Marble fixed with adhesive &amp; 100mm high Gold plated finish Aluminium skirting at floor level all around , (Basic cost of laminate for internal surface @ Rs. 28/- sft &amp; external surface SS Texture Emboss Antique finish coating Sheet @ Rs.2500/- per Sft, Marble at Top @ 450/- per sft, Basic cost Gold plated finish Aluminium Skirting @ Rs. 450/-Rmtr)</t>
  </si>
  <si>
    <t>Size 7753mm long x 400mm wide from top with below covered boxing structure x 1050mm high for Around large tree hight counter</t>
  </si>
  <si>
    <t>Providing and fixing High Counter Ledge as per drawing, made out of 19mm thick BWP Board / Ply structure construct in L form with latak 35mm high in front to covered the base supported MS painted 25x25mm angle frames fixed at maximum 1200mm c/c with the help of all necessary hardware like nail and fasteners. all the Ply surface latak / top finished with plain Marble with diamond polish fixed with adhesive complete as per detail drawing. (Base Price of Marble @ Rs. 450/- per sft )</t>
  </si>
  <si>
    <t>Size 3935mm long x 400mm wide from Top For high counter ledge</t>
  </si>
  <si>
    <t>Providing and fixing Reception Table ( Size : 1000mm long x 1000mm deep x 750/1050mm high) made out of 19mm thick BWP Board / Ply structure including necessary hardware of superior quality, structure made in double ht form which make front portion along with sides finished in Italion Marble finished with flutted pattern all polish, then worktop / double ht vertical screen in Acrylic surface finish of 12mm thick on base ply with complete buffing /rubbing as per design. front facade, sides &amp; top finish with Italian marble stone of approved make, shade &amp; texture including all fixing arrangement ,grinding polishing, edge chamfering &amp; polishing &amp; all internal surface to be finished with 0.8mm thick laminate &amp; at floor level 100mm high skirting &amp; top &amp; sides edging finished with PVD coated color as approved finish in aluminium . complete in all respect. ( Basic cost of internal laminate @ Rs.28/- sft &amp; external laminate @ Rs90/-Sft &amp; Italian marble stone @ Rs. 1200/- sft + 500 per sft for flutted CNC cutting) &amp; (Acrylic surface @ 900/- per sft, Basic cost PVD finish Aluminium Skirting @ Rs. 450/-Rmtr,)</t>
  </si>
  <si>
    <t>Providing and fixing BAR COUNTER front Counter as per drawing structure with necessary drawers &amp; Shelves as per design made out of 19mm thick Marine ply board structure fixed with the help of all necessary hardware like nail and fasteners and all internal surface of Partition / storage to be finished with 0.8mm thick laminate &amp; external surface to be finished with designer tile, internal area shall be finished with worktop at upto 850mm high level with Marble finish polish / Double ht top also finihed in same mable with polish complete along with shape and design . 100mm high Gold Plated finish Aluminium skirting at floor level complete in all respect. Marble top in 20mm thickness with dimaond polish all over surface and edge to be double strip with gola polish complete in all respact of detail drawing. (Basic cost of laminate for internal surface @ Rs. 28/- sft &amp; external surface Metal Pentagon shape mirror reflection + Gold plated finish Tiles (As per sample approved) @ Rs.750/- per Sft, , Marble at Top @ 450/- per sft, Basic cost Gold plated finish Aluminium Skirting @ Rs. 450/-Rmtr)</t>
  </si>
  <si>
    <t>Size 3900mm long x overall 700mm deep / Double ht 300mm wide from top x 850/1050mm high For bar front counter</t>
  </si>
  <si>
    <t>FEATURE ROUND CNC CUT SCREEN : Providing &amp; fixing feature round cnc cut screen made in 1mm thick SS sheet with factory made laser cut design and finished in PVD finished color as approved, Entire RIM will be moulded with Pencil round edge &amp; 3mm dia tube shot welded on end circumference with neat / clean finish buffing prior to PVD coating application. Finished RIM shall be packed and cover with temprory packing wooden patti /frame/box to avoid any damgaes and deliver with safety at site, RIM will be install on Existing wall /partition with heavy duty SS clamp / bracket support including fastner complete as per satisfactory of Project Incharge</t>
  </si>
  <si>
    <t>Art work Type 1 : Round size 1500mm dia</t>
  </si>
  <si>
    <t>TREE ELEMENT : Providing and fixing Tree of Life Design Element made in part and combine in Tree Element as per design, part element is desicribe and detail below with the specification and material used. Also the element has petal and leaves feature with variable sizes of fixed / decorative light as per the design and requirement which include the all provision for base support and other allied requirements</t>
  </si>
  <si>
    <t>BAR Tree</t>
  </si>
  <si>
    <t>85% Released</t>
  </si>
  <si>
    <t>Motor For Blind/Curtain : Providing and installing wired / Wirefree, plug-and-play curtain / Blind motorization by Deck / Somfy or approved make. Designed for silence, Manual operation possible in case of power failure, Adjustable speed, Soft start and Soft stop, Touch Motion, Powered / Battery operated motor, model as per requirement and approved. motor for single roller track / Curtain track considered.</t>
  </si>
  <si>
    <t>P Lounge=2
Dinning  Area=4
SPA=2</t>
  </si>
  <si>
    <t>Remote : Providing a five channel remote control to control one piece or one group of equipments simple intuitive control with operating and memory “Memory” function to memorize your favourite position of the application and find it instantly by pressing “memory” button Modern aesthetic design, comfortable in the hand thanks to a modern soft touch finish, discreet and elegant wall support. all complete single Remote to operate the motorised curtain &amp; blind.</t>
  </si>
  <si>
    <t>P Lounge=1
Dinning  Area=2
SPA=1</t>
  </si>
  <si>
    <t>WallPaper : Providing &amp; fixing Fabric backed Vinyl Wall covering(10.05mtr. X .52mtr ) ( 300gsm Type-II) fire Retardant as per approved sample including all fixing arrangement complete in all respect. ( Basic cost of Fabric backed Vinyl Wall covering @ Rs. 90/- per sft ) ASper dwg elevation</t>
  </si>
  <si>
    <t>P Lounge,BAR Area,Dinning Area,SPA,Passage,ALL Columns</t>
  </si>
  <si>
    <t>P Lounge,BAR Area,Dinning Area</t>
  </si>
  <si>
    <t>MARBLE CLADDING : Providing and fixing Marble work 16-18 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to be measured &amp; paid ). Cost also include the Protection covering till handover with bubble sheet as per advised by the Project Incharge</t>
  </si>
  <si>
    <t>Marble Cladding Type 1 : Base Price of Marble @ 450/- Per sft, For counter splash area</t>
  </si>
  <si>
    <t>ISLAND Counter</t>
  </si>
  <si>
    <t>BAR Counter</t>
  </si>
  <si>
    <t>Buffar Counter</t>
  </si>
  <si>
    <t>High Counter</t>
  </si>
  <si>
    <t>SPA Counter</t>
  </si>
  <si>
    <t>Male Basin Top Counter</t>
  </si>
  <si>
    <t>MARBLE DESIGNER CLADDING : Providing and fixing Marble designer work 16 18 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area legth x height to be measured &amp; paid ). Cost also include the Protection covering till handover with bubble sheet as per advised by the Project Incharge</t>
  </si>
  <si>
    <t>Marble Designer Cladding Type 1 : Base Price of Marble @ 450/- Per sft, For toilets wall</t>
  </si>
  <si>
    <t>FemaleRestroom</t>
  </si>
  <si>
    <t>Front wall</t>
  </si>
  <si>
    <t>Back wall</t>
  </si>
  <si>
    <t>Mirror Deduction</t>
  </si>
  <si>
    <t>Disable  Restroom</t>
  </si>
  <si>
    <t>Total</t>
  </si>
  <si>
    <t>RA-08 MEASUREMENT SHEET OF CIVIL WORK</t>
  </si>
  <si>
    <r>
      <rPr>
        <b/>
        <sz val="8"/>
        <rFont val="Arial"/>
        <family val="2"/>
      </rPr>
      <t>-</t>
    </r>
  </si>
  <si>
    <r>
      <rPr>
        <b/>
        <sz val="8"/>
        <rFont val="Arial"/>
        <family val="2"/>
      </rPr>
      <t>Nos</t>
    </r>
  </si>
  <si>
    <r>
      <rPr>
        <b/>
        <sz val="8"/>
        <rFont val="Arial"/>
        <family val="2"/>
      </rPr>
      <t>a</t>
    </r>
  </si>
  <si>
    <r>
      <rPr>
        <b/>
        <sz val="8"/>
        <rFont val="Arial"/>
        <family val="2"/>
      </rPr>
      <t>b</t>
    </r>
  </si>
  <si>
    <r>
      <rPr>
        <b/>
        <sz val="8"/>
        <rFont val="Arial"/>
        <family val="2"/>
      </rPr>
      <t>Anchoring Work</t>
    </r>
  </si>
  <si>
    <r>
      <rPr>
        <sz val="8"/>
        <rFont val="Arial MT"/>
        <family val="2"/>
      </rPr>
      <t xml:space="preserve">Providing, scanning, drilling and driving of various Dia and Shape Anchor rods / Anchor fastener of HILTI (Chemical anchors - RE500) including all other consumables like chemicals, foils, Grouting materials, using HILTI / Bosch make machinery, tools &amp; plants, all accessories etc. complete at all levels as directed by
</t>
    </r>
    <r>
      <rPr>
        <sz val="8"/>
        <rFont val="Arial MT"/>
        <family val="2"/>
      </rPr>
      <t>the Engineer-in-charge.</t>
    </r>
  </si>
  <si>
    <r>
      <rPr>
        <b/>
        <sz val="8"/>
        <rFont val="Arial"/>
        <family val="2"/>
      </rPr>
      <t>RE 500-Hilti Anchor-10mm dia (150mm anchoring)</t>
    </r>
  </si>
  <si>
    <r>
      <rPr>
        <b/>
        <sz val="8"/>
        <rFont val="Arial"/>
        <family val="2"/>
      </rPr>
      <t>RE 500-Hilti Anchor-16mm dia (150mm anchoring)</t>
    </r>
  </si>
  <si>
    <t>W/O No :  PO/SKPL/23-24/001793</t>
  </si>
  <si>
    <t>Name of the Work :  STRUCTURE STEEL WORK CIP Lounge</t>
  </si>
  <si>
    <t>RA Bill MEASUREMENT SHEET</t>
  </si>
  <si>
    <t>T</t>
  </si>
  <si>
    <t>Unit Wt. 
(g/cm^3)</t>
  </si>
  <si>
    <t>Number</t>
  </si>
  <si>
    <t xml:space="preserve"> STRUCTURE STEEL WORK</t>
  </si>
  <si>
    <t>Providing, fabricating and erecting structural steel beams, columns, shear walls, canopy, MEP services, ramps, insert plates, embedded plates, shear angles, base plates, fasteners, stud connectors etc., of readymade / built-up / rolled sections of grade upto Fy 240-450 in position at all levels and at all heights as specified in the drawings  conforming to IS 226/800; The rate shall include base Primer and applying one or Two coat of Anti-Corrosive Fire Retardent Paint color as approved to the Entrie MS work such as Members/walls &amp; beams; main steel, fasteners and miscellaneous items; The rate shall also include the provision of Mobile crane, Lifting crane, scaffolding etc.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t>
  </si>
  <si>
    <t>KG</t>
  </si>
  <si>
    <t>Glass door wall</t>
  </si>
  <si>
    <t>Door Partation</t>
  </si>
  <si>
    <t xml:space="preserve"> 8 mm Base Plate with 50mm Hight</t>
  </si>
  <si>
    <t>Total Weight in KG</t>
  </si>
  <si>
    <t>Site Qty.</t>
  </si>
  <si>
    <t>MT</t>
  </si>
  <si>
    <t>Date:- 22.06.2024</t>
  </si>
  <si>
    <t xml:space="preserve">Name of the Work :  Electrical CIP Lounge T3 Lok </t>
  </si>
  <si>
    <t>Baar Area</t>
  </si>
  <si>
    <t>WO Qty</t>
  </si>
  <si>
    <t>Premum Lounge</t>
  </si>
  <si>
    <t>Admin Room</t>
  </si>
  <si>
    <t xml:space="preserve">Kitchen </t>
  </si>
  <si>
    <t>Spa Room</t>
  </si>
  <si>
    <t>Male Washroom</t>
  </si>
  <si>
    <t>RA 08Qty</t>
  </si>
  <si>
    <t>Recepsion</t>
  </si>
  <si>
    <t>Fmale Washroom</t>
  </si>
  <si>
    <t xml:space="preserve">CORION CLADDING : Providing and fixing  12mm thick Solid surface ( Corian )  for Basin Counter/Ledge/Jamb/cill etc fixed  with adhesive of approved make including jointing with adhesive   mixed  with pigment to matching the shade of solid surface complete as per drawing .including edge chamfering, buffing, polishing complete in all respect. ( Basic cost of solid surface ( Corian )  @ Rs. 750/- Sft )( Actual size  to be measured &amp; paid ). </t>
  </si>
  <si>
    <t>Civil &amp; Int RA Bill 09</t>
  </si>
  <si>
    <t xml:space="preserve">RA-09 MEASUREMENT SHEET OF Civil Int </t>
  </si>
  <si>
    <t xml:space="preserve">Recepsion </t>
  </si>
  <si>
    <t>MARBLE STRIPS : Providing and fixing Marble strip work in existing flooring using diffrent color shade and sizes in width strips of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 Actual Lenght of stone strps to be measured &amp; paid ). Cost also include the Protection covering till handover with polythin+POP as per advised by the Project Incharge.</t>
  </si>
  <si>
    <t>RA 10Qty</t>
  </si>
  <si>
    <t>MARBLE CLADDING : Providing and fixing Marble work 16-18 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to be measured &amp; paid ). Cost also include the Protection covering till handover with bubble sheet as per advised by the Project Incharge.</t>
  </si>
  <si>
    <t>MARBLE FLOORING : Providing and fixing Marble work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 Actual size of stone to be measured &amp; paid ). Cost also include the Protection covering till handover with polythin+POP as per advised by the Project Incharge.</t>
  </si>
  <si>
    <t>RA 02Qty</t>
  </si>
  <si>
    <t>MARBLE DESIGNER CLADDING : Providing and fixing Marble designer work 16-18 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area legth x height to be measured &amp; paid ). Cost also include the Protection covering till handover with bubble sheet as per advised by the Project Incharge.</t>
  </si>
  <si>
    <t xml:space="preserve">Providing &amp; fixing Carpet / Rug  of Handmade / Machine tuffted with Pile Yarn (80% wool &amp; 20% nylon or 100% Viscose/Bamboo silk) Dyed in Eco freindly pigment color with Enviromental freindly standards.  Sanitized with stain free and Alergy  resistant quality. Carpet should have warranty of Minimum 10-15 year  and installed by the expert installer or manufacturer recommended agency.      (1500GSM 12 to 14mm thick Nylon Printed  Customized or Axminster)  with Protection covering till Handover of the Project. </t>
  </si>
  <si>
    <t>Desable Washroom</t>
  </si>
  <si>
    <t>MARBLE COMBINATION FLOORING : Providing and fixing Marble combination work with 20mm thick, mirror polished, prepolished, water jet cuting of required size and pattern, approved shade, colour and texture inlay as per the design approved by the Architect,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</si>
  <si>
    <t>Kitchen Ramp</t>
  </si>
  <si>
    <t>Washroom Ramp</t>
  </si>
  <si>
    <t>KOTA STONE FLOORING : 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 Basic cost of Granite stone @ Rs. 65/- per sft)</t>
  </si>
  <si>
    <t>Eelctric Room</t>
  </si>
  <si>
    <t xml:space="preserve">LAMINATED DOOR SHUTTER : 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 </t>
  </si>
  <si>
    <t>Toilet</t>
  </si>
  <si>
    <t>LAMINATED SHAFT SHUTTER : Providing and fixing 25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 Shaft &amp; Janitor Room Entry Door )</t>
  </si>
  <si>
    <t>Janitor Room</t>
  </si>
  <si>
    <t>FRAMED GLASS PARTITION : 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ASTME-E 90</t>
  </si>
  <si>
    <t>Kitchen &amp; Jonithor</t>
  </si>
  <si>
    <t>Oute Side Wall</t>
  </si>
  <si>
    <t xml:space="preserve">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(Basic cost of laminate for internal surface @ Rs. 28/- sft &amp; external surface Metal Pentagon shape mirror reflection + Gold plated  finish Tiles (As per sample approved) @ Rs.750/- per Sft, , Marble at Top @ 450/- per sft, Basic cost Gold plated finish Aluminium Skirting @ Rs. 450/-Rmtr) </t>
  </si>
  <si>
    <t>Providing and fixing  partly open partly closed   Servery counter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t>
  </si>
  <si>
    <t xml:space="preserve">Providing and fixing  ISLAND Counter storage as per drawing,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(If Any),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 </t>
  </si>
  <si>
    <t>Recepsion Counter</t>
  </si>
  <si>
    <t>Art work Type 1 :  Round Dia</t>
  </si>
  <si>
    <t>Baar A  rea &amp; Dinning</t>
  </si>
  <si>
    <t>Art work Type 2 :  Round Dia</t>
  </si>
  <si>
    <t xml:space="preserve">HIGH COUNTER AREA </t>
  </si>
  <si>
    <t>Low Hight Area</t>
  </si>
  <si>
    <t>Recepsion Glass Wall</t>
  </si>
  <si>
    <t>hold</t>
  </si>
  <si>
    <t>FOR RECEPTION AREA Piller</t>
  </si>
  <si>
    <t>FOR RECEPTION AREA Wall</t>
  </si>
  <si>
    <t>Baar Area &amp; Recepsion</t>
  </si>
  <si>
    <t>P,Lounge</t>
  </si>
  <si>
    <t>Open Door Deduction</t>
  </si>
  <si>
    <t>Photo Frame Glass Deduction</t>
  </si>
  <si>
    <t>Roller Binder Box</t>
  </si>
  <si>
    <t>P,Lounge door Deduction</t>
  </si>
  <si>
    <t>Admin Door Deduction</t>
  </si>
  <si>
    <t>Kitchen Door Deduction</t>
  </si>
  <si>
    <t>Glass Door Deduction (G1)</t>
  </si>
  <si>
    <t>Glass Door Deduction (G2)</t>
  </si>
  <si>
    <t>SPA Wall</t>
  </si>
  <si>
    <t>Electrical Room Door Deduction</t>
  </si>
  <si>
    <t>SPA Door Deduction</t>
  </si>
  <si>
    <t>PASSAGE Wall</t>
  </si>
  <si>
    <t>Dinnig Open Door Deduction</t>
  </si>
  <si>
    <t>Disable Restroom Deduction</t>
  </si>
  <si>
    <t>Male Restroom Deduction</t>
  </si>
  <si>
    <t>Female Restroom Deduction</t>
  </si>
  <si>
    <t>Buffar Column</t>
  </si>
  <si>
    <t>Washroom Passage</t>
  </si>
  <si>
    <t>RA 09 Qty</t>
  </si>
  <si>
    <t xml:space="preserve"> Joint Trims/Profile : Providing and fixing Expansion joint cover Trim made in SS with PVD finish size upto 150mm wide complete as per manufacturer details and all ht level. Base rate of Trims @ Rs. 1500 Per mtr. (Cost not include of Expansion joint treatment between slab and will be seperate)</t>
  </si>
  <si>
    <t>Premium  Lounge</t>
  </si>
  <si>
    <t>Karpet</t>
  </si>
  <si>
    <t>Qty</t>
  </si>
  <si>
    <t>RA-09</t>
  </si>
  <si>
    <t>Combination of ST-01 &amp; ST-02 / In  around</t>
  </si>
  <si>
    <t xml:space="preserve">RA-09 Value </t>
  </si>
  <si>
    <t>Extra Qty  RA Bill 09</t>
  </si>
  <si>
    <t>RA 09 Extra Qty</t>
  </si>
  <si>
    <t xml:space="preserve">ELECTRICAL WORKS (EXTRA QTY </t>
  </si>
  <si>
    <t>LIGHTS &amp; PANELS (EXTRA QTY )</t>
  </si>
  <si>
    <t>Civil  &amp; interior (EXTRA QTY )</t>
  </si>
  <si>
    <t xml:space="preserve">PO No </t>
  </si>
  <si>
    <t>Structure Steel Work</t>
  </si>
  <si>
    <t>PLUMBING WORKS &amp; Fire</t>
  </si>
  <si>
    <t>HVAC WORKS</t>
  </si>
  <si>
    <t>FIX FURNITURE</t>
  </si>
  <si>
    <t>LIGHTS &amp;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</si>
</sst>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_ ;_ * \-#,##0_ ;_ * &quot;-&quot;??_ ;_ @_ "/>
    <numFmt numFmtId="165" formatCode="_(* #,##0.00_);_(* \(#,##0.00\);_(* &quot;-&quot;??_);_(@_)"/>
    <numFmt numFmtId="166" formatCode="_(* #,##0_);_(* \(#,##0\);_(* &quot;-&quot;??_);_(@_)"/>
    <numFmt numFmtId="167" formatCode="0.000"/>
  </numFmts>
  <fonts count="3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Adani Regular"/>
    </font>
    <font>
      <sz val="10"/>
      <name val="Times New Roman"/>
      <family val="1"/>
    </font>
    <font>
      <b/>
      <sz val="10"/>
      <name val="Adani Regular"/>
    </font>
    <font>
      <b/>
      <sz val="10"/>
      <color theme="0"/>
      <name val="Adani Regular"/>
    </font>
    <font>
      <sz val="10"/>
      <name val="Adani Regular"/>
    </font>
    <font>
      <b/>
      <sz val="10"/>
      <name val="Times New Roman"/>
      <family val="1"/>
    </font>
    <font>
      <sz val="8"/>
      <name val="Adani Regular"/>
    </font>
    <font>
      <sz val="11"/>
      <name val="Adani Regular"/>
    </font>
    <font>
      <b/>
      <sz val="10"/>
      <color rgb="FF0070C0"/>
      <name val="Adani Regular"/>
    </font>
    <font>
      <b/>
      <sz val="10"/>
      <color theme="1"/>
      <name val="Adani Regular"/>
    </font>
    <font>
      <sz val="10"/>
      <color theme="1"/>
      <name val="Adani Regular"/>
    </font>
    <font>
      <b/>
      <sz val="15"/>
      <color theme="1"/>
      <name val="Calibri"/>
      <family val="2"/>
      <scheme val="minor"/>
    </font>
    <font>
      <sz val="11"/>
      <name val="Calibri"/>
      <family val="2"/>
    </font>
    <font>
      <b/>
      <sz val="12"/>
      <color theme="1"/>
      <name val="Calibri"/>
      <family val="2"/>
      <scheme val="minor"/>
    </font>
    <font>
      <sz val="11"/>
      <color theme="1"/>
      <name val="Times New Roman"/>
      <family val="2"/>
    </font>
    <font>
      <sz val="12"/>
      <color theme="1"/>
      <name val="Calibri"/>
      <family val="2"/>
      <scheme val="minor"/>
    </font>
    <font>
      <sz val="10"/>
      <color theme="1"/>
      <name val="Times New Roman"/>
      <family val="1"/>
    </font>
    <font>
      <b/>
      <sz val="12"/>
      <name val="Times New Roman"/>
      <family val="1"/>
    </font>
    <font>
      <b/>
      <sz val="11"/>
      <color theme="1"/>
      <name val="Times New Roman"/>
      <family val="1"/>
    </font>
    <font>
      <b/>
      <sz val="10"/>
      <color theme="1"/>
      <name val="Calibri"/>
      <family val="2"/>
      <scheme val="minor"/>
    </font>
    <font>
      <b/>
      <u/>
      <sz val="16"/>
      <color theme="1"/>
      <name val="Calibri"/>
      <family val="2"/>
      <scheme val="minor"/>
    </font>
    <font>
      <b/>
      <sz val="11"/>
      <name val="Calibri"/>
      <family val="2"/>
    </font>
    <font>
      <sz val="11"/>
      <name val="Calibri"/>
      <family val="2"/>
      <scheme val="minor"/>
    </font>
    <font>
      <b/>
      <sz val="11"/>
      <name val="Calibri"/>
      <family val="2"/>
      <scheme val="minor"/>
    </font>
    <font>
      <b/>
      <sz val="14"/>
      <color theme="1"/>
      <name val="Calibri"/>
      <family val="2"/>
      <scheme val="minor"/>
    </font>
    <font>
      <sz val="14"/>
      <color theme="1"/>
      <name val="Calibri"/>
      <family val="2"/>
      <scheme val="minor"/>
    </font>
    <font>
      <b/>
      <sz val="14"/>
      <color theme="1"/>
      <name val="Times New Roman"/>
      <family val="1"/>
    </font>
    <font>
      <b/>
      <sz val="18"/>
      <color theme="1"/>
      <name val="Calibri"/>
      <family val="2"/>
      <scheme val="minor"/>
    </font>
    <font>
      <sz val="8"/>
      <name val="Arial MT"/>
      <family val="2"/>
    </font>
    <font>
      <b/>
      <sz val="8"/>
      <name val="Arial"/>
      <family val="2"/>
    </font>
    <font>
      <b/>
      <sz val="8"/>
      <color rgb="FF000000"/>
      <name val="Arial"/>
      <family val="2"/>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top style="thin">
        <color theme="0" tint="-0.24994659260841701"/>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165" fontId="3" fillId="0" borderId="0" applyFont="0" applyFill="0" applyBorder="0" applyAlignment="0" applyProtection="0"/>
    <xf numFmtId="0" fontId="16" fillId="0" borderId="0"/>
    <xf numFmtId="43" fontId="3" fillId="0" borderId="0" applyFont="0" applyFill="0" applyBorder="0" applyAlignment="0" applyProtection="0"/>
    <xf numFmtId="0" fontId="18" fillId="0" borderId="0"/>
    <xf numFmtId="0" fontId="3" fillId="0" borderId="0"/>
    <xf numFmtId="0" fontId="3" fillId="0" borderId="0"/>
    <xf numFmtId="0" fontId="1" fillId="0" borderId="0"/>
    <xf numFmtId="43" fontId="3" fillId="0" borderId="0" applyFont="0" applyFill="0" applyBorder="0" applyAlignment="0" applyProtection="0"/>
  </cellStyleXfs>
  <cellXfs count="348">
    <xf numFmtId="0" fontId="0" fillId="0" borderId="0" xfId="0"/>
    <xf numFmtId="0" fontId="4" fillId="0" borderId="0" xfId="3" applyFont="1" applyAlignment="1">
      <alignment horizontal="center" vertical="top"/>
    </xf>
    <xf numFmtId="0" fontId="5" fillId="0" borderId="0" xfId="3" applyFont="1"/>
    <xf numFmtId="0" fontId="6" fillId="0" borderId="0" xfId="3" applyFont="1" applyAlignment="1">
      <alignment horizontal="center" vertical="top" wrapText="1"/>
    </xf>
    <xf numFmtId="0" fontId="7" fillId="0" borderId="0" xfId="3" applyFont="1" applyAlignment="1">
      <alignment horizontal="center" vertical="top" wrapText="1"/>
    </xf>
    <xf numFmtId="0" fontId="6" fillId="0" borderId="2" xfId="3" applyFont="1" applyBorder="1" applyAlignment="1">
      <alignment horizontal="center" vertical="center" wrapText="1"/>
    </xf>
    <xf numFmtId="0" fontId="6" fillId="0" borderId="2" xfId="3" applyFont="1" applyBorder="1" applyAlignment="1">
      <alignment horizontal="center" vertical="center"/>
    </xf>
    <xf numFmtId="2" fontId="6" fillId="0" borderId="3" xfId="3" applyNumberFormat="1" applyFont="1" applyBorder="1" applyAlignment="1">
      <alignment horizontal="center" vertical="center" wrapText="1"/>
    </xf>
    <xf numFmtId="2" fontId="6" fillId="0" borderId="4" xfId="3"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4" applyFont="1" applyBorder="1" applyAlignment="1">
      <alignment horizontal="justify" vertical="top" wrapText="1"/>
    </xf>
    <xf numFmtId="164" fontId="8" fillId="0" borderId="1" xfId="5" applyNumberFormat="1"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xf>
    <xf numFmtId="0" fontId="8" fillId="0" borderId="1" xfId="4" applyFont="1" applyBorder="1" applyAlignment="1">
      <alignment horizontal="justify" vertical="top" wrapText="1"/>
    </xf>
    <xf numFmtId="164" fontId="6" fillId="0" borderId="1" xfId="5" applyNumberFormat="1" applyFont="1" applyFill="1" applyBorder="1" applyAlignment="1">
      <alignment horizontal="center" vertical="center" wrapText="1"/>
    </xf>
    <xf numFmtId="0" fontId="9" fillId="0" borderId="0" xfId="0" applyFont="1"/>
    <xf numFmtId="0" fontId="5" fillId="0" borderId="0" xfId="3" applyFont="1" applyAlignment="1">
      <alignment horizontal="center" vertical="top"/>
    </xf>
    <xf numFmtId="0" fontId="10" fillId="0" borderId="0" xfId="3" applyFont="1"/>
    <xf numFmtId="165" fontId="5" fillId="0" borderId="0" xfId="6" applyFont="1" applyFill="1" applyAlignment="1">
      <alignment vertical="center" wrapText="1"/>
    </xf>
    <xf numFmtId="0" fontId="6" fillId="0" borderId="0" xfId="0" applyFont="1" applyAlignment="1">
      <alignment horizontal="left" vertical="center" wrapText="1"/>
    </xf>
    <xf numFmtId="0" fontId="6" fillId="2" borderId="0" xfId="0" applyFont="1" applyFill="1" applyAlignment="1">
      <alignment vertical="center" wrapText="1"/>
    </xf>
    <xf numFmtId="0" fontId="11" fillId="2" borderId="0" xfId="0" applyFont="1" applyFill="1" applyAlignment="1">
      <alignment vertical="center" wrapText="1"/>
    </xf>
    <xf numFmtId="0" fontId="8" fillId="2" borderId="0" xfId="0" applyFont="1" applyFill="1" applyAlignment="1">
      <alignment vertical="center"/>
    </xf>
    <xf numFmtId="0" fontId="8" fillId="2" borderId="0" xfId="0" applyFont="1" applyFill="1" applyAlignment="1">
      <alignment horizontal="center" vertical="center" wrapText="1"/>
    </xf>
    <xf numFmtId="0" fontId="6" fillId="2" borderId="0" xfId="0" applyFont="1" applyFill="1" applyAlignment="1">
      <alignment vertical="center"/>
    </xf>
    <xf numFmtId="0" fontId="8" fillId="2" borderId="0" xfId="0" applyFont="1" applyFill="1" applyAlignment="1">
      <alignment horizontal="right" vertical="center"/>
    </xf>
    <xf numFmtId="0" fontId="6" fillId="2" borderId="0" xfId="0" applyFont="1" applyFill="1" applyAlignment="1">
      <alignment horizontal="right"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17" fillId="0" borderId="1" xfId="8" applyNumberFormat="1" applyFont="1" applyFill="1" applyBorder="1" applyAlignment="1">
      <alignment vertical="center"/>
    </xf>
    <xf numFmtId="0" fontId="19" fillId="0" borderId="1" xfId="9" applyFont="1" applyBorder="1" applyAlignment="1">
      <alignment horizontal="center" vertical="center"/>
    </xf>
    <xf numFmtId="0" fontId="17" fillId="0" borderId="1" xfId="8" applyNumberFormat="1" applyFont="1" applyFill="1" applyBorder="1" applyAlignment="1">
      <alignment wrapText="1"/>
    </xf>
    <xf numFmtId="43" fontId="19" fillId="0" borderId="1" xfId="8" applyFont="1" applyFill="1" applyBorder="1" applyAlignment="1"/>
    <xf numFmtId="165" fontId="19" fillId="0" borderId="1" xfId="8" applyNumberFormat="1" applyFont="1" applyFill="1" applyBorder="1" applyAlignment="1">
      <alignment vertical="center"/>
    </xf>
    <xf numFmtId="43" fontId="19" fillId="0" borderId="1" xfId="8" applyFont="1" applyFill="1" applyBorder="1" applyAlignment="1">
      <alignment horizontal="right" vertical="center"/>
    </xf>
    <xf numFmtId="0" fontId="17" fillId="0" borderId="1" xfId="8" applyNumberFormat="1" applyFont="1" applyFill="1" applyBorder="1" applyAlignment="1">
      <alignment vertical="center" wrapText="1"/>
    </xf>
    <xf numFmtId="0" fontId="17" fillId="0" borderId="1" xfId="10" applyFont="1" applyBorder="1" applyAlignment="1">
      <alignment horizontal="left" vertical="center" wrapText="1"/>
    </xf>
    <xf numFmtId="0" fontId="20" fillId="0" borderId="1" xfId="10" applyFont="1" applyBorder="1" applyAlignment="1">
      <alignment horizontal="left" vertical="center" wrapText="1"/>
    </xf>
    <xf numFmtId="0" fontId="21" fillId="0" borderId="1" xfId="10" applyFont="1" applyBorder="1" applyAlignment="1">
      <alignment horizontal="center" wrapText="1"/>
    </xf>
    <xf numFmtId="0" fontId="22" fillId="3" borderId="1" xfId="11"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wrapText="1"/>
    </xf>
    <xf numFmtId="0" fontId="23" fillId="0" borderId="1" xfId="12" applyFont="1" applyBorder="1" applyAlignment="1">
      <alignment horizontal="left" vertical="center"/>
    </xf>
    <xf numFmtId="0" fontId="2" fillId="6" borderId="1" xfId="0" applyFont="1" applyFill="1" applyBorder="1"/>
    <xf numFmtId="0" fontId="0" fillId="5" borderId="1" xfId="0" applyFill="1" applyBorder="1"/>
    <xf numFmtId="0" fontId="24" fillId="0" borderId="0" xfId="0" applyFont="1"/>
    <xf numFmtId="0" fontId="2" fillId="0" borderId="0" xfId="0" applyFont="1"/>
    <xf numFmtId="0" fontId="25" fillId="5" borderId="8" xfId="0" applyFont="1" applyFill="1" applyBorder="1" applyAlignment="1">
      <alignment horizontal="center" vertical="center"/>
    </xf>
    <xf numFmtId="0" fontId="25" fillId="5" borderId="9" xfId="0" applyFont="1" applyFill="1" applyBorder="1" applyAlignment="1">
      <alignment horizontal="center" vertical="center"/>
    </xf>
    <xf numFmtId="0" fontId="0" fillId="0" borderId="6" xfId="0" applyBorder="1" applyAlignment="1">
      <alignment horizontal="center" vertical="center"/>
    </xf>
    <xf numFmtId="164" fontId="0" fillId="0" borderId="1" xfId="5" applyNumberFormat="1" applyFont="1" applyBorder="1" applyAlignment="1">
      <alignment horizontal="center"/>
    </xf>
    <xf numFmtId="164" fontId="0" fillId="0" borderId="1" xfId="5" applyNumberFormat="1" applyFont="1" applyBorder="1" applyAlignment="1">
      <alignment horizontal="center" vertical="center"/>
    </xf>
    <xf numFmtId="164" fontId="0" fillId="0" borderId="7" xfId="5" applyNumberFormat="1" applyFont="1" applyBorder="1" applyAlignment="1">
      <alignment horizontal="center"/>
    </xf>
    <xf numFmtId="9" fontId="0" fillId="0" borderId="0" xfId="2" applyFont="1" applyFill="1"/>
    <xf numFmtId="0" fontId="16" fillId="0" borderId="0" xfId="0" applyFont="1" applyFill="1" applyAlignment="1">
      <alignment horizontal="center"/>
    </xf>
    <xf numFmtId="0" fontId="0" fillId="0" borderId="0" xfId="0" applyFill="1" applyAlignment="1">
      <alignment horizontal="center"/>
    </xf>
    <xf numFmtId="0" fontId="16" fillId="0" borderId="1" xfId="0" applyFont="1" applyBorder="1" applyAlignment="1">
      <alignment horizontal="left" vertical="top" wrapText="1"/>
    </xf>
    <xf numFmtId="164" fontId="0" fillId="0" borderId="1" xfId="5" applyNumberFormat="1" applyFont="1" applyBorder="1" applyAlignment="1">
      <alignment horizontal="center" vertical="center" wrapText="1"/>
    </xf>
    <xf numFmtId="43" fontId="0" fillId="0" borderId="0" xfId="5" applyFont="1" applyFill="1"/>
    <xf numFmtId="0" fontId="0" fillId="0" borderId="0" xfId="0" applyFill="1"/>
    <xf numFmtId="43" fontId="0" fillId="0" borderId="1" xfId="5" applyFont="1" applyBorder="1" applyAlignment="1">
      <alignment horizontal="center"/>
    </xf>
    <xf numFmtId="43" fontId="0" fillId="0" borderId="1" xfId="5" applyFont="1" applyBorder="1" applyAlignment="1">
      <alignment horizontal="center" vertical="center"/>
    </xf>
    <xf numFmtId="43" fontId="0" fillId="0" borderId="1" xfId="5" applyFont="1" applyBorder="1" applyAlignment="1">
      <alignment horizontal="center" vertical="center" wrapText="1"/>
    </xf>
    <xf numFmtId="43" fontId="0" fillId="0" borderId="7" xfId="5" applyFont="1" applyBorder="1" applyAlignment="1">
      <alignment horizontal="center"/>
    </xf>
    <xf numFmtId="0" fontId="2" fillId="8" borderId="6" xfId="0" applyFont="1" applyFill="1" applyBorder="1" applyAlignment="1">
      <alignment horizontal="center"/>
    </xf>
    <xf numFmtId="0" fontId="25" fillId="8" borderId="1" xfId="0" applyFont="1" applyFill="1" applyBorder="1" applyAlignment="1">
      <alignment horizontal="left" vertical="top" wrapText="1"/>
    </xf>
    <xf numFmtId="164" fontId="2" fillId="8" borderId="1" xfId="5" applyNumberFormat="1" applyFont="1" applyFill="1" applyBorder="1" applyAlignment="1">
      <alignment horizontal="center"/>
    </xf>
    <xf numFmtId="164" fontId="2" fillId="8" borderId="7" xfId="5" applyNumberFormat="1" applyFont="1" applyFill="1" applyBorder="1" applyAlignment="1">
      <alignment horizontal="center"/>
    </xf>
    <xf numFmtId="164" fontId="0" fillId="0" borderId="1" xfId="5" applyNumberFormat="1" applyFont="1" applyBorder="1"/>
    <xf numFmtId="164" fontId="0" fillId="0" borderId="7" xfId="5" applyNumberFormat="1" applyFont="1" applyBorder="1"/>
    <xf numFmtId="164" fontId="2" fillId="9" borderId="1" xfId="5" applyNumberFormat="1" applyFont="1" applyFill="1" applyBorder="1"/>
    <xf numFmtId="43" fontId="2" fillId="9" borderId="7" xfId="0" applyNumberFormat="1" applyFont="1" applyFill="1" applyBorder="1"/>
    <xf numFmtId="43" fontId="0" fillId="0" borderId="0" xfId="0" applyNumberFormat="1" applyFill="1"/>
    <xf numFmtId="43" fontId="0" fillId="0" borderId="7" xfId="5" applyFont="1" applyBorder="1"/>
    <xf numFmtId="164" fontId="2" fillId="9" borderId="1" xfId="5" applyNumberFormat="1" applyFont="1" applyFill="1" applyBorder="1" applyAlignment="1">
      <alignment vertical="center"/>
    </xf>
    <xf numFmtId="43" fontId="2" fillId="9" borderId="7" xfId="0" applyNumberFormat="1" applyFont="1" applyFill="1" applyBorder="1" applyAlignment="1">
      <alignment vertical="center"/>
    </xf>
    <xf numFmtId="43" fontId="0" fillId="0" borderId="0" xfId="5" applyFont="1" applyFill="1" applyAlignment="1">
      <alignment vertical="center"/>
    </xf>
    <xf numFmtId="43" fontId="0" fillId="0" borderId="0" xfId="0" applyNumberFormat="1" applyFill="1" applyAlignment="1">
      <alignment vertical="center"/>
    </xf>
    <xf numFmtId="0" fontId="0" fillId="0" borderId="0" xfId="0" applyFill="1" applyAlignment="1">
      <alignment vertical="center"/>
    </xf>
    <xf numFmtId="0" fontId="0" fillId="0" borderId="0" xfId="0" applyAlignment="1">
      <alignment vertical="center"/>
    </xf>
    <xf numFmtId="0" fontId="25" fillId="0" borderId="1" xfId="0" applyFont="1" applyBorder="1" applyAlignment="1">
      <alignment horizontal="left" vertical="top" wrapText="1"/>
    </xf>
    <xf numFmtId="164" fontId="2" fillId="9" borderId="14" xfId="5" applyNumberFormat="1" applyFont="1" applyFill="1" applyBorder="1" applyAlignment="1">
      <alignment vertical="center"/>
    </xf>
    <xf numFmtId="164" fontId="2" fillId="10" borderId="14" xfId="5" applyNumberFormat="1" applyFont="1" applyFill="1" applyBorder="1" applyAlignment="1">
      <alignment vertical="center"/>
    </xf>
    <xf numFmtId="43" fontId="2" fillId="9" borderId="15" xfId="0" applyNumberFormat="1" applyFont="1" applyFill="1" applyBorder="1" applyAlignment="1">
      <alignment vertical="center"/>
    </xf>
    <xf numFmtId="43" fontId="0" fillId="0" borderId="0" xfId="5" applyFont="1" applyFill="1" applyBorder="1"/>
    <xf numFmtId="43" fontId="0" fillId="0" borderId="0" xfId="0" applyNumberFormat="1" applyFill="1" applyBorder="1"/>
    <xf numFmtId="0" fontId="0" fillId="0" borderId="0" xfId="0" applyFill="1" applyBorder="1"/>
    <xf numFmtId="0" fontId="0" fillId="0" borderId="0" xfId="0" applyBorder="1"/>
    <xf numFmtId="0" fontId="25" fillId="5" borderId="1" xfId="0" applyFont="1" applyFill="1" applyBorder="1" applyAlignment="1">
      <alignment horizontal="center" vertical="center"/>
    </xf>
    <xf numFmtId="0" fontId="2" fillId="0" borderId="1" xfId="0" applyFont="1" applyBorder="1"/>
    <xf numFmtId="0" fontId="9" fillId="0" borderId="0" xfId="3" applyFont="1" applyAlignment="1">
      <alignment horizontal="center" vertical="center"/>
    </xf>
    <xf numFmtId="0" fontId="8" fillId="2" borderId="1" xfId="0" applyFont="1" applyFill="1" applyBorder="1" applyAlignment="1">
      <alignment horizontal="right" vertical="center"/>
    </xf>
    <xf numFmtId="0" fontId="6" fillId="2" borderId="1" xfId="0" applyFont="1" applyFill="1" applyBorder="1" applyAlignment="1">
      <alignment horizontal="right" vertical="center"/>
    </xf>
    <xf numFmtId="0" fontId="6" fillId="2" borderId="16" xfId="0" applyFont="1" applyFill="1" applyBorder="1" applyAlignment="1">
      <alignment vertical="center" wrapText="1"/>
    </xf>
    <xf numFmtId="0" fontId="6" fillId="0" borderId="5" xfId="0" applyFont="1" applyBorder="1" applyAlignment="1">
      <alignment horizontal="left" vertical="center" wrapText="1"/>
    </xf>
    <xf numFmtId="0" fontId="6" fillId="2" borderId="1" xfId="0" applyFont="1" applyFill="1" applyBorder="1" applyAlignment="1">
      <alignment vertical="center" wrapText="1"/>
    </xf>
    <xf numFmtId="0" fontId="6" fillId="0" borderId="1" xfId="0" applyFont="1" applyBorder="1" applyAlignment="1">
      <alignment horizontal="left" vertical="center" wrapText="1"/>
    </xf>
    <xf numFmtId="0" fontId="13" fillId="0" borderId="1" xfId="0" applyFont="1" applyBorder="1" applyAlignment="1">
      <alignment horizontal="center" vertical="center"/>
    </xf>
    <xf numFmtId="0" fontId="14" fillId="0" borderId="1" xfId="0" applyFont="1" applyBorder="1" applyAlignment="1">
      <alignment horizontal="left" vertical="center" wrapText="1"/>
    </xf>
    <xf numFmtId="166" fontId="8" fillId="0" borderId="1" xfId="1" applyNumberFormat="1" applyFont="1" applyFill="1" applyBorder="1" applyAlignment="1">
      <alignment horizontal="right" vertical="center"/>
    </xf>
    <xf numFmtId="166" fontId="6" fillId="0" borderId="1" xfId="1" applyNumberFormat="1" applyFont="1" applyFill="1" applyBorder="1" applyAlignment="1">
      <alignment horizontal="right" vertical="center"/>
    </xf>
    <xf numFmtId="0" fontId="13" fillId="0" borderId="1" xfId="0" applyFont="1" applyBorder="1" applyAlignment="1">
      <alignment horizontal="left" vertical="center" wrapText="1"/>
    </xf>
    <xf numFmtId="165" fontId="6" fillId="0" borderId="1" xfId="1" applyFont="1" applyFill="1" applyBorder="1" applyAlignment="1">
      <alignment horizontal="center" vertical="center" wrapText="1"/>
    </xf>
    <xf numFmtId="165" fontId="6" fillId="0" borderId="1" xfId="1" applyFont="1" applyBorder="1" applyAlignment="1">
      <alignment horizontal="center" vertical="center"/>
    </xf>
    <xf numFmtId="165" fontId="6" fillId="0" borderId="1" xfId="1" applyFont="1" applyBorder="1" applyAlignment="1">
      <alignment horizontal="center" vertical="center" wrapText="1"/>
    </xf>
    <xf numFmtId="0" fontId="12" fillId="0" borderId="1" xfId="0" applyFont="1" applyBorder="1" applyAlignment="1">
      <alignment horizontal="left" vertical="center"/>
    </xf>
    <xf numFmtId="9" fontId="6" fillId="0" borderId="1" xfId="0" applyNumberFormat="1" applyFont="1" applyBorder="1" applyAlignment="1">
      <alignment horizontal="center" vertical="center"/>
    </xf>
    <xf numFmtId="9" fontId="8" fillId="0" borderId="1" xfId="2" applyFont="1" applyFill="1" applyBorder="1" applyAlignment="1">
      <alignment horizontal="right" vertical="center"/>
    </xf>
    <xf numFmtId="0" fontId="6" fillId="0" borderId="1" xfId="0" applyFont="1" applyBorder="1" applyAlignment="1">
      <alignment vertical="center"/>
    </xf>
    <xf numFmtId="0" fontId="6" fillId="0" borderId="0" xfId="0" applyFont="1" applyBorder="1" applyAlignment="1">
      <alignment horizontal="center" vertical="center" wrapText="1"/>
    </xf>
    <xf numFmtId="0" fontId="0" fillId="0" borderId="19" xfId="0" applyBorder="1" applyAlignment="1">
      <alignment horizontal="center" vertical="center"/>
    </xf>
    <xf numFmtId="164" fontId="0" fillId="0" borderId="20" xfId="5" applyNumberFormat="1" applyFont="1" applyBorder="1" applyAlignment="1">
      <alignment horizontal="center"/>
    </xf>
    <xf numFmtId="164" fontId="0" fillId="0" borderId="20" xfId="5" applyNumberFormat="1" applyFont="1" applyBorder="1" applyAlignment="1">
      <alignment horizontal="center" vertical="center"/>
    </xf>
    <xf numFmtId="164" fontId="0" fillId="0" borderId="21" xfId="5" applyNumberFormat="1" applyFont="1" applyBorder="1" applyAlignment="1">
      <alignment horizontal="center"/>
    </xf>
    <xf numFmtId="0" fontId="25" fillId="7" borderId="13"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5" xfId="0" applyFont="1" applyFill="1" applyBorder="1" applyAlignment="1">
      <alignment horizontal="center" vertical="center"/>
    </xf>
    <xf numFmtId="0" fontId="16" fillId="0" borderId="20" xfId="0" applyFont="1" applyBorder="1" applyAlignment="1">
      <alignment horizontal="left" vertical="top"/>
    </xf>
    <xf numFmtId="0" fontId="14" fillId="5" borderId="1" xfId="0" applyFont="1" applyFill="1" applyBorder="1" applyAlignment="1">
      <alignment horizontal="left" vertical="center" wrapText="1"/>
    </xf>
    <xf numFmtId="165" fontId="6" fillId="5" borderId="1" xfId="1" applyFont="1" applyFill="1" applyBorder="1" applyAlignment="1">
      <alignment horizontal="center" vertical="center" wrapText="1"/>
    </xf>
    <xf numFmtId="166" fontId="8" fillId="5" borderId="1" xfId="1" applyNumberFormat="1" applyFont="1" applyFill="1" applyBorder="1" applyAlignment="1">
      <alignment horizontal="right" vertical="center"/>
    </xf>
    <xf numFmtId="0" fontId="8" fillId="5" borderId="1" xfId="0" applyFont="1" applyFill="1" applyBorder="1" applyAlignment="1">
      <alignment horizontal="right" vertical="center"/>
    </xf>
    <xf numFmtId="43" fontId="8" fillId="5" borderId="1" xfId="0" applyNumberFormat="1" applyFont="1" applyFill="1" applyBorder="1" applyAlignment="1">
      <alignment horizontal="right" vertical="center"/>
    </xf>
    <xf numFmtId="0" fontId="0" fillId="14" borderId="0" xfId="0" applyFill="1"/>
    <xf numFmtId="0" fontId="0" fillId="14" borderId="1" xfId="0" applyFill="1" applyBorder="1"/>
    <xf numFmtId="0" fontId="17" fillId="14" borderId="1" xfId="8" applyNumberFormat="1" applyFont="1" applyFill="1" applyBorder="1" applyAlignment="1">
      <alignment vertical="center"/>
    </xf>
    <xf numFmtId="0" fontId="19" fillId="14" borderId="1" xfId="9" applyFont="1" applyFill="1" applyBorder="1" applyAlignment="1">
      <alignment horizontal="center" vertical="center"/>
    </xf>
    <xf numFmtId="0" fontId="17" fillId="14" borderId="1" xfId="8" applyNumberFormat="1" applyFont="1" applyFill="1" applyBorder="1" applyAlignment="1">
      <alignment wrapText="1"/>
    </xf>
    <xf numFmtId="43" fontId="19" fillId="14" borderId="1" xfId="8" applyFont="1" applyFill="1" applyBorder="1" applyAlignment="1">
      <alignment horizontal="right" vertical="center"/>
    </xf>
    <xf numFmtId="0" fontId="17" fillId="14" borderId="1" xfId="8" applyNumberFormat="1" applyFont="1" applyFill="1" applyBorder="1" applyAlignment="1">
      <alignment vertical="center" wrapText="1"/>
    </xf>
    <xf numFmtId="43" fontId="19" fillId="14" borderId="1" xfId="8" applyFont="1" applyFill="1" applyBorder="1" applyAlignment="1"/>
    <xf numFmtId="0" fontId="17" fillId="14" borderId="1" xfId="10" applyFont="1" applyFill="1" applyBorder="1" applyAlignment="1">
      <alignment horizontal="left" vertical="center" wrapText="1"/>
    </xf>
    <xf numFmtId="0" fontId="21" fillId="14" borderId="1" xfId="10" applyFont="1" applyFill="1" applyBorder="1" applyAlignment="1">
      <alignment horizontal="center" wrapText="1"/>
    </xf>
    <xf numFmtId="0" fontId="0" fillId="0" borderId="0" xfId="0" applyAlignment="1">
      <alignment wrapText="1"/>
    </xf>
    <xf numFmtId="0" fontId="13" fillId="5" borderId="1" xfId="0" applyFont="1" applyFill="1" applyBorder="1" applyAlignment="1">
      <alignment horizontal="center" vertical="center"/>
    </xf>
    <xf numFmtId="165" fontId="6" fillId="5" borderId="1" xfId="1" applyFont="1" applyFill="1" applyBorder="1" applyAlignment="1">
      <alignment horizontal="center" vertical="center"/>
    </xf>
    <xf numFmtId="0" fontId="11" fillId="2" borderId="0" xfId="0" applyFont="1" applyFill="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166" fontId="6" fillId="0" borderId="1" xfId="1" applyNumberFormat="1" applyFont="1" applyFill="1" applyBorder="1" applyAlignment="1">
      <alignment horizontal="center" vertical="center"/>
    </xf>
    <xf numFmtId="0" fontId="8" fillId="5" borderId="1" xfId="0" applyFont="1" applyFill="1" applyBorder="1" applyAlignment="1">
      <alignment horizontal="center" vertical="center"/>
    </xf>
    <xf numFmtId="43" fontId="8" fillId="5" borderId="1" xfId="0" applyNumberFormat="1" applyFont="1" applyFill="1" applyBorder="1" applyAlignment="1">
      <alignment horizontal="center" vertical="center"/>
    </xf>
    <xf numFmtId="166" fontId="8" fillId="0" borderId="1" xfId="1" applyNumberFormat="1" applyFont="1" applyFill="1" applyBorder="1" applyAlignment="1">
      <alignment horizontal="center" vertical="center"/>
    </xf>
    <xf numFmtId="0" fontId="13" fillId="10" borderId="1" xfId="0" applyFont="1" applyFill="1" applyBorder="1" applyAlignment="1">
      <alignment horizontal="left" vertical="center" wrapText="1"/>
    </xf>
    <xf numFmtId="166" fontId="8" fillId="5" borderId="1" xfId="0" applyNumberFormat="1" applyFont="1" applyFill="1" applyBorder="1" applyAlignment="1">
      <alignment horizontal="center" vertical="center"/>
    </xf>
    <xf numFmtId="0" fontId="29" fillId="14" borderId="1" xfId="9" applyFont="1" applyFill="1" applyBorder="1" applyAlignment="1">
      <alignment horizontal="center" vertical="center"/>
    </xf>
    <xf numFmtId="0" fontId="30" fillId="3" borderId="1" xfId="11" applyFont="1" applyFill="1" applyBorder="1" applyAlignment="1">
      <alignment horizontal="center" vertical="center" wrapText="1"/>
    </xf>
    <xf numFmtId="0" fontId="28" fillId="3" borderId="1" xfId="0" applyFont="1" applyFill="1" applyBorder="1" applyAlignment="1">
      <alignment horizontal="center" vertical="center"/>
    </xf>
    <xf numFmtId="0" fontId="17" fillId="5" borderId="1" xfId="0" applyFont="1" applyFill="1" applyBorder="1" applyAlignment="1">
      <alignment horizontal="center" vertical="center"/>
    </xf>
    <xf numFmtId="0" fontId="0" fillId="0" borderId="1" xfId="0" applyBorder="1" applyAlignment="1">
      <alignment horizontal="center" vertical="center" wrapText="1"/>
    </xf>
    <xf numFmtId="0" fontId="6" fillId="5" borderId="1" xfId="0" applyFont="1" applyFill="1" applyBorder="1" applyAlignment="1">
      <alignment horizontal="right" vertical="center"/>
    </xf>
    <xf numFmtId="0" fontId="6" fillId="5" borderId="1" xfId="0" applyFont="1" applyFill="1" applyBorder="1" applyAlignment="1">
      <alignment horizontal="center" vertical="center"/>
    </xf>
    <xf numFmtId="166" fontId="6" fillId="5" borderId="1" xfId="0" applyNumberFormat="1" applyFont="1" applyFill="1" applyBorder="1" applyAlignment="1">
      <alignment horizontal="center" vertical="center"/>
    </xf>
    <xf numFmtId="43" fontId="6" fillId="5" borderId="1" xfId="0" applyNumberFormat="1" applyFont="1" applyFill="1" applyBorder="1" applyAlignment="1">
      <alignment horizontal="center" vertical="center"/>
    </xf>
    <xf numFmtId="166" fontId="6" fillId="5" borderId="1" xfId="1" applyNumberFormat="1" applyFont="1" applyFill="1" applyBorder="1" applyAlignment="1">
      <alignment horizontal="center" vertical="center"/>
    </xf>
    <xf numFmtId="0" fontId="13" fillId="16" borderId="1" xfId="0" applyFont="1" applyFill="1" applyBorder="1" applyAlignment="1">
      <alignment horizontal="center" vertical="center"/>
    </xf>
    <xf numFmtId="0" fontId="13" fillId="16" borderId="1" xfId="0" applyFont="1" applyFill="1" applyBorder="1" applyAlignment="1">
      <alignment horizontal="left" vertical="center" wrapText="1"/>
    </xf>
    <xf numFmtId="0" fontId="6" fillId="16" borderId="1" xfId="0" applyFont="1" applyFill="1" applyBorder="1" applyAlignment="1">
      <alignment horizontal="center" vertical="center"/>
    </xf>
    <xf numFmtId="0" fontId="6" fillId="16" borderId="1" xfId="0" applyFont="1" applyFill="1" applyBorder="1" applyAlignment="1">
      <alignment horizontal="center" vertical="center" wrapText="1"/>
    </xf>
    <xf numFmtId="166" fontId="8" fillId="16" borderId="1" xfId="1" applyNumberFormat="1" applyFont="1" applyFill="1" applyBorder="1" applyAlignment="1">
      <alignment horizontal="right" vertical="center"/>
    </xf>
    <xf numFmtId="166" fontId="6" fillId="16" borderId="1" xfId="1" applyNumberFormat="1" applyFont="1" applyFill="1" applyBorder="1" applyAlignment="1">
      <alignment horizontal="center" vertical="center"/>
    </xf>
    <xf numFmtId="0" fontId="8" fillId="16" borderId="1" xfId="0" applyFont="1" applyFill="1" applyBorder="1" applyAlignment="1">
      <alignment horizontal="right" vertical="center"/>
    </xf>
    <xf numFmtId="0" fontId="8" fillId="16" borderId="1" xfId="0" applyFont="1" applyFill="1" applyBorder="1" applyAlignment="1">
      <alignment horizontal="center" vertical="center"/>
    </xf>
    <xf numFmtId="166" fontId="8" fillId="16" borderId="1" xfId="0" applyNumberFormat="1" applyFont="1" applyFill="1" applyBorder="1" applyAlignment="1">
      <alignment horizontal="center" vertical="center"/>
    </xf>
    <xf numFmtId="166" fontId="6" fillId="16" borderId="1" xfId="1" applyNumberFormat="1" applyFont="1" applyFill="1" applyBorder="1" applyAlignment="1">
      <alignment horizontal="right" vertical="center"/>
    </xf>
    <xf numFmtId="0" fontId="17" fillId="14" borderId="1" xfId="0" applyFont="1" applyFill="1" applyBorder="1" applyAlignment="1">
      <alignment horizontal="center"/>
    </xf>
    <xf numFmtId="0" fontId="0" fillId="14" borderId="1" xfId="0" applyFill="1" applyBorder="1" applyAlignment="1">
      <alignment horizontal="center" vertical="center"/>
    </xf>
    <xf numFmtId="0" fontId="0" fillId="17" borderId="1" xfId="0" applyFill="1" applyBorder="1"/>
    <xf numFmtId="0" fontId="28" fillId="14" borderId="1" xfId="13" applyNumberFormat="1" applyFont="1" applyFill="1" applyBorder="1" applyAlignment="1">
      <alignment vertical="center"/>
    </xf>
    <xf numFmtId="0" fontId="28" fillId="14" borderId="1" xfId="13" applyNumberFormat="1" applyFont="1" applyFill="1" applyBorder="1" applyAlignment="1">
      <alignment wrapText="1"/>
    </xf>
    <xf numFmtId="43" fontId="29" fillId="14" borderId="1" xfId="13" applyFont="1" applyFill="1" applyBorder="1" applyAlignment="1">
      <alignment horizontal="right" vertical="center"/>
    </xf>
    <xf numFmtId="0" fontId="28" fillId="14" borderId="1" xfId="13" applyNumberFormat="1" applyFont="1" applyFill="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10" borderId="1" xfId="0" applyFill="1" applyBorder="1" applyAlignment="1">
      <alignment horizontal="center" vertical="center"/>
    </xf>
    <xf numFmtId="0" fontId="0" fillId="15" borderId="1" xfId="0" applyFill="1" applyBorder="1" applyAlignment="1">
      <alignment horizontal="center" vertical="center"/>
    </xf>
    <xf numFmtId="0" fontId="0" fillId="0" borderId="1" xfId="0" applyBorder="1" applyAlignment="1">
      <alignment horizontal="left" vertical="center" wrapText="1"/>
    </xf>
    <xf numFmtId="0" fontId="0" fillId="18" borderId="1" xfId="0" applyFill="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vertical="top" wrapText="1"/>
    </xf>
    <xf numFmtId="0" fontId="0" fillId="5" borderId="1" xfId="0" applyFill="1" applyBorder="1" applyAlignment="1">
      <alignment horizontal="center" vertical="center"/>
    </xf>
    <xf numFmtId="0" fontId="0" fillId="2" borderId="1" xfId="0" applyFill="1" applyBorder="1" applyAlignment="1">
      <alignment wrapText="1"/>
    </xf>
    <xf numFmtId="0" fontId="0" fillId="19" borderId="1" xfId="0" applyFill="1" applyBorder="1" applyAlignment="1">
      <alignment horizontal="center" vertical="center"/>
    </xf>
    <xf numFmtId="0" fontId="0" fillId="16" borderId="1" xfId="0" applyFill="1" applyBorder="1"/>
    <xf numFmtId="0" fontId="17" fillId="2" borderId="1" xfId="0" applyFont="1" applyFill="1" applyBorder="1" applyAlignment="1">
      <alignment horizontal="center" vertical="center"/>
    </xf>
    <xf numFmtId="43" fontId="8" fillId="16" borderId="1" xfId="0" applyNumberFormat="1" applyFont="1" applyFill="1" applyBorder="1" applyAlignment="1">
      <alignment horizontal="center" vertical="center"/>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0" fontId="0" fillId="0" borderId="1" xfId="0" applyBorder="1" applyAlignment="1">
      <alignment horizontal="left" vertical="top" wrapText="1"/>
    </xf>
    <xf numFmtId="1" fontId="34" fillId="0" borderId="1" xfId="0" applyNumberFormat="1" applyFont="1" applyBorder="1" applyAlignment="1">
      <alignment horizontal="center" vertical="top" shrinkToFit="1"/>
    </xf>
    <xf numFmtId="0" fontId="0" fillId="0" borderId="1" xfId="0" applyBorder="1" applyAlignment="1">
      <alignment horizontal="left" wrapText="1"/>
    </xf>
    <xf numFmtId="0" fontId="0" fillId="0" borderId="1" xfId="0" applyBorder="1" applyAlignment="1">
      <alignment horizontal="center" wrapText="1"/>
    </xf>
    <xf numFmtId="0" fontId="0" fillId="0" borderId="1" xfId="0" applyBorder="1" applyAlignment="1">
      <alignment horizontal="center" vertical="top" wrapText="1"/>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4" xfId="0" applyBorder="1"/>
    <xf numFmtId="2" fontId="34" fillId="0" borderId="1" xfId="0" applyNumberFormat="1" applyFont="1" applyBorder="1" applyAlignment="1">
      <alignment horizontal="center" vertical="top" shrinkToFit="1"/>
    </xf>
    <xf numFmtId="164" fontId="0" fillId="0" borderId="0" xfId="0" applyNumberFormat="1"/>
    <xf numFmtId="0" fontId="1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165" fontId="6"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 xfId="0" applyFont="1" applyFill="1" applyBorder="1" applyAlignment="1">
      <alignment horizontal="center" vertical="center"/>
    </xf>
    <xf numFmtId="43" fontId="6" fillId="0" borderId="1" xfId="0" applyNumberFormat="1" applyFont="1" applyFill="1" applyBorder="1" applyAlignment="1">
      <alignment horizontal="center" vertical="center"/>
    </xf>
    <xf numFmtId="0" fontId="28" fillId="10" borderId="0" xfId="0" applyFont="1" applyFill="1" applyAlignment="1">
      <alignment horizontal="center" vertical="center"/>
    </xf>
    <xf numFmtId="0" fontId="27" fillId="20" borderId="1" xfId="10" applyFont="1" applyFill="1" applyBorder="1" applyAlignment="1">
      <alignment horizontal="center" vertical="center" wrapText="1"/>
    </xf>
    <xf numFmtId="0" fontId="0" fillId="20" borderId="1" xfId="0" applyFill="1" applyBorder="1" applyAlignment="1">
      <alignment horizontal="center" vertical="center"/>
    </xf>
    <xf numFmtId="0" fontId="22" fillId="20" borderId="1" xfId="0" applyFont="1" applyFill="1" applyBorder="1" applyAlignment="1">
      <alignment vertical="center" wrapText="1"/>
    </xf>
    <xf numFmtId="0" fontId="26" fillId="20" borderId="1" xfId="10" applyFont="1" applyFill="1" applyBorder="1" applyAlignment="1">
      <alignment vertical="center" wrapText="1"/>
    </xf>
    <xf numFmtId="0" fontId="26" fillId="20" borderId="1" xfId="10" applyFont="1" applyFill="1" applyBorder="1" applyAlignment="1">
      <alignment horizontal="center" vertical="center" wrapText="1"/>
    </xf>
    <xf numFmtId="2" fontId="27" fillId="20" borderId="1" xfId="10" applyNumberFormat="1" applyFont="1" applyFill="1" applyBorder="1" applyAlignment="1">
      <alignment horizontal="center" vertical="center" wrapText="1"/>
    </xf>
    <xf numFmtId="167" fontId="26" fillId="20" borderId="1" xfId="10" applyNumberFormat="1" applyFont="1" applyFill="1" applyBorder="1" applyAlignment="1">
      <alignment horizontal="center" vertical="center" wrapText="1"/>
    </xf>
    <xf numFmtId="167" fontId="27" fillId="20" borderId="1" xfId="10" applyNumberFormat="1" applyFont="1" applyFill="1" applyBorder="1" applyAlignment="1">
      <alignment horizontal="center" vertical="center" wrapText="1"/>
    </xf>
    <xf numFmtId="0" fontId="0" fillId="10" borderId="2" xfId="0" applyFill="1" applyBorder="1" applyAlignment="1">
      <alignment horizontal="center" vertical="center"/>
    </xf>
    <xf numFmtId="0" fontId="17" fillId="10" borderId="2" xfId="0" applyFont="1" applyFill="1" applyBorder="1" applyAlignment="1">
      <alignment horizontal="center" vertical="center"/>
    </xf>
    <xf numFmtId="0" fontId="0" fillId="10" borderId="2" xfId="0" applyFill="1" applyBorder="1"/>
    <xf numFmtId="0" fontId="0" fillId="10" borderId="2" xfId="0" applyFill="1" applyBorder="1" applyAlignment="1">
      <alignment horizontal="center"/>
    </xf>
    <xf numFmtId="0" fontId="2" fillId="3" borderId="1" xfId="0" applyFont="1" applyFill="1" applyBorder="1" applyAlignment="1">
      <alignment vertical="center" wrapText="1"/>
    </xf>
    <xf numFmtId="0" fontId="19" fillId="14" borderId="1" xfId="0" applyFont="1" applyFill="1" applyBorder="1"/>
    <xf numFmtId="43" fontId="19" fillId="14" borderId="1" xfId="8" applyFont="1" applyFill="1" applyBorder="1" applyAlignment="1">
      <alignment horizontal="center" vertical="center"/>
    </xf>
    <xf numFmtId="0" fontId="17" fillId="14" borderId="1" xfId="8" applyNumberFormat="1" applyFont="1"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wrapText="1"/>
    </xf>
    <xf numFmtId="0" fontId="8" fillId="5" borderId="1" xfId="0" applyFont="1" applyFill="1" applyBorder="1" applyAlignment="1">
      <alignment vertical="center"/>
    </xf>
    <xf numFmtId="0" fontId="8" fillId="16" borderId="1" xfId="0" applyFont="1" applyFill="1" applyBorder="1" applyAlignment="1">
      <alignment vertical="center"/>
    </xf>
    <xf numFmtId="43" fontId="8" fillId="5" borderId="1" xfId="0" applyNumberFormat="1" applyFont="1" applyFill="1" applyBorder="1" applyAlignment="1">
      <alignment vertical="center"/>
    </xf>
    <xf numFmtId="43" fontId="6" fillId="5" borderId="1" xfId="0" applyNumberFormat="1" applyFont="1" applyFill="1" applyBorder="1" applyAlignment="1">
      <alignment vertical="center"/>
    </xf>
    <xf numFmtId="0" fontId="6" fillId="5" borderId="1" xfId="0" applyFont="1" applyFill="1" applyBorder="1" applyAlignment="1">
      <alignment vertical="center"/>
    </xf>
    <xf numFmtId="166" fontId="6" fillId="16" borderId="1" xfId="1" applyNumberFormat="1" applyFont="1" applyFill="1" applyBorder="1" applyAlignment="1">
      <alignment vertical="center"/>
    </xf>
    <xf numFmtId="166" fontId="8" fillId="5" borderId="1" xfId="0" applyNumberFormat="1" applyFont="1" applyFill="1" applyBorder="1" applyAlignment="1">
      <alignment vertical="center"/>
    </xf>
    <xf numFmtId="166" fontId="6" fillId="5" borderId="1" xfId="0" applyNumberFormat="1" applyFont="1" applyFill="1" applyBorder="1" applyAlignment="1">
      <alignment vertical="center"/>
    </xf>
    <xf numFmtId="0" fontId="8" fillId="2" borderId="1" xfId="0" applyFont="1" applyFill="1" applyBorder="1" applyAlignment="1">
      <alignment vertical="center"/>
    </xf>
    <xf numFmtId="166" fontId="6" fillId="0" borderId="1" xfId="1" applyNumberFormat="1" applyFont="1" applyFill="1" applyBorder="1" applyAlignment="1">
      <alignment vertical="center"/>
    </xf>
    <xf numFmtId="166" fontId="8" fillId="0" borderId="1" xfId="1" applyNumberFormat="1" applyFont="1" applyFill="1" applyBorder="1" applyAlignment="1">
      <alignment vertical="center"/>
    </xf>
    <xf numFmtId="166" fontId="8" fillId="16" borderId="1" xfId="0" applyNumberFormat="1" applyFont="1" applyFill="1" applyBorder="1" applyAlignment="1">
      <alignment vertical="center"/>
    </xf>
    <xf numFmtId="43" fontId="8" fillId="16" borderId="1" xfId="0" applyNumberFormat="1" applyFont="1" applyFill="1" applyBorder="1" applyAlignment="1">
      <alignment vertical="center"/>
    </xf>
    <xf numFmtId="164" fontId="0" fillId="16" borderId="1" xfId="5" applyNumberFormat="1" applyFont="1" applyFill="1" applyBorder="1" applyAlignment="1">
      <alignment horizontal="center" vertical="center"/>
    </xf>
    <xf numFmtId="0" fontId="8" fillId="10" borderId="1" xfId="0" applyFont="1" applyFill="1" applyBorder="1" applyAlignment="1">
      <alignment horizontal="center" vertical="center"/>
    </xf>
    <xf numFmtId="43" fontId="8" fillId="10" borderId="1" xfId="0" applyNumberFormat="1" applyFont="1" applyFill="1" applyBorder="1" applyAlignment="1">
      <alignment horizontal="center" vertical="center"/>
    </xf>
    <xf numFmtId="43" fontId="6"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xf>
    <xf numFmtId="166" fontId="8" fillId="10" borderId="1" xfId="0" applyNumberFormat="1" applyFont="1" applyFill="1" applyBorder="1" applyAlignment="1">
      <alignment horizontal="center" vertical="center"/>
    </xf>
    <xf numFmtId="166" fontId="6" fillId="10" borderId="1" xfId="0" applyNumberFormat="1" applyFont="1" applyFill="1" applyBorder="1" applyAlignment="1">
      <alignment horizontal="center" vertical="center"/>
    </xf>
    <xf numFmtId="0" fontId="0" fillId="16" borderId="1" xfId="0" applyFill="1" applyBorder="1" applyAlignment="1">
      <alignment horizontal="center"/>
    </xf>
    <xf numFmtId="0" fontId="16" fillId="16" borderId="1" xfId="0" applyFont="1" applyFill="1" applyBorder="1" applyAlignment="1">
      <alignment horizontal="left" vertical="top"/>
    </xf>
    <xf numFmtId="0" fontId="24" fillId="0" borderId="1" xfId="0" applyFont="1" applyBorder="1"/>
    <xf numFmtId="43" fontId="2" fillId="9" borderId="1" xfId="5" applyFont="1" applyFill="1" applyBorder="1" applyAlignment="1">
      <alignment horizontal="center"/>
    </xf>
    <xf numFmtId="43" fontId="2" fillId="9" borderId="1" xfId="0" applyNumberFormat="1" applyFont="1" applyFill="1"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28" fillId="14" borderId="1" xfId="0" applyFont="1" applyFill="1" applyBorder="1" applyAlignment="1">
      <alignment horizontal="right"/>
    </xf>
    <xf numFmtId="0" fontId="28" fillId="14" borderId="1" xfId="13" applyNumberFormat="1" applyFont="1" applyFill="1" applyBorder="1" applyAlignment="1">
      <alignment horizontal="left" vertical="center" wrapText="1"/>
    </xf>
    <xf numFmtId="0" fontId="28" fillId="14" borderId="1" xfId="1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ill="1"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xf>
    <xf numFmtId="0" fontId="0" fillId="0" borderId="3" xfId="0" applyBorder="1" applyAlignment="1">
      <alignment horizontal="center"/>
    </xf>
    <xf numFmtId="0" fontId="2" fillId="9" borderId="25"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5" fillId="13" borderId="22" xfId="0" applyFont="1" applyFill="1" applyBorder="1" applyAlignment="1">
      <alignment horizontal="center"/>
    </xf>
    <xf numFmtId="0" fontId="25" fillId="13" borderId="23" xfId="0" applyFont="1" applyFill="1" applyBorder="1" applyAlignment="1">
      <alignment horizontal="center"/>
    </xf>
    <xf numFmtId="0" fontId="25" fillId="13" borderId="24" xfId="0" applyFont="1" applyFill="1" applyBorder="1" applyAlignment="1">
      <alignment horizontal="center"/>
    </xf>
    <xf numFmtId="0" fontId="2" fillId="9" borderId="10" xfId="0" applyFont="1" applyFill="1" applyBorder="1" applyAlignment="1">
      <alignment horizontal="center"/>
    </xf>
    <xf numFmtId="0" fontId="2" fillId="9" borderId="3"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4" fillId="0" borderId="1" xfId="3" applyFont="1" applyBorder="1" applyAlignment="1">
      <alignment horizontal="center" vertical="top"/>
    </xf>
    <xf numFmtId="0" fontId="6" fillId="0" borderId="1" xfId="3" applyFont="1" applyBorder="1" applyAlignment="1">
      <alignment horizontal="center" vertical="top" wrapText="1"/>
    </xf>
    <xf numFmtId="0" fontId="25" fillId="11" borderId="4" xfId="0" applyFont="1" applyFill="1" applyBorder="1" applyAlignment="1">
      <alignment horizontal="center"/>
    </xf>
    <xf numFmtId="0" fontId="25" fillId="11" borderId="11" xfId="0" applyFont="1" applyFill="1" applyBorder="1" applyAlignment="1">
      <alignment horizontal="center"/>
    </xf>
    <xf numFmtId="0" fontId="25" fillId="11" borderId="3" xfId="0" applyFont="1" applyFill="1" applyBorder="1" applyAlignment="1">
      <alignment horizontal="center"/>
    </xf>
    <xf numFmtId="0" fontId="2" fillId="9" borderId="4" xfId="0" applyFont="1" applyFill="1" applyBorder="1" applyAlignment="1">
      <alignment horizontal="center"/>
    </xf>
    <xf numFmtId="0" fontId="0" fillId="0" borderId="4" xfId="0" applyBorder="1" applyAlignment="1">
      <alignment horizontal="center"/>
    </xf>
    <xf numFmtId="0" fontId="0" fillId="2" borderId="4"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xf>
    <xf numFmtId="0" fontId="0" fillId="2" borderId="3" xfId="0" applyFill="1" applyBorder="1" applyAlignment="1">
      <alignment horizont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28" fillId="14" borderId="4" xfId="0" applyFont="1" applyFill="1" applyBorder="1" applyAlignment="1">
      <alignment horizontal="right"/>
    </xf>
    <xf numFmtId="0" fontId="28" fillId="14" borderId="11" xfId="0" applyFont="1" applyFill="1" applyBorder="1" applyAlignment="1">
      <alignment horizontal="right"/>
    </xf>
    <xf numFmtId="0" fontId="28" fillId="14" borderId="3" xfId="0" applyFont="1" applyFill="1" applyBorder="1" applyAlignment="1">
      <alignment horizontal="right"/>
    </xf>
    <xf numFmtId="0" fontId="28" fillId="14" borderId="4" xfId="13" applyNumberFormat="1" applyFont="1" applyFill="1" applyBorder="1" applyAlignment="1">
      <alignment horizontal="left" vertical="center" wrapText="1"/>
    </xf>
    <xf numFmtId="0" fontId="28" fillId="14" borderId="11" xfId="13" applyNumberFormat="1" applyFont="1" applyFill="1" applyBorder="1" applyAlignment="1">
      <alignment horizontal="left" vertical="center" wrapText="1"/>
    </xf>
    <xf numFmtId="0" fontId="28" fillId="14" borderId="3" xfId="13" applyNumberFormat="1" applyFont="1" applyFill="1" applyBorder="1" applyAlignment="1">
      <alignment horizontal="left" vertical="center" wrapText="1"/>
    </xf>
    <xf numFmtId="0" fontId="28" fillId="14" borderId="4" xfId="10" applyFont="1" applyFill="1" applyBorder="1" applyAlignment="1">
      <alignment horizontal="center" vertical="center" wrapText="1"/>
    </xf>
    <xf numFmtId="0" fontId="28" fillId="14" borderId="11" xfId="10" applyFont="1" applyFill="1" applyBorder="1" applyAlignment="1">
      <alignment horizontal="center" vertical="center" wrapText="1"/>
    </xf>
    <xf numFmtId="0" fontId="28" fillId="14" borderId="3" xfId="1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xf numFmtId="0" fontId="2" fillId="2" borderId="3" xfId="0" applyFont="1" applyFill="1" applyBorder="1" applyAlignment="1">
      <alignment horizontal="center"/>
    </xf>
    <xf numFmtId="0" fontId="31" fillId="14" borderId="4" xfId="0" applyFont="1" applyFill="1" applyBorder="1" applyAlignment="1">
      <alignment horizontal="center"/>
    </xf>
    <xf numFmtId="0" fontId="31" fillId="14" borderId="11" xfId="0" applyFont="1" applyFill="1" applyBorder="1" applyAlignment="1">
      <alignment horizontal="center"/>
    </xf>
    <xf numFmtId="0" fontId="31" fillId="14" borderId="3" xfId="0" applyFont="1" applyFill="1" applyBorder="1" applyAlignment="1">
      <alignment horizontal="center"/>
    </xf>
    <xf numFmtId="0" fontId="29" fillId="14" borderId="4" xfId="0" applyFont="1" applyFill="1" applyBorder="1" applyAlignment="1">
      <alignment horizontal="center"/>
    </xf>
    <xf numFmtId="0" fontId="29" fillId="14" borderId="11" xfId="0" applyFont="1" applyFill="1" applyBorder="1" applyAlignment="1">
      <alignment horizontal="center"/>
    </xf>
    <xf numFmtId="0" fontId="29" fillId="14" borderId="3" xfId="0" applyFont="1" applyFill="1" applyBorder="1" applyAlignment="1">
      <alignment horizont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0" xfId="0" applyFont="1" applyBorder="1" applyAlignment="1">
      <alignment horizontal="center" vertical="center" wrapText="1"/>
    </xf>
    <xf numFmtId="0" fontId="6" fillId="12"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0" fillId="5" borderId="4" xfId="0" applyFill="1" applyBorder="1" applyAlignment="1">
      <alignment horizontal="center"/>
    </xf>
    <xf numFmtId="0" fontId="0" fillId="5" borderId="3" xfId="0" applyFill="1" applyBorder="1" applyAlignment="1">
      <alignment horizontal="center"/>
    </xf>
    <xf numFmtId="0" fontId="15" fillId="0" borderId="4" xfId="0" applyFont="1" applyBorder="1" applyAlignment="1">
      <alignment horizontal="center"/>
    </xf>
    <xf numFmtId="0" fontId="15" fillId="0" borderId="11" xfId="0" applyFont="1" applyBorder="1" applyAlignment="1">
      <alignment horizontal="center"/>
    </xf>
    <xf numFmtId="0" fontId="15" fillId="0" borderId="3" xfId="0" applyFont="1" applyBorder="1" applyAlignment="1">
      <alignment horizontal="center"/>
    </xf>
    <xf numFmtId="0" fontId="2" fillId="0" borderId="4" xfId="0" applyFont="1" applyBorder="1" applyAlignment="1">
      <alignment horizontal="right"/>
    </xf>
    <xf numFmtId="0" fontId="2" fillId="0" borderId="11" xfId="0" applyFont="1" applyBorder="1" applyAlignment="1">
      <alignment horizontal="right"/>
    </xf>
    <xf numFmtId="0" fontId="2" fillId="0" borderId="3" xfId="0" applyFont="1" applyBorder="1" applyAlignment="1">
      <alignment horizontal="right"/>
    </xf>
    <xf numFmtId="0" fontId="17" fillId="0" borderId="4" xfId="8" applyNumberFormat="1" applyFont="1" applyFill="1" applyBorder="1" applyAlignment="1">
      <alignment horizontal="left" vertical="center" wrapText="1"/>
    </xf>
    <xf numFmtId="0" fontId="17" fillId="0" borderId="11" xfId="8" applyNumberFormat="1" applyFont="1" applyFill="1" applyBorder="1" applyAlignment="1">
      <alignment horizontal="left" vertical="center" wrapText="1"/>
    </xf>
    <xf numFmtId="0" fontId="17" fillId="0" borderId="3" xfId="8" applyNumberFormat="1" applyFont="1" applyFill="1" applyBorder="1" applyAlignment="1">
      <alignment horizontal="left" vertical="center" wrapText="1"/>
    </xf>
    <xf numFmtId="0" fontId="2" fillId="0" borderId="4" xfId="10" applyFont="1" applyBorder="1" applyAlignment="1">
      <alignment horizontal="center" vertical="center" wrapText="1"/>
    </xf>
    <xf numFmtId="0" fontId="2" fillId="0" borderId="11" xfId="10" applyFont="1" applyBorder="1" applyAlignment="1">
      <alignment horizontal="center" vertical="center" wrapText="1"/>
    </xf>
    <xf numFmtId="0" fontId="2" fillId="0" borderId="3" xfId="10" applyFont="1" applyBorder="1" applyAlignment="1">
      <alignment horizontal="center" vertical="center" wrapText="1"/>
    </xf>
    <xf numFmtId="0" fontId="17" fillId="14" borderId="4" xfId="10" applyFont="1" applyFill="1" applyBorder="1" applyAlignment="1">
      <alignment horizontal="center" vertical="center" wrapText="1"/>
    </xf>
    <xf numFmtId="0" fontId="17" fillId="14" borderId="11" xfId="10" applyFont="1" applyFill="1" applyBorder="1" applyAlignment="1">
      <alignment horizontal="center" vertical="center" wrapText="1"/>
    </xf>
    <xf numFmtId="0" fontId="17" fillId="14" borderId="3" xfId="10" applyFont="1" applyFill="1" applyBorder="1" applyAlignment="1">
      <alignment horizontal="center" vertical="center" wrapText="1"/>
    </xf>
    <xf numFmtId="0" fontId="17" fillId="14" borderId="4" xfId="8" applyNumberFormat="1" applyFont="1" applyFill="1" applyBorder="1" applyAlignment="1">
      <alignment horizontal="center" vertical="center" wrapText="1"/>
    </xf>
    <xf numFmtId="0" fontId="17" fillId="14" borderId="3" xfId="8" applyNumberFormat="1"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5" borderId="2" xfId="0" applyFont="1" applyFill="1" applyBorder="1" applyAlignment="1">
      <alignment vertical="center" wrapText="1"/>
    </xf>
    <xf numFmtId="0" fontId="6" fillId="5" borderId="20" xfId="0" applyFont="1" applyFill="1" applyBorder="1" applyAlignment="1">
      <alignment vertical="center" wrapText="1"/>
    </xf>
    <xf numFmtId="0" fontId="6" fillId="10" borderId="2" xfId="0" applyFont="1" applyFill="1" applyBorder="1" applyAlignment="1">
      <alignment horizontal="center" vertical="center" wrapText="1"/>
    </xf>
    <xf numFmtId="0" fontId="6" fillId="10" borderId="20" xfId="0" applyFont="1" applyFill="1" applyBorder="1" applyAlignment="1">
      <alignment horizontal="center" vertical="center" wrapText="1"/>
    </xf>
  </cellXfs>
  <cellStyles count="14">
    <cellStyle name="Comma" xfId="1" builtinId="3"/>
    <cellStyle name="Comma 2" xfId="5"/>
    <cellStyle name="Comma 2 2" xfId="6"/>
    <cellStyle name="Comma 3" xfId="8"/>
    <cellStyle name="Comma 3 2" xfId="13"/>
    <cellStyle name="Normal" xfId="0" builtinId="0"/>
    <cellStyle name="Normal 17" xfId="10"/>
    <cellStyle name="Normal 2" xfId="3"/>
    <cellStyle name="Normal 2 2" xfId="4"/>
    <cellStyle name="Normal 2 2 2" xfId="9"/>
    <cellStyle name="Normal 2 3" xfId="7"/>
    <cellStyle name="Normal 3 2 4" xfId="12"/>
    <cellStyle name="Normal 3 6 3" xfId="11"/>
    <cellStyle name="Percent" xfId="2" builtinId="5"/>
  </cellStyles>
  <dxfs count="169">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SOR%20Narmada%202004-05\fin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LESERVER\Users\srinidhianantharaman\Library\Containers\com.apple.mail\Data\Library\Mail%20Downloads\345334C1-106E-4C7C-9659-BDDFA1FDB6EE\CompositeDe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PIYOUS%20J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SOR%20Narmada%202004-05\fina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48B4EFC\Estimate%20%20Kullu%20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Documents%20and%20Settings\AAI\Application%20Data\Microsoft\Excel\SOR%20Narmada%202004-05\final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avelfoodservices-my.sharepoint.com/Users/ct0043/AppData/Local/Microsoft/Windows/INetCache/Content.Outlook/4SW7MT7R/R2%20Comparative%20Statement_CIP%20Lounge_2023_11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NOT FULL RESTRAINT"/>
      <sheetName val="BEARING &amp; BUCKLING"/>
      <sheetName val="PFC"/>
      <sheetName val="UC"/>
      <sheetName val="RSJ"/>
      <sheetName val="FULL RESTRAINT"/>
      <sheetName val="CANTILEVER"/>
      <sheetName val="Notes"/>
      <sheetName val="About"/>
      <sheetName val="Other"/>
      <sheetName val="UB"/>
      <sheetName val="CASHFLOWS"/>
      <sheetName val="OVER HEADS"/>
      <sheetName val="AutoOpen Stub Data"/>
      <sheetName val="Detail"/>
      <sheetName val="Costing"/>
      <sheetName val="LEVEL SHEET"/>
      <sheetName val="Rate Analysis"/>
      <sheetName val="MN T.B."/>
      <sheetName val="FitOutConfCentre"/>
      <sheetName val="Internet"/>
      <sheetName val="concrete"/>
      <sheetName val="Field Values"/>
      <sheetName val="Material "/>
      <sheetName val="Consolidated"/>
      <sheetName val="L4-L15"/>
      <sheetName val="KP1590_E"/>
      <sheetName val="Sheet1"/>
      <sheetName val="Cashflow projection"/>
      <sheetName val="CABLERET"/>
      <sheetName val="Earthing Tower-1"/>
      <sheetName val="detail'02"/>
      <sheetName val="old_serial no."/>
      <sheetName val="tot_ass_9697"/>
      <sheetName val="Material"/>
    </sheetNames>
    <sheetDataSet>
      <sheetData sheetId="0" refreshError="1">
        <row r="9">
          <cell r="D9">
            <v>15.5</v>
          </cell>
        </row>
        <row r="33">
          <cell r="D33">
            <v>245</v>
          </cell>
        </row>
        <row r="36">
          <cell r="H36">
            <v>3320.8711200000007</v>
          </cell>
        </row>
        <row r="40">
          <cell r="P40">
            <v>2680.4174040000007</v>
          </cell>
        </row>
      </sheetData>
      <sheetData sheetId="1" refreshError="1"/>
      <sheetData sheetId="2" refreshError="1"/>
      <sheetData sheetId="3" refreshError="1">
        <row r="11">
          <cell r="S11">
            <v>9</v>
          </cell>
        </row>
        <row r="18">
          <cell r="E18">
            <v>275</v>
          </cell>
        </row>
      </sheetData>
      <sheetData sheetId="4" refreshError="1">
        <row r="21">
          <cell r="C21">
            <v>1</v>
          </cell>
        </row>
        <row r="22">
          <cell r="B22" t="str">
            <v>&gt; 50.00</v>
          </cell>
        </row>
        <row r="23">
          <cell r="B23">
            <v>50</v>
          </cell>
        </row>
        <row r="24">
          <cell r="B24">
            <v>10</v>
          </cell>
        </row>
        <row r="25">
          <cell r="B25">
            <v>5</v>
          </cell>
        </row>
        <row r="26">
          <cell r="B26">
            <v>2</v>
          </cell>
        </row>
        <row r="27">
          <cell r="B27">
            <v>1.5</v>
          </cell>
        </row>
        <row r="28">
          <cell r="B28">
            <v>1</v>
          </cell>
        </row>
        <row r="29">
          <cell r="B29">
            <v>0.5</v>
          </cell>
        </row>
        <row r="30">
          <cell r="B30">
            <v>0</v>
          </cell>
        </row>
        <row r="31">
          <cell r="B31">
            <v>-0.1</v>
          </cell>
        </row>
        <row r="32">
          <cell r="B32">
            <v>-0.2</v>
          </cell>
        </row>
        <row r="33">
          <cell r="B33">
            <v>-0.3</v>
          </cell>
        </row>
        <row r="34">
          <cell r="B34">
            <v>-0.4</v>
          </cell>
        </row>
        <row r="35">
          <cell r="B35">
            <v>-0.5</v>
          </cell>
        </row>
        <row r="36">
          <cell r="B36">
            <v>-0.6</v>
          </cell>
        </row>
        <row r="37">
          <cell r="B37">
            <v>-0.7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DATA"/>
    </sheetNames>
    <sheetDataSet>
      <sheetData sheetId="0"/>
      <sheetData sheetId="1">
        <row r="3">
          <cell r="H3" t="str">
            <v>SIZE</v>
          </cell>
          <cell r="I3" t="str">
            <v>M25</v>
          </cell>
          <cell r="J3" t="str">
            <v>M30</v>
          </cell>
          <cell r="K3" t="str">
            <v>M40</v>
          </cell>
        </row>
        <row r="4">
          <cell r="H4">
            <v>8</v>
          </cell>
          <cell r="I4">
            <v>0.32800000000000001</v>
          </cell>
          <cell r="J4">
            <v>0.30399999999999999</v>
          </cell>
          <cell r="K4">
            <v>0.27200000000000002</v>
          </cell>
        </row>
        <row r="5">
          <cell r="H5">
            <v>10</v>
          </cell>
          <cell r="I5">
            <v>0.41</v>
          </cell>
          <cell r="J5">
            <v>0.38</v>
          </cell>
          <cell r="K5">
            <v>0.34</v>
          </cell>
        </row>
        <row r="6">
          <cell r="H6">
            <v>12</v>
          </cell>
          <cell r="I6">
            <v>0.49199999999999999</v>
          </cell>
          <cell r="J6">
            <v>0.45600000000000002</v>
          </cell>
          <cell r="K6">
            <v>0.40799999999999997</v>
          </cell>
        </row>
        <row r="7">
          <cell r="H7">
            <v>16</v>
          </cell>
          <cell r="I7">
            <v>0.65600000000000003</v>
          </cell>
          <cell r="J7">
            <v>0.60799999999999998</v>
          </cell>
          <cell r="K7">
            <v>0.54400000000000004</v>
          </cell>
        </row>
        <row r="8">
          <cell r="H8">
            <v>20</v>
          </cell>
          <cell r="I8">
            <v>0.82</v>
          </cell>
          <cell r="J8">
            <v>0.76</v>
          </cell>
          <cell r="K8">
            <v>0.68</v>
          </cell>
        </row>
        <row r="9">
          <cell r="H9">
            <v>25</v>
          </cell>
          <cell r="I9">
            <v>1.0249999999999999</v>
          </cell>
          <cell r="J9">
            <v>0.95</v>
          </cell>
          <cell r="K9">
            <v>0.85</v>
          </cell>
        </row>
        <row r="10">
          <cell r="H10">
            <v>28</v>
          </cell>
          <cell r="I10">
            <v>1.1479999999999999</v>
          </cell>
          <cell r="J10">
            <v>1.0640000000000001</v>
          </cell>
          <cell r="K10">
            <v>0.95199999999999996</v>
          </cell>
        </row>
        <row r="11">
          <cell r="H11">
            <v>32</v>
          </cell>
          <cell r="I11">
            <v>1.3120000000000001</v>
          </cell>
          <cell r="J11">
            <v>1.216</v>
          </cell>
          <cell r="K11">
            <v>1.0880000000000001</v>
          </cell>
        </row>
        <row r="30">
          <cell r="C30" t="str">
            <v>Fdn. Lvl.</v>
          </cell>
        </row>
        <row r="31">
          <cell r="C31" t="str">
            <v>Bas Fl. Lvl.</v>
          </cell>
        </row>
        <row r="32">
          <cell r="C32" t="str">
            <v>Gr. Fl. Lvl.</v>
          </cell>
        </row>
        <row r="33">
          <cell r="C33" t="str">
            <v>I st Fl. Lvl.</v>
          </cell>
        </row>
        <row r="34">
          <cell r="C34" t="str">
            <v>II nd Fl. Lvl.</v>
          </cell>
        </row>
        <row r="35">
          <cell r="C35" t="str">
            <v>III rd Fl. Lvl.</v>
          </cell>
        </row>
        <row r="36">
          <cell r="C36" t="str">
            <v>IV th Fl. Lvl.</v>
          </cell>
        </row>
        <row r="38">
          <cell r="C38" t="str">
            <v>Plinth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Estimate"/>
      <sheetName val="Meas"/>
      <sheetName val="Rate Analysis"/>
      <sheetName val="Analysis-Pav"/>
      <sheetName val="Annx A"/>
      <sheetName val="Cost Index"/>
      <sheetName val="Basic Rat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amp; Dismantling"/>
      <sheetName val="Structural Steel"/>
      <sheetName val="Electrical Work"/>
      <sheetName val="PHE and FF"/>
      <sheetName val="HVAC"/>
      <sheetName val="Light Fixtures"/>
      <sheetName val="Furniture"/>
      <sheetName val="LOM-MEP"/>
      <sheetName val="LOM-C&amp;I"/>
      <sheetName val="Furniture Specs"/>
    </sheetNames>
    <sheetDataSet>
      <sheetData sheetId="0"/>
      <sheetData sheetId="1"/>
      <sheetData sheetId="2">
        <row r="31">
          <cell r="F31">
            <v>546000</v>
          </cell>
        </row>
      </sheetData>
      <sheetData sheetId="3">
        <row r="60">
          <cell r="F60">
            <v>2253020</v>
          </cell>
        </row>
        <row r="95">
          <cell r="F95">
            <v>424200</v>
          </cell>
        </row>
        <row r="138">
          <cell r="F138">
            <v>727650</v>
          </cell>
        </row>
        <row r="162">
          <cell r="F162">
            <v>519300</v>
          </cell>
        </row>
        <row r="168">
          <cell r="F168">
            <v>114550</v>
          </cell>
        </row>
      </sheetData>
      <sheetData sheetId="4">
        <row r="42">
          <cell r="F42">
            <v>538400</v>
          </cell>
        </row>
        <row r="73">
          <cell r="F73">
            <v>97725</v>
          </cell>
        </row>
        <row r="88">
          <cell r="F88">
            <v>94480</v>
          </cell>
        </row>
        <row r="114">
          <cell r="F114">
            <v>499170</v>
          </cell>
        </row>
      </sheetData>
      <sheetData sheetId="5">
        <row r="56">
          <cell r="F56">
            <v>1148700</v>
          </cell>
        </row>
        <row r="80">
          <cell r="F80">
            <v>490000</v>
          </cell>
        </row>
      </sheetData>
      <sheetData sheetId="6">
        <row r="36">
          <cell r="G36">
            <v>1905480</v>
          </cell>
        </row>
      </sheetData>
      <sheetData sheetId="7">
        <row r="47">
          <cell r="F47">
            <v>3636500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ySplit="6" topLeftCell="A7" activePane="bottomLeft" state="frozen"/>
      <selection activeCell="E7" sqref="E7"/>
      <selection pane="bottomLeft" sqref="A1:XFD1048576"/>
    </sheetView>
  </sheetViews>
  <sheetFormatPr defaultRowHeight="15"/>
  <cols>
    <col min="1" max="1" width="4.42578125" style="225" bestFit="1" customWidth="1"/>
    <col min="2" max="2" width="27.7109375" style="225" customWidth="1"/>
    <col min="3" max="3" width="14.28515625" style="225" bestFit="1" customWidth="1"/>
    <col min="4" max="4" width="15.28515625" style="225" customWidth="1"/>
    <col min="5" max="5" width="12.28515625" style="225" customWidth="1"/>
    <col min="6" max="6" width="15" style="225" bestFit="1" customWidth="1"/>
    <col min="7" max="7" width="17.5703125" style="225" bestFit="1" customWidth="1"/>
    <col min="8" max="8" width="14.28515625" style="225" hidden="1" customWidth="1"/>
    <col min="9" max="9" width="25.7109375" style="225" hidden="1" customWidth="1"/>
    <col min="10" max="10" width="11" style="225" hidden="1" customWidth="1"/>
    <col min="11" max="11" width="0" style="225" hidden="1" customWidth="1"/>
    <col min="12" max="16384" width="9.140625" style="225"/>
  </cols>
  <sheetData>
    <row r="1" spans="1:10" ht="21">
      <c r="A1" s="47" t="s">
        <v>360</v>
      </c>
    </row>
    <row r="2" spans="1:10">
      <c r="A2" s="48" t="s">
        <v>361</v>
      </c>
    </row>
    <row r="3" spans="1:10">
      <c r="A3" s="48" t="s">
        <v>362</v>
      </c>
    </row>
    <row r="4" spans="1:10" ht="15.75" thickBot="1">
      <c r="A4" s="48" t="s">
        <v>363</v>
      </c>
    </row>
    <row r="5" spans="1:10">
      <c r="A5" s="271" t="s">
        <v>364</v>
      </c>
      <c r="B5" s="272"/>
      <c r="C5" s="272"/>
      <c r="D5" s="272"/>
      <c r="E5" s="272"/>
      <c r="F5" s="272"/>
      <c r="G5" s="273"/>
    </row>
    <row r="6" spans="1:10" ht="20.25" customHeight="1" thickBot="1">
      <c r="A6" s="116" t="s">
        <v>365</v>
      </c>
      <c r="B6" s="117" t="s">
        <v>366</v>
      </c>
      <c r="C6" s="117" t="s">
        <v>367</v>
      </c>
      <c r="D6" s="117" t="s">
        <v>368</v>
      </c>
      <c r="E6" s="117" t="s">
        <v>369</v>
      </c>
      <c r="F6" s="117" t="s">
        <v>370</v>
      </c>
      <c r="G6" s="118" t="s">
        <v>371</v>
      </c>
      <c r="H6" s="49" t="s">
        <v>372</v>
      </c>
      <c r="I6" s="50" t="s">
        <v>373</v>
      </c>
      <c r="J6" s="50" t="s">
        <v>374</v>
      </c>
    </row>
    <row r="7" spans="1:10">
      <c r="A7" s="112">
        <v>1</v>
      </c>
      <c r="B7" s="119" t="s">
        <v>375</v>
      </c>
      <c r="C7" s="113">
        <v>18926619</v>
      </c>
      <c r="D7" s="113" t="e">
        <v>#REF!</v>
      </c>
      <c r="E7" s="114" t="e">
        <v>#REF!</v>
      </c>
      <c r="F7" s="113" t="e">
        <v>#REF!</v>
      </c>
      <c r="G7" s="115" t="e">
        <v>#REF!</v>
      </c>
      <c r="H7" s="55" t="e">
        <v>#REF!</v>
      </c>
      <c r="I7" s="56" t="s">
        <v>376</v>
      </c>
      <c r="J7" s="57" t="s">
        <v>377</v>
      </c>
    </row>
    <row r="8" spans="1:10">
      <c r="A8" s="51">
        <v>2</v>
      </c>
      <c r="B8" s="58" t="s">
        <v>639</v>
      </c>
      <c r="C8" s="52">
        <v>546000</v>
      </c>
      <c r="D8" s="53" t="e">
        <v>#REF!</v>
      </c>
      <c r="E8" s="59">
        <v>0</v>
      </c>
      <c r="F8" s="52" t="e">
        <v>#REF!</v>
      </c>
      <c r="G8" s="54" t="e">
        <v>#REF!</v>
      </c>
      <c r="H8" s="60"/>
      <c r="I8" s="61"/>
      <c r="J8" s="61"/>
    </row>
    <row r="9" spans="1:10">
      <c r="A9" s="51">
        <v>3</v>
      </c>
      <c r="B9" s="58" t="s">
        <v>388</v>
      </c>
      <c r="C9" s="52">
        <v>4038720</v>
      </c>
      <c r="D9" s="53" t="e">
        <v>#REF!</v>
      </c>
      <c r="E9" s="59" t="e">
        <v>#REF!</v>
      </c>
      <c r="F9" s="52" t="e">
        <v>#REF!</v>
      </c>
      <c r="G9" s="54" t="e">
        <v>#REF!</v>
      </c>
      <c r="H9" s="60"/>
      <c r="I9" s="61"/>
      <c r="J9" s="61"/>
    </row>
    <row r="10" spans="1:10">
      <c r="A10" s="51">
        <v>4</v>
      </c>
      <c r="B10" s="58" t="s">
        <v>640</v>
      </c>
      <c r="C10" s="52">
        <v>1229775</v>
      </c>
      <c r="D10" s="53" t="e">
        <v>#REF!</v>
      </c>
      <c r="E10" s="59" t="e">
        <v>#REF!</v>
      </c>
      <c r="F10" s="52" t="e">
        <v>#REF!</v>
      </c>
      <c r="G10" s="54" t="e">
        <v>#REF!</v>
      </c>
      <c r="H10" s="60"/>
      <c r="I10" s="61"/>
      <c r="J10" s="61"/>
    </row>
    <row r="11" spans="1:10">
      <c r="A11" s="51">
        <v>5</v>
      </c>
      <c r="B11" s="58" t="s">
        <v>641</v>
      </c>
      <c r="C11" s="52">
        <v>1638700</v>
      </c>
      <c r="D11" s="53"/>
      <c r="E11" s="59" t="e">
        <v>#REF!</v>
      </c>
      <c r="F11" s="52" t="e">
        <v>#REF!</v>
      </c>
      <c r="G11" s="54" t="e">
        <v>#REF!</v>
      </c>
      <c r="H11" s="60"/>
      <c r="I11" s="61"/>
      <c r="J11" s="61"/>
    </row>
    <row r="12" spans="1:10">
      <c r="A12" s="51">
        <v>6</v>
      </c>
      <c r="B12" s="58" t="s">
        <v>642</v>
      </c>
      <c r="C12" s="52">
        <v>3636500</v>
      </c>
      <c r="D12" s="53"/>
      <c r="E12" s="59" t="e">
        <v>#REF!</v>
      </c>
      <c r="F12" s="52" t="e">
        <v>#REF!</v>
      </c>
      <c r="G12" s="54" t="e">
        <v>#REF!</v>
      </c>
      <c r="H12" s="60"/>
      <c r="I12" s="61"/>
      <c r="J12" s="61"/>
    </row>
    <row r="13" spans="1:10">
      <c r="A13" s="51">
        <v>7</v>
      </c>
      <c r="B13" s="58" t="s">
        <v>643</v>
      </c>
      <c r="C13" s="52">
        <v>1905480</v>
      </c>
      <c r="D13" s="53"/>
      <c r="E13" s="59" t="e">
        <v>#REF!</v>
      </c>
      <c r="F13" s="52" t="e">
        <v>#REF!</v>
      </c>
      <c r="G13" s="54" t="e">
        <v>#REF!</v>
      </c>
      <c r="H13" s="60"/>
      <c r="I13" s="61"/>
      <c r="J13" s="61"/>
    </row>
    <row r="14" spans="1:10">
      <c r="A14" s="255"/>
      <c r="B14" s="58"/>
      <c r="C14" s="62"/>
      <c r="D14" s="63"/>
      <c r="E14" s="64"/>
      <c r="F14" s="62"/>
      <c r="G14" s="65"/>
      <c r="H14" s="60"/>
      <c r="I14" s="61"/>
      <c r="J14" s="61"/>
    </row>
    <row r="15" spans="1:10">
      <c r="A15" s="66"/>
      <c r="B15" s="67" t="s">
        <v>378</v>
      </c>
      <c r="C15" s="68">
        <v>31921794</v>
      </c>
      <c r="D15" s="68" t="e">
        <v>#REF!</v>
      </c>
      <c r="E15" s="68" t="e">
        <v>#REF!</v>
      </c>
      <c r="F15" s="68" t="e">
        <v>#REF!</v>
      </c>
      <c r="G15" s="69" t="e">
        <v>#REF!</v>
      </c>
      <c r="H15" s="60"/>
      <c r="I15" s="61"/>
      <c r="J15" s="61"/>
    </row>
    <row r="16" spans="1:10">
      <c r="A16" s="267" t="s">
        <v>379</v>
      </c>
      <c r="B16" s="268"/>
      <c r="C16" s="70">
        <v>5745922.9199999999</v>
      </c>
      <c r="D16" s="70" t="e">
        <v>#REF!</v>
      </c>
      <c r="E16" s="70" t="e">
        <v>#REF!</v>
      </c>
      <c r="F16" s="70" t="e">
        <v>#REF!</v>
      </c>
      <c r="G16" s="71" t="e">
        <v>#REF!</v>
      </c>
      <c r="H16" s="60"/>
      <c r="I16" s="61"/>
      <c r="J16" s="61"/>
    </row>
    <row r="17" spans="1:10">
      <c r="A17" s="274" t="s">
        <v>380</v>
      </c>
      <c r="B17" s="275"/>
      <c r="C17" s="72">
        <v>37667716.920000002</v>
      </c>
      <c r="D17" s="72" t="e">
        <v>#REF!</v>
      </c>
      <c r="E17" s="72" t="e">
        <v>#REF!</v>
      </c>
      <c r="F17" s="72" t="e">
        <v>#REF!</v>
      </c>
      <c r="G17" s="73" t="e">
        <v>#REF!</v>
      </c>
      <c r="H17" s="60"/>
      <c r="I17" s="61"/>
      <c r="J17" s="61"/>
    </row>
    <row r="18" spans="1:10">
      <c r="A18" s="267"/>
      <c r="B18" s="276"/>
      <c r="C18" s="276"/>
      <c r="D18" s="276"/>
      <c r="E18" s="276"/>
      <c r="F18" s="276"/>
      <c r="G18" s="277"/>
      <c r="H18" s="60"/>
      <c r="I18" s="61"/>
      <c r="J18" s="61"/>
    </row>
    <row r="19" spans="1:10" ht="30">
      <c r="A19" s="51" t="s">
        <v>383</v>
      </c>
      <c r="B19" s="58" t="s">
        <v>381</v>
      </c>
      <c r="C19" s="62"/>
      <c r="D19" s="53" t="e">
        <v>#REF!</v>
      </c>
      <c r="E19" s="64">
        <v>0</v>
      </c>
      <c r="F19" s="53" t="e">
        <v>#REF!</v>
      </c>
      <c r="G19" s="65"/>
      <c r="H19" s="60"/>
      <c r="I19" s="74"/>
      <c r="J19" s="61"/>
    </row>
    <row r="20" spans="1:10">
      <c r="A20" s="267" t="s">
        <v>379</v>
      </c>
      <c r="B20" s="268"/>
      <c r="C20" s="70">
        <v>0</v>
      </c>
      <c r="D20" s="70" t="e">
        <v>#REF!</v>
      </c>
      <c r="E20" s="70">
        <v>0</v>
      </c>
      <c r="F20" s="70" t="e">
        <v>#REF!</v>
      </c>
      <c r="G20" s="75">
        <v>0</v>
      </c>
      <c r="H20" s="60"/>
      <c r="I20" s="74"/>
      <c r="J20" s="61"/>
    </row>
    <row r="21" spans="1:10" s="81" customFormat="1" ht="28.5" customHeight="1">
      <c r="A21" s="278" t="s">
        <v>382</v>
      </c>
      <c r="B21" s="279"/>
      <c r="C21" s="76">
        <v>0</v>
      </c>
      <c r="D21" s="76" t="e">
        <v>#REF!</v>
      </c>
      <c r="E21" s="76">
        <v>0</v>
      </c>
      <c r="F21" s="76" t="e">
        <v>#REF!</v>
      </c>
      <c r="G21" s="77">
        <v>0</v>
      </c>
      <c r="H21" s="78"/>
      <c r="I21" s="79"/>
      <c r="J21" s="80"/>
    </row>
    <row r="22" spans="1:10">
      <c r="A22" s="264"/>
      <c r="B22" s="265"/>
      <c r="C22" s="265"/>
      <c r="D22" s="265"/>
      <c r="E22" s="265"/>
      <c r="F22" s="265"/>
      <c r="G22" s="266"/>
      <c r="H22" s="60"/>
      <c r="I22" s="74"/>
      <c r="J22" s="61"/>
    </row>
    <row r="23" spans="1:10">
      <c r="A23" s="51" t="s">
        <v>383</v>
      </c>
      <c r="B23" s="82" t="s">
        <v>384</v>
      </c>
      <c r="C23" s="62"/>
      <c r="D23" s="53"/>
      <c r="E23" s="64"/>
      <c r="F23" s="63"/>
      <c r="G23" s="65"/>
      <c r="H23" s="60"/>
      <c r="I23" s="74"/>
      <c r="J23" s="61"/>
    </row>
    <row r="24" spans="1:10">
      <c r="A24" s="51"/>
      <c r="B24" s="58" t="s">
        <v>385</v>
      </c>
      <c r="C24" s="62"/>
      <c r="D24" s="53"/>
      <c r="E24" s="64"/>
      <c r="F24" s="53" t="e">
        <v>#REF!</v>
      </c>
      <c r="G24" s="65"/>
      <c r="H24" s="60"/>
      <c r="I24" s="74"/>
      <c r="J24" s="61"/>
    </row>
    <row r="25" spans="1:10">
      <c r="A25" s="267" t="s">
        <v>379</v>
      </c>
      <c r="B25" s="268"/>
      <c r="C25" s="70">
        <v>0</v>
      </c>
      <c r="D25" s="70">
        <v>0</v>
      </c>
      <c r="E25" s="70">
        <v>0</v>
      </c>
      <c r="F25" s="70" t="e">
        <v>#REF!</v>
      </c>
      <c r="G25" s="75">
        <v>0</v>
      </c>
      <c r="H25" s="60"/>
      <c r="I25" s="74"/>
      <c r="J25" s="61"/>
    </row>
    <row r="26" spans="1:10" s="89" customFormat="1" ht="18" customHeight="1" thickBot="1">
      <c r="A26" s="269" t="s">
        <v>386</v>
      </c>
      <c r="B26" s="270"/>
      <c r="C26" s="83">
        <v>0</v>
      </c>
      <c r="D26" s="83">
        <v>0</v>
      </c>
      <c r="E26" s="83">
        <v>0</v>
      </c>
      <c r="F26" s="84" t="e">
        <v>#REF!</v>
      </c>
      <c r="G26" s="85">
        <v>0</v>
      </c>
      <c r="H26" s="86"/>
      <c r="I26" s="87"/>
      <c r="J26" s="88"/>
    </row>
  </sheetData>
  <mergeCells count="9">
    <mergeCell ref="A22:G22"/>
    <mergeCell ref="A25:B25"/>
    <mergeCell ref="A26:B26"/>
    <mergeCell ref="A5:G5"/>
    <mergeCell ref="A16:B16"/>
    <mergeCell ref="A17:B17"/>
    <mergeCell ref="A18:G18"/>
    <mergeCell ref="A20:B20"/>
    <mergeCell ref="A21:B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54"/>
  <sheetViews>
    <sheetView showZeros="0" view="pageBreakPreview" zoomScaleNormal="110" zoomScaleSheetLayoutView="100" workbookViewId="0">
      <selection activeCell="C11" sqref="C11"/>
    </sheetView>
  </sheetViews>
  <sheetFormatPr defaultColWidth="9.140625" defaultRowHeight="12.75"/>
  <cols>
    <col min="1" max="1" width="9.42578125" style="17" customWidth="1"/>
    <col min="2" max="2" width="55.140625" style="2" customWidth="1"/>
    <col min="3" max="3" width="19.140625" style="2" customWidth="1"/>
    <col min="4" max="16384" width="9.140625" style="2"/>
  </cols>
  <sheetData>
    <row r="1" spans="1:4">
      <c r="A1" s="280" t="s">
        <v>0</v>
      </c>
      <c r="B1" s="280"/>
      <c r="C1" s="1"/>
    </row>
    <row r="2" spans="1:4" ht="27.75" customHeight="1">
      <c r="A2" s="281" t="str">
        <f>'Abstract Civil &amp; Dismantling'!B2</f>
        <v>Finishing work for CIP Lounge at Terminal-03, CCSI Airport, Lucknow</v>
      </c>
      <c r="B2" s="281"/>
      <c r="C2" s="3"/>
    </row>
    <row r="3" spans="1:4" ht="3.75" customHeight="1">
      <c r="A3" s="4"/>
      <c r="B3" s="4"/>
      <c r="C3" s="4"/>
    </row>
    <row r="4" spans="1:4" ht="25.5" customHeight="1">
      <c r="A4" s="5" t="s">
        <v>1</v>
      </c>
      <c r="B4" s="6" t="s">
        <v>2</v>
      </c>
      <c r="C4" s="7" t="str">
        <f>'Abstract Civil &amp; Dismantling'!F3</f>
        <v>Impulse Branding</v>
      </c>
    </row>
    <row r="5" spans="1:4">
      <c r="A5" s="5"/>
      <c r="B5" s="6"/>
      <c r="C5" s="8" t="s">
        <v>3</v>
      </c>
      <c r="D5" s="92" t="s">
        <v>4</v>
      </c>
    </row>
    <row r="6" spans="1:4" ht="15" customHeight="1">
      <c r="A6" s="5"/>
      <c r="B6" s="6"/>
      <c r="C6" s="8"/>
    </row>
    <row r="7" spans="1:4" s="12" customFormat="1">
      <c r="A7" s="9">
        <v>1</v>
      </c>
      <c r="B7" s="10" t="s">
        <v>5</v>
      </c>
      <c r="C7" s="11"/>
    </row>
    <row r="8" spans="1:4" s="12" customFormat="1">
      <c r="A8" s="13" t="s">
        <v>6</v>
      </c>
      <c r="B8" s="14" t="s">
        <v>7</v>
      </c>
      <c r="C8" s="11">
        <f>'Abstract Civil &amp; Dismantling'!G24</f>
        <v>0</v>
      </c>
    </row>
    <row r="9" spans="1:4" s="12" customFormat="1">
      <c r="A9" s="13" t="s">
        <v>8</v>
      </c>
      <c r="B9" s="14" t="s">
        <v>9</v>
      </c>
      <c r="C9" s="11">
        <f>'Abstract Civil &amp; Dismantling'!G41</f>
        <v>402008.03415652004</v>
      </c>
    </row>
    <row r="10" spans="1:4" s="12" customFormat="1">
      <c r="A10" s="13" t="s">
        <v>10</v>
      </c>
      <c r="B10" s="14" t="s">
        <v>11</v>
      </c>
      <c r="C10" s="11">
        <f>'Abstract Civil &amp; Dismantling'!G87</f>
        <v>5844562.5560000008</v>
      </c>
    </row>
    <row r="11" spans="1:4" s="12" customFormat="1">
      <c r="A11" s="13" t="s">
        <v>12</v>
      </c>
      <c r="B11" s="14" t="s">
        <v>13</v>
      </c>
      <c r="C11" s="11">
        <f>'Abstract Civil &amp; Dismantling'!G108</f>
        <v>628670.33160000003</v>
      </c>
    </row>
    <row r="12" spans="1:4" s="12" customFormat="1" ht="25.5">
      <c r="A12" s="13" t="s">
        <v>14</v>
      </c>
      <c r="B12" s="14" t="s">
        <v>15</v>
      </c>
      <c r="C12" s="11">
        <f>'Abstract Civil &amp; Dismantling'!G184</f>
        <v>7183655.3769999994</v>
      </c>
    </row>
    <row r="13" spans="1:4" s="12" customFormat="1">
      <c r="A13" s="13" t="s">
        <v>16</v>
      </c>
      <c r="B13" s="14" t="s">
        <v>17</v>
      </c>
      <c r="C13" s="11">
        <f>'Abstract Civil &amp; Dismantling'!G192</f>
        <v>678364.5</v>
      </c>
    </row>
    <row r="14" spans="1:4" s="12" customFormat="1">
      <c r="A14" s="13" t="s">
        <v>18</v>
      </c>
      <c r="B14" s="14" t="s">
        <v>19</v>
      </c>
      <c r="C14" s="11">
        <f>'Abstract Civil &amp; Dismantling'!G201</f>
        <v>1061962.382</v>
      </c>
    </row>
    <row r="15" spans="1:4" s="12" customFormat="1">
      <c r="A15" s="13" t="s">
        <v>20</v>
      </c>
      <c r="B15" s="14" t="s">
        <v>21</v>
      </c>
      <c r="C15" s="11">
        <f>'Abstract Civil &amp; Dismantling'!G243</f>
        <v>3119146.1999999997</v>
      </c>
    </row>
    <row r="16" spans="1:4" s="12" customFormat="1">
      <c r="A16" s="9">
        <v>2</v>
      </c>
      <c r="B16" s="10" t="s">
        <v>22</v>
      </c>
      <c r="C16" s="11">
        <f>'[7]Structural Steel'!F31</f>
        <v>546000</v>
      </c>
    </row>
    <row r="17" spans="1:3" s="12" customFormat="1">
      <c r="A17" s="9">
        <v>3</v>
      </c>
      <c r="B17" s="10" t="s">
        <v>23</v>
      </c>
      <c r="C17" s="11"/>
    </row>
    <row r="18" spans="1:3" s="12" customFormat="1">
      <c r="A18" s="13" t="s">
        <v>6</v>
      </c>
      <c r="B18" s="14" t="s">
        <v>24</v>
      </c>
      <c r="C18" s="11">
        <f>'[7]Electrical Work'!F60</f>
        <v>2253020</v>
      </c>
    </row>
    <row r="19" spans="1:3" s="12" customFormat="1">
      <c r="A19" s="13" t="s">
        <v>8</v>
      </c>
      <c r="B19" s="14" t="s">
        <v>25</v>
      </c>
      <c r="C19" s="11">
        <f>'[7]Electrical Work'!F95</f>
        <v>424200</v>
      </c>
    </row>
    <row r="20" spans="1:3" s="12" customFormat="1">
      <c r="A20" s="13" t="s">
        <v>10</v>
      </c>
      <c r="B20" s="14" t="s">
        <v>26</v>
      </c>
      <c r="C20" s="11">
        <f>'[7]Electrical Work'!F138</f>
        <v>727650</v>
      </c>
    </row>
    <row r="21" spans="1:3" s="12" customFormat="1">
      <c r="A21" s="13" t="s">
        <v>12</v>
      </c>
      <c r="B21" s="14" t="s">
        <v>27</v>
      </c>
      <c r="C21" s="11">
        <f>'[7]Electrical Work'!F162</f>
        <v>519300</v>
      </c>
    </row>
    <row r="22" spans="1:3" s="12" customFormat="1">
      <c r="A22" s="13" t="s">
        <v>14</v>
      </c>
      <c r="B22" s="14" t="s">
        <v>28</v>
      </c>
      <c r="C22" s="11">
        <f>'[7]Electrical Work'!F168</f>
        <v>114550</v>
      </c>
    </row>
    <row r="23" spans="1:3" s="12" customFormat="1">
      <c r="A23" s="9">
        <v>4</v>
      </c>
      <c r="B23" s="10" t="s">
        <v>29</v>
      </c>
      <c r="C23" s="11"/>
    </row>
    <row r="24" spans="1:3" s="12" customFormat="1">
      <c r="A24" s="13" t="s">
        <v>6</v>
      </c>
      <c r="B24" s="14" t="s">
        <v>30</v>
      </c>
      <c r="C24" s="11">
        <f>'[7]PHE and FF'!F42</f>
        <v>538400</v>
      </c>
    </row>
    <row r="25" spans="1:3" s="12" customFormat="1">
      <c r="A25" s="13" t="s">
        <v>8</v>
      </c>
      <c r="B25" s="14" t="s">
        <v>31</v>
      </c>
      <c r="C25" s="11">
        <f>'[7]PHE and FF'!F73</f>
        <v>97725</v>
      </c>
    </row>
    <row r="26" spans="1:3" s="12" customFormat="1">
      <c r="A26" s="13" t="s">
        <v>10</v>
      </c>
      <c r="B26" s="14" t="s">
        <v>32</v>
      </c>
      <c r="C26" s="11">
        <f>'[7]PHE and FF'!F88</f>
        <v>94480</v>
      </c>
    </row>
    <row r="27" spans="1:3" s="12" customFormat="1">
      <c r="A27" s="13" t="s">
        <v>12</v>
      </c>
      <c r="B27" s="14" t="s">
        <v>33</v>
      </c>
      <c r="C27" s="11">
        <f>'[7]PHE and FF'!F114</f>
        <v>499170</v>
      </c>
    </row>
    <row r="28" spans="1:3" s="12" customFormat="1">
      <c r="A28" s="9">
        <v>5</v>
      </c>
      <c r="B28" s="10" t="s">
        <v>34</v>
      </c>
      <c r="C28" s="11"/>
    </row>
    <row r="29" spans="1:3" s="12" customFormat="1">
      <c r="A29" s="13" t="s">
        <v>6</v>
      </c>
      <c r="B29" s="14" t="s">
        <v>35</v>
      </c>
      <c r="C29" s="11">
        <f>[7]HVAC!F56</f>
        <v>1148700</v>
      </c>
    </row>
    <row r="30" spans="1:3" s="12" customFormat="1">
      <c r="A30" s="13" t="s">
        <v>8</v>
      </c>
      <c r="B30" s="14" t="s">
        <v>36</v>
      </c>
      <c r="C30" s="11">
        <f>[7]HVAC!F80</f>
        <v>490000</v>
      </c>
    </row>
    <row r="31" spans="1:3" s="12" customFormat="1">
      <c r="A31" s="9">
        <v>6</v>
      </c>
      <c r="B31" s="10" t="s">
        <v>37</v>
      </c>
      <c r="C31" s="11">
        <f>[7]Furniture!F47</f>
        <v>3636500</v>
      </c>
    </row>
    <row r="32" spans="1:3" s="12" customFormat="1">
      <c r="A32" s="9">
        <v>7</v>
      </c>
      <c r="B32" s="10" t="s">
        <v>38</v>
      </c>
      <c r="C32" s="11">
        <f>'[7]Light Fixtures'!G36</f>
        <v>1905480</v>
      </c>
    </row>
    <row r="33" spans="1:3" s="16" customFormat="1">
      <c r="A33" s="9"/>
      <c r="B33" s="10" t="s">
        <v>39</v>
      </c>
      <c r="C33" s="15">
        <f t="shared" ref="C33" si="0">SUM(C8:C32)</f>
        <v>31913544.38075652</v>
      </c>
    </row>
    <row r="34" spans="1:3" s="16" customFormat="1">
      <c r="A34" s="9"/>
      <c r="B34" s="10" t="s">
        <v>40</v>
      </c>
      <c r="C34" s="15">
        <f t="shared" ref="C34" si="1">C33*0.18</f>
        <v>5744437.9885361735</v>
      </c>
    </row>
    <row r="35" spans="1:3" s="16" customFormat="1">
      <c r="A35" s="9"/>
      <c r="B35" s="10" t="s">
        <v>41</v>
      </c>
      <c r="C35" s="15">
        <f t="shared" ref="C35" si="2">C33+C34</f>
        <v>37657982.369292691</v>
      </c>
    </row>
    <row r="54" spans="1:3" s="19" customFormat="1">
      <c r="A54" s="17"/>
      <c r="B54" s="18"/>
      <c r="C54" s="18"/>
    </row>
  </sheetData>
  <mergeCells count="2">
    <mergeCell ref="A1:B1"/>
    <mergeCell ref="A2:B2"/>
  </mergeCells>
  <printOptions horizontalCentered="1"/>
  <pageMargins left="0.15748031496062992" right="0.19685039370078741" top="0.47244094488188981" bottom="0.70866141732283472" header="0.15748031496062992" footer="0.15748031496062992"/>
  <pageSetup paperSize="9" fitToHeight="100" orientation="landscape" r:id="rId1"/>
  <headerFooter alignWithMargins="0">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pane ySplit="6" topLeftCell="A7" activePane="bottomLeft" state="frozen"/>
      <selection activeCell="E7" sqref="E7"/>
      <selection pane="bottomLeft" activeCell="E13" sqref="E13"/>
    </sheetView>
  </sheetViews>
  <sheetFormatPr defaultRowHeight="15"/>
  <cols>
    <col min="1" max="1" width="4.42578125" style="225" bestFit="1" customWidth="1"/>
    <col min="2" max="2" width="27.42578125" style="225" customWidth="1"/>
    <col min="3" max="3" width="14.42578125" style="225" bestFit="1" customWidth="1"/>
    <col min="4" max="4" width="14.28515625" style="225" customWidth="1"/>
    <col min="5" max="5" width="11.42578125" style="196" customWidth="1"/>
    <col min="6" max="6" width="9.140625" style="225"/>
    <col min="7" max="7" width="9.5703125" style="225" bestFit="1" customWidth="1"/>
    <col min="8" max="16384" width="9.140625" style="225"/>
  </cols>
  <sheetData>
    <row r="1" spans="1:7" ht="21">
      <c r="A1" s="252" t="s">
        <v>360</v>
      </c>
      <c r="B1" s="226"/>
      <c r="C1" s="226"/>
      <c r="D1" s="226"/>
      <c r="E1" s="256"/>
    </row>
    <row r="2" spans="1:7">
      <c r="A2" s="91" t="s">
        <v>361</v>
      </c>
      <c r="B2" s="226"/>
      <c r="C2" s="226"/>
      <c r="D2" s="226"/>
      <c r="E2" s="256"/>
    </row>
    <row r="3" spans="1:7">
      <c r="A3" s="91" t="s">
        <v>362</v>
      </c>
      <c r="B3" s="226"/>
      <c r="C3" s="226"/>
      <c r="D3" s="226"/>
      <c r="E3" s="256"/>
    </row>
    <row r="4" spans="1:7">
      <c r="A4" s="91" t="s">
        <v>638</v>
      </c>
      <c r="B4" s="226"/>
      <c r="C4" s="226"/>
      <c r="D4" s="226"/>
      <c r="E4" s="256"/>
    </row>
    <row r="5" spans="1:7">
      <c r="A5" s="282" t="s">
        <v>364</v>
      </c>
      <c r="B5" s="283"/>
      <c r="C5" s="283"/>
      <c r="D5" s="283"/>
      <c r="E5" s="284"/>
    </row>
    <row r="6" spans="1:7">
      <c r="A6" s="90" t="s">
        <v>365</v>
      </c>
      <c r="B6" s="90" t="s">
        <v>366</v>
      </c>
      <c r="C6" s="90" t="s">
        <v>367</v>
      </c>
      <c r="D6" s="90" t="s">
        <v>632</v>
      </c>
      <c r="E6" s="90" t="s">
        <v>387</v>
      </c>
    </row>
    <row r="7" spans="1:7">
      <c r="A7" s="250"/>
      <c r="B7" s="251" t="s">
        <v>635</v>
      </c>
      <c r="C7" s="52"/>
      <c r="D7" s="243">
        <v>1084968.5</v>
      </c>
      <c r="E7" s="256"/>
      <c r="G7" s="200"/>
    </row>
    <row r="8" spans="1:7">
      <c r="A8" s="250"/>
      <c r="B8" s="251" t="s">
        <v>636</v>
      </c>
      <c r="C8" s="52"/>
      <c r="D8" s="243">
        <v>238820</v>
      </c>
      <c r="E8" s="256"/>
    </row>
    <row r="9" spans="1:7">
      <c r="A9" s="250">
        <v>8</v>
      </c>
      <c r="B9" s="251" t="s">
        <v>637</v>
      </c>
      <c r="C9" s="52"/>
      <c r="D9" s="243">
        <v>1189566.56</v>
      </c>
      <c r="E9" s="256"/>
    </row>
    <row r="10" spans="1:7">
      <c r="A10" s="285" t="s">
        <v>389</v>
      </c>
      <c r="B10" s="275"/>
      <c r="C10" s="72">
        <v>0</v>
      </c>
      <c r="D10" s="72">
        <v>2513355.06</v>
      </c>
      <c r="E10" s="253"/>
    </row>
    <row r="11" spans="1:7">
      <c r="A11" s="286" t="s">
        <v>379</v>
      </c>
      <c r="B11" s="268"/>
      <c r="C11" s="70">
        <v>0</v>
      </c>
      <c r="D11" s="70">
        <v>452403.91079999995</v>
      </c>
      <c r="E11" s="256"/>
    </row>
    <row r="12" spans="1:7">
      <c r="A12" s="285" t="s">
        <v>380</v>
      </c>
      <c r="B12" s="275"/>
      <c r="C12" s="72">
        <v>0</v>
      </c>
      <c r="D12" s="72">
        <v>2965758.9708000002</v>
      </c>
      <c r="E12" s="254"/>
    </row>
  </sheetData>
  <mergeCells count="4">
    <mergeCell ref="A5:E5"/>
    <mergeCell ref="A10:B10"/>
    <mergeCell ref="A11:B11"/>
    <mergeCell ref="A12: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1"/>
  <sheetViews>
    <sheetView topLeftCell="B178" zoomScale="80" zoomScaleNormal="80" workbookViewId="0">
      <selection activeCell="B178" sqref="A1:XFD1048576"/>
    </sheetView>
  </sheetViews>
  <sheetFormatPr defaultRowHeight="15"/>
  <cols>
    <col min="1" max="1" width="55.7109375" style="225" bestFit="1" customWidth="1"/>
    <col min="2" max="2" width="14.5703125" style="225" bestFit="1" customWidth="1"/>
    <col min="3" max="3" width="58.7109375" style="225" customWidth="1"/>
    <col min="4" max="4" width="40.28515625" style="225" bestFit="1" customWidth="1"/>
    <col min="5" max="5" width="6.5703125" style="225" bestFit="1" customWidth="1"/>
    <col min="6" max="7" width="5.5703125" style="225" bestFit="1" customWidth="1"/>
    <col min="8" max="8" width="6.140625" style="225" bestFit="1" customWidth="1"/>
    <col min="9" max="9" width="2.28515625" style="225" bestFit="1" customWidth="1"/>
    <col min="10" max="10" width="10.42578125" style="225" bestFit="1" customWidth="1"/>
    <col min="11" max="11" width="8" style="225" bestFit="1" customWidth="1"/>
    <col min="12" max="12" width="7.7109375" style="225" bestFit="1" customWidth="1"/>
    <col min="13" max="13" width="19.140625" style="225" bestFit="1" customWidth="1"/>
    <col min="14" max="14" width="11.85546875" style="225" bestFit="1" customWidth="1"/>
    <col min="15" max="15" width="15.5703125" style="225" bestFit="1" customWidth="1"/>
    <col min="16" max="16384" width="9.140625" style="225"/>
  </cols>
  <sheetData>
    <row r="2" spans="1:15" ht="18.75">
      <c r="A2" s="293"/>
      <c r="B2" s="294"/>
      <c r="C2" s="294"/>
      <c r="D2" s="294"/>
      <c r="E2" s="294"/>
      <c r="F2" s="294"/>
      <c r="G2" s="294"/>
      <c r="H2" s="294"/>
      <c r="I2" s="294"/>
      <c r="J2" s="295"/>
      <c r="K2" s="257"/>
      <c r="L2" s="126"/>
      <c r="M2" s="167" t="s">
        <v>416</v>
      </c>
      <c r="N2" s="168"/>
      <c r="O2" s="169"/>
    </row>
    <row r="3" spans="1:15" ht="18.75">
      <c r="A3" s="296" t="s">
        <v>398</v>
      </c>
      <c r="B3" s="297"/>
      <c r="C3" s="297"/>
      <c r="D3" s="297"/>
      <c r="E3" s="297"/>
      <c r="F3" s="297"/>
      <c r="G3" s="297"/>
      <c r="H3" s="297"/>
      <c r="I3" s="297"/>
      <c r="J3" s="298"/>
      <c r="K3" s="258"/>
      <c r="L3" s="126"/>
      <c r="M3" s="126"/>
      <c r="N3" s="168"/>
      <c r="O3" s="169"/>
    </row>
    <row r="4" spans="1:15" ht="18.75">
      <c r="A4" s="170" t="s">
        <v>399</v>
      </c>
      <c r="B4" s="147"/>
      <c r="C4" s="171"/>
      <c r="D4" s="171"/>
      <c r="E4" s="171"/>
      <c r="F4" s="171"/>
      <c r="G4" s="171"/>
      <c r="H4" s="172"/>
      <c r="I4" s="172"/>
      <c r="J4" s="172"/>
      <c r="K4" s="172"/>
      <c r="L4" s="126"/>
      <c r="M4" s="126"/>
      <c r="N4" s="168"/>
      <c r="O4" s="169"/>
    </row>
    <row r="5" spans="1:15" ht="18.75">
      <c r="A5" s="170" t="s">
        <v>400</v>
      </c>
      <c r="B5" s="147"/>
      <c r="C5" s="173"/>
      <c r="D5" s="173"/>
      <c r="E5" s="173"/>
      <c r="F5" s="173"/>
      <c r="G5" s="173"/>
      <c r="H5" s="172"/>
      <c r="I5" s="172"/>
      <c r="J5" s="172"/>
      <c r="K5" s="172"/>
      <c r="L5" s="126"/>
      <c r="M5" s="126"/>
      <c r="N5" s="168"/>
      <c r="O5" s="169"/>
    </row>
    <row r="6" spans="1:15" ht="15.75">
      <c r="A6" s="133"/>
      <c r="B6" s="133"/>
      <c r="C6" s="133"/>
      <c r="D6" s="133"/>
      <c r="E6" s="133"/>
      <c r="F6" s="133"/>
      <c r="G6" s="133"/>
      <c r="H6" s="134"/>
      <c r="I6" s="134"/>
      <c r="J6" s="134"/>
      <c r="K6" s="134"/>
      <c r="L6" s="126"/>
      <c r="M6" s="126"/>
      <c r="N6" s="168"/>
      <c r="O6" s="169"/>
    </row>
    <row r="7" spans="1:15" ht="18.75">
      <c r="A7" s="299" t="s">
        <v>532</v>
      </c>
      <c r="B7" s="300"/>
      <c r="C7" s="300"/>
      <c r="D7" s="300"/>
      <c r="E7" s="300"/>
      <c r="F7" s="300"/>
      <c r="G7" s="300"/>
      <c r="H7" s="300"/>
      <c r="I7" s="300"/>
      <c r="J7" s="301"/>
      <c r="K7" s="259"/>
      <c r="L7" s="126"/>
      <c r="M7" s="126"/>
      <c r="N7" s="168"/>
      <c r="O7" s="169"/>
    </row>
    <row r="8" spans="1:15" ht="18.75">
      <c r="A8" s="148" t="s">
        <v>1</v>
      </c>
      <c r="B8" s="148" t="s">
        <v>341</v>
      </c>
      <c r="C8" s="148" t="s">
        <v>342</v>
      </c>
      <c r="D8" s="148" t="s">
        <v>417</v>
      </c>
      <c r="E8" s="148" t="s">
        <v>344</v>
      </c>
      <c r="F8" s="148" t="s">
        <v>82</v>
      </c>
      <c r="G8" s="148" t="s">
        <v>418</v>
      </c>
      <c r="H8" s="149" t="s">
        <v>347</v>
      </c>
      <c r="I8" s="149"/>
      <c r="J8" s="149" t="s">
        <v>419</v>
      </c>
      <c r="K8" s="149" t="s">
        <v>420</v>
      </c>
      <c r="L8" s="149" t="s">
        <v>396</v>
      </c>
      <c r="M8" s="149" t="s">
        <v>349</v>
      </c>
      <c r="N8" s="149" t="s">
        <v>421</v>
      </c>
      <c r="O8" s="149" t="s">
        <v>422</v>
      </c>
    </row>
    <row r="9" spans="1:15">
      <c r="A9" s="227"/>
      <c r="B9" s="174" t="s">
        <v>82</v>
      </c>
      <c r="C9" s="91" t="s">
        <v>9</v>
      </c>
      <c r="D9" s="91"/>
      <c r="E9" s="91"/>
      <c r="F9" s="91"/>
      <c r="G9" s="91"/>
      <c r="H9" s="227"/>
      <c r="I9" s="227"/>
      <c r="J9" s="227"/>
      <c r="K9" s="227"/>
      <c r="L9" s="227"/>
      <c r="M9" s="227"/>
      <c r="N9" s="227"/>
      <c r="O9" s="226"/>
    </row>
    <row r="10" spans="1:15" ht="182.1" customHeight="1">
      <c r="A10" s="227"/>
      <c r="B10" s="227">
        <v>2</v>
      </c>
      <c r="C10" s="175" t="s">
        <v>423</v>
      </c>
      <c r="D10" s="175"/>
      <c r="E10" s="175"/>
      <c r="F10" s="175"/>
      <c r="G10" s="175"/>
      <c r="H10" s="227"/>
      <c r="I10" s="227"/>
      <c r="J10" s="227"/>
      <c r="K10" s="227"/>
      <c r="L10" s="227"/>
      <c r="M10" s="227"/>
      <c r="N10" s="227"/>
      <c r="O10" s="226"/>
    </row>
    <row r="11" spans="1:15">
      <c r="B11" s="227"/>
      <c r="C11" s="175"/>
      <c r="D11" s="175" t="s">
        <v>424</v>
      </c>
      <c r="E11" s="175">
        <v>1.4</v>
      </c>
      <c r="F11" s="175"/>
      <c r="G11" s="175"/>
      <c r="H11" s="227" t="s">
        <v>425</v>
      </c>
      <c r="I11" s="227"/>
      <c r="J11" s="227"/>
      <c r="K11" s="227"/>
      <c r="L11" s="227"/>
      <c r="M11" s="227"/>
      <c r="N11" s="227"/>
      <c r="O11" s="226"/>
    </row>
    <row r="12" spans="1:15">
      <c r="B12" s="227"/>
      <c r="C12" s="175"/>
      <c r="D12" s="175" t="s">
        <v>426</v>
      </c>
      <c r="E12" s="175">
        <v>1.2</v>
      </c>
      <c r="F12" s="175"/>
      <c r="G12" s="175"/>
      <c r="H12" s="227" t="s">
        <v>425</v>
      </c>
      <c r="I12" s="227"/>
      <c r="J12" s="227"/>
      <c r="K12" s="227"/>
      <c r="L12" s="227"/>
      <c r="M12" s="227"/>
      <c r="N12" s="227"/>
      <c r="O12" s="226"/>
    </row>
    <row r="13" spans="1:15">
      <c r="B13" s="227"/>
      <c r="C13" s="175"/>
      <c r="D13" s="175" t="s">
        <v>403</v>
      </c>
      <c r="E13" s="175">
        <v>1.2</v>
      </c>
      <c r="F13" s="175"/>
      <c r="G13" s="175"/>
      <c r="H13" s="227" t="s">
        <v>425</v>
      </c>
      <c r="I13" s="227"/>
      <c r="J13" s="227"/>
      <c r="K13" s="227"/>
      <c r="L13" s="227"/>
      <c r="M13" s="227"/>
      <c r="N13" s="227"/>
      <c r="O13" s="226"/>
    </row>
    <row r="14" spans="1:15">
      <c r="B14" s="227"/>
      <c r="C14" s="175"/>
      <c r="D14" s="175" t="s">
        <v>402</v>
      </c>
      <c r="E14" s="175">
        <v>1.4</v>
      </c>
      <c r="F14" s="175"/>
      <c r="G14" s="175"/>
      <c r="H14" s="227" t="s">
        <v>425</v>
      </c>
      <c r="I14" s="227"/>
      <c r="J14" s="227"/>
      <c r="K14" s="227"/>
      <c r="L14" s="227"/>
      <c r="M14" s="227"/>
      <c r="N14" s="227"/>
      <c r="O14" s="226"/>
    </row>
    <row r="15" spans="1:15">
      <c r="B15" s="227"/>
      <c r="C15" s="175"/>
      <c r="D15" s="175"/>
      <c r="E15" s="175"/>
      <c r="F15" s="302"/>
      <c r="G15" s="303"/>
      <c r="H15" s="176" t="s">
        <v>425</v>
      </c>
      <c r="I15" s="176"/>
      <c r="J15" s="177">
        <v>5.1999999999999993</v>
      </c>
      <c r="K15" s="178">
        <v>9.9</v>
      </c>
      <c r="L15" s="176">
        <v>944</v>
      </c>
      <c r="M15" s="176">
        <v>4908.7999999999993</v>
      </c>
      <c r="N15" s="227"/>
      <c r="O15" s="226"/>
    </row>
    <row r="16" spans="1:15" ht="84.95" customHeight="1">
      <c r="B16" s="227">
        <v>4</v>
      </c>
      <c r="C16" s="229" t="s">
        <v>427</v>
      </c>
      <c r="D16" s="229"/>
      <c r="E16" s="229"/>
      <c r="F16" s="229"/>
      <c r="G16" s="229"/>
      <c r="H16" s="227"/>
      <c r="I16" s="227"/>
      <c r="J16" s="227"/>
      <c r="K16" s="227"/>
      <c r="L16" s="227"/>
      <c r="M16" s="227"/>
      <c r="N16" s="227"/>
      <c r="O16" s="226"/>
    </row>
    <row r="17" spans="2:15">
      <c r="B17" s="227"/>
      <c r="C17" s="229"/>
      <c r="D17" s="229" t="s">
        <v>404</v>
      </c>
      <c r="E17" s="229">
        <v>2.2999999999999998</v>
      </c>
      <c r="F17" s="229">
        <v>0.55000000000000004</v>
      </c>
      <c r="G17" s="229"/>
      <c r="H17" s="227" t="s">
        <v>62</v>
      </c>
      <c r="I17" s="227"/>
      <c r="J17" s="227">
        <v>1.2649999999999999</v>
      </c>
      <c r="K17" s="227"/>
      <c r="L17" s="227"/>
      <c r="M17" s="227"/>
      <c r="N17" s="227"/>
      <c r="O17" s="226"/>
    </row>
    <row r="18" spans="2:15">
      <c r="B18" s="227"/>
      <c r="C18" s="229"/>
      <c r="D18" s="229" t="s">
        <v>403</v>
      </c>
      <c r="E18" s="229">
        <v>1.75</v>
      </c>
      <c r="F18" s="229">
        <v>0.55000000000000004</v>
      </c>
      <c r="G18" s="229"/>
      <c r="H18" s="227" t="s">
        <v>62</v>
      </c>
      <c r="I18" s="227"/>
      <c r="J18" s="227">
        <v>0.96250000000000013</v>
      </c>
      <c r="K18" s="227"/>
      <c r="L18" s="227"/>
      <c r="M18" s="227"/>
      <c r="N18" s="227"/>
      <c r="O18" s="226"/>
    </row>
    <row r="19" spans="2:15">
      <c r="B19" s="227"/>
      <c r="C19" s="226"/>
      <c r="D19" s="226"/>
      <c r="E19" s="226"/>
      <c r="F19" s="226"/>
      <c r="G19" s="226"/>
      <c r="H19" s="227"/>
      <c r="I19" s="227"/>
      <c r="J19" s="227"/>
      <c r="K19" s="227"/>
      <c r="L19" s="227"/>
      <c r="M19" s="227"/>
      <c r="N19" s="227"/>
      <c r="O19" s="226"/>
    </row>
    <row r="20" spans="2:15">
      <c r="B20" s="174" t="s">
        <v>101</v>
      </c>
      <c r="C20" s="91" t="s">
        <v>11</v>
      </c>
      <c r="D20" s="91"/>
      <c r="E20" s="91"/>
      <c r="F20" s="304"/>
      <c r="G20" s="305"/>
      <c r="H20" s="176" t="s">
        <v>62</v>
      </c>
      <c r="I20" s="176"/>
      <c r="J20" s="177">
        <v>2.2275</v>
      </c>
      <c r="K20" s="178">
        <v>2.71</v>
      </c>
      <c r="L20" s="176">
        <v>1950</v>
      </c>
      <c r="M20" s="176">
        <v>4343.625</v>
      </c>
      <c r="N20" s="227"/>
      <c r="O20" s="226"/>
    </row>
    <row r="21" spans="2:15">
      <c r="B21" s="174">
        <v>3.1</v>
      </c>
      <c r="C21" s="91" t="s">
        <v>102</v>
      </c>
      <c r="D21" s="91"/>
      <c r="E21" s="91"/>
      <c r="F21" s="91"/>
      <c r="G21" s="91"/>
      <c r="H21" s="227"/>
      <c r="I21" s="227"/>
      <c r="J21" s="227"/>
      <c r="K21" s="227"/>
      <c r="L21" s="227"/>
      <c r="M21" s="227"/>
      <c r="N21" s="227"/>
      <c r="O21" s="226"/>
    </row>
    <row r="22" spans="2:15" ht="194.1" customHeight="1">
      <c r="B22" s="227">
        <v>1</v>
      </c>
      <c r="C22" s="229" t="s">
        <v>428</v>
      </c>
      <c r="D22" s="229"/>
      <c r="E22" s="229"/>
      <c r="F22" s="229"/>
      <c r="G22" s="229"/>
      <c r="H22" s="227"/>
      <c r="I22" s="227"/>
      <c r="J22" s="227"/>
      <c r="K22" s="227"/>
      <c r="L22" s="227"/>
      <c r="M22" s="227"/>
      <c r="N22" s="227"/>
      <c r="O22" s="226"/>
    </row>
    <row r="23" spans="2:15">
      <c r="B23" s="174" t="s">
        <v>6</v>
      </c>
      <c r="C23" s="226" t="s">
        <v>429</v>
      </c>
      <c r="D23" s="226"/>
      <c r="E23" s="226"/>
      <c r="F23" s="226"/>
      <c r="G23" s="226"/>
      <c r="H23" s="227"/>
      <c r="I23" s="227"/>
      <c r="J23" s="227"/>
      <c r="K23" s="227"/>
      <c r="L23" s="227"/>
      <c r="M23" s="227"/>
      <c r="N23" s="227"/>
      <c r="O23" s="226"/>
    </row>
    <row r="24" spans="2:15">
      <c r="B24" s="174"/>
      <c r="C24" s="226"/>
      <c r="D24" s="226" t="s">
        <v>403</v>
      </c>
      <c r="E24" s="226">
        <v>5.26</v>
      </c>
      <c r="F24" s="226">
        <v>2.2000000000000002</v>
      </c>
      <c r="G24" s="226"/>
      <c r="H24" s="227" t="s">
        <v>62</v>
      </c>
      <c r="I24" s="227"/>
      <c r="J24" s="227">
        <v>11.572000000000001</v>
      </c>
      <c r="K24" s="227"/>
      <c r="L24" s="227"/>
      <c r="M24" s="227"/>
      <c r="N24" s="227"/>
      <c r="O24" s="226"/>
    </row>
    <row r="25" spans="2:15">
      <c r="B25" s="174"/>
      <c r="C25" s="226"/>
      <c r="D25" s="226" t="s">
        <v>404</v>
      </c>
      <c r="E25" s="226">
        <v>4</v>
      </c>
      <c r="F25" s="226">
        <v>2.34</v>
      </c>
      <c r="G25" s="226"/>
      <c r="H25" s="227" t="s">
        <v>62</v>
      </c>
      <c r="I25" s="227"/>
      <c r="J25" s="227">
        <v>9.36</v>
      </c>
      <c r="K25" s="227"/>
      <c r="L25" s="227"/>
      <c r="M25" s="227"/>
      <c r="N25" s="227"/>
      <c r="O25" s="226"/>
    </row>
    <row r="26" spans="2:15">
      <c r="B26" s="174"/>
      <c r="C26" s="226"/>
      <c r="D26" s="226" t="s">
        <v>402</v>
      </c>
      <c r="E26" s="226"/>
      <c r="F26" s="226"/>
      <c r="G26" s="226"/>
      <c r="H26" s="227"/>
      <c r="I26" s="227"/>
      <c r="J26" s="227"/>
      <c r="K26" s="227"/>
      <c r="L26" s="227"/>
      <c r="M26" s="227"/>
      <c r="N26" s="227"/>
      <c r="O26" s="226"/>
    </row>
    <row r="27" spans="2:15">
      <c r="B27" s="174"/>
      <c r="C27" s="226"/>
      <c r="D27" s="226"/>
      <c r="E27" s="226"/>
      <c r="F27" s="289"/>
      <c r="G27" s="290"/>
      <c r="H27" s="176" t="s">
        <v>62</v>
      </c>
      <c r="I27" s="176"/>
      <c r="J27" s="177">
        <v>20.932000000000002</v>
      </c>
      <c r="K27" s="178">
        <v>39.020000000000003</v>
      </c>
      <c r="L27" s="176">
        <v>2300</v>
      </c>
      <c r="M27" s="176">
        <v>48143.600000000006</v>
      </c>
      <c r="N27" s="227"/>
      <c r="O27" s="226"/>
    </row>
    <row r="28" spans="2:15" ht="198.6" customHeight="1">
      <c r="B28" s="227">
        <v>3.3</v>
      </c>
      <c r="C28" s="229" t="s">
        <v>430</v>
      </c>
      <c r="D28" s="179"/>
      <c r="E28" s="229"/>
      <c r="F28" s="229"/>
      <c r="G28" s="229"/>
      <c r="H28" s="227"/>
      <c r="I28" s="227"/>
      <c r="J28" s="227"/>
      <c r="K28" s="227"/>
      <c r="L28" s="227"/>
      <c r="M28" s="227"/>
      <c r="N28" s="227"/>
      <c r="O28" s="226"/>
    </row>
    <row r="29" spans="2:15">
      <c r="B29" s="227"/>
      <c r="C29" s="229"/>
      <c r="D29" s="179" t="s">
        <v>405</v>
      </c>
      <c r="E29" s="229"/>
      <c r="F29" s="229"/>
      <c r="G29" s="229"/>
      <c r="H29" s="227" t="s">
        <v>62</v>
      </c>
      <c r="I29" s="227"/>
      <c r="J29" s="177">
        <v>0</v>
      </c>
      <c r="K29" s="178">
        <v>5</v>
      </c>
      <c r="L29" s="227">
        <v>2300</v>
      </c>
      <c r="M29" s="227">
        <v>0</v>
      </c>
      <c r="N29" s="227"/>
      <c r="O29" s="180" t="s">
        <v>431</v>
      </c>
    </row>
    <row r="30" spans="2:15" ht="149.1" customHeight="1">
      <c r="B30" s="227">
        <v>3.4</v>
      </c>
      <c r="C30" s="229" t="s">
        <v>432</v>
      </c>
      <c r="D30" s="229"/>
      <c r="E30" s="229"/>
      <c r="F30" s="229"/>
      <c r="G30" s="229"/>
      <c r="H30" s="227"/>
      <c r="I30" s="227"/>
      <c r="J30" s="227"/>
      <c r="K30" s="227"/>
      <c r="L30" s="227"/>
      <c r="M30" s="227"/>
      <c r="N30" s="227"/>
      <c r="O30" s="226"/>
    </row>
    <row r="31" spans="2:15">
      <c r="B31" s="227"/>
      <c r="C31" s="229"/>
      <c r="D31" s="229" t="s">
        <v>433</v>
      </c>
      <c r="E31" s="229">
        <v>15</v>
      </c>
      <c r="F31" s="229"/>
      <c r="G31" s="229"/>
      <c r="H31" s="176" t="s">
        <v>85</v>
      </c>
      <c r="I31" s="176"/>
      <c r="J31" s="177">
        <v>0</v>
      </c>
      <c r="K31" s="178">
        <v>15</v>
      </c>
      <c r="L31" s="176">
        <v>1500</v>
      </c>
      <c r="M31" s="176">
        <v>0</v>
      </c>
      <c r="N31" s="227"/>
      <c r="O31" s="180" t="s">
        <v>431</v>
      </c>
    </row>
    <row r="32" spans="2:15" ht="156.94999999999999" customHeight="1">
      <c r="B32" s="227">
        <v>4</v>
      </c>
      <c r="C32" s="229" t="s">
        <v>434</v>
      </c>
      <c r="D32" s="229"/>
      <c r="E32" s="229"/>
      <c r="F32" s="229"/>
      <c r="G32" s="229"/>
      <c r="H32" s="227"/>
      <c r="I32" s="227"/>
      <c r="J32" s="227"/>
      <c r="K32" s="227"/>
      <c r="L32" s="227"/>
      <c r="M32" s="227"/>
      <c r="N32" s="227"/>
      <c r="O32" s="226"/>
    </row>
    <row r="33" spans="2:15">
      <c r="B33" s="227"/>
      <c r="C33" s="229"/>
      <c r="D33" s="229" t="s">
        <v>404</v>
      </c>
      <c r="E33" s="229"/>
      <c r="F33" s="229"/>
      <c r="G33" s="229"/>
      <c r="H33" s="227"/>
      <c r="I33" s="227"/>
      <c r="J33" s="227"/>
      <c r="K33" s="227"/>
      <c r="L33" s="227"/>
      <c r="M33" s="227"/>
      <c r="N33" s="227"/>
      <c r="O33" s="226"/>
    </row>
    <row r="34" spans="2:15">
      <c r="B34" s="227"/>
      <c r="C34" s="229"/>
      <c r="D34" s="229" t="s">
        <v>435</v>
      </c>
      <c r="E34" s="229">
        <v>2.2999999999999998</v>
      </c>
      <c r="F34" s="229">
        <v>2.9</v>
      </c>
      <c r="G34" s="229"/>
      <c r="H34" s="227" t="s">
        <v>62</v>
      </c>
      <c r="I34" s="227"/>
      <c r="J34" s="227">
        <v>6.669999999999999</v>
      </c>
      <c r="K34" s="227"/>
      <c r="L34" s="227"/>
      <c r="M34" s="227"/>
      <c r="N34" s="227"/>
      <c r="O34" s="226"/>
    </row>
    <row r="35" spans="2:15">
      <c r="B35" s="227"/>
      <c r="C35" s="229"/>
      <c r="D35" s="229" t="s">
        <v>436</v>
      </c>
      <c r="E35" s="229">
        <v>3.32</v>
      </c>
      <c r="F35" s="229">
        <v>2.9</v>
      </c>
      <c r="G35" s="229"/>
      <c r="H35" s="227" t="s">
        <v>62</v>
      </c>
      <c r="I35" s="227"/>
      <c r="J35" s="227">
        <v>9.6280000000000001</v>
      </c>
      <c r="K35" s="227"/>
      <c r="L35" s="227"/>
      <c r="M35" s="227"/>
      <c r="N35" s="227"/>
      <c r="O35" s="226"/>
    </row>
    <row r="36" spans="2:15">
      <c r="B36" s="227"/>
      <c r="C36" s="229"/>
      <c r="D36" s="229" t="s">
        <v>437</v>
      </c>
      <c r="E36" s="229">
        <v>2.2999999999999998</v>
      </c>
      <c r="F36" s="229">
        <v>1.04</v>
      </c>
      <c r="G36" s="229"/>
      <c r="H36" s="227" t="s">
        <v>62</v>
      </c>
      <c r="I36" s="227"/>
      <c r="J36" s="227">
        <v>2.3919999999999999</v>
      </c>
      <c r="K36" s="227"/>
      <c r="L36" s="227"/>
      <c r="M36" s="227"/>
      <c r="N36" s="227"/>
      <c r="O36" s="226"/>
    </row>
    <row r="37" spans="2:15">
      <c r="B37" s="227"/>
      <c r="C37" s="229"/>
      <c r="D37" s="229"/>
      <c r="E37" s="229">
        <v>1.32</v>
      </c>
      <c r="F37" s="229">
        <v>0.4</v>
      </c>
      <c r="G37" s="229"/>
      <c r="H37" s="227" t="s">
        <v>438</v>
      </c>
      <c r="I37" s="227"/>
      <c r="J37" s="227">
        <v>0.52800000000000002</v>
      </c>
      <c r="K37" s="227"/>
      <c r="L37" s="227"/>
      <c r="M37" s="227"/>
      <c r="N37" s="227"/>
      <c r="O37" s="226"/>
    </row>
    <row r="38" spans="2:15">
      <c r="B38" s="227"/>
      <c r="C38" s="229"/>
      <c r="D38" s="229" t="s">
        <v>439</v>
      </c>
      <c r="E38" s="229">
        <v>1.5</v>
      </c>
      <c r="F38" s="229">
        <v>0.3</v>
      </c>
      <c r="G38" s="229"/>
      <c r="H38" s="227" t="s">
        <v>62</v>
      </c>
      <c r="I38" s="227"/>
      <c r="J38" s="227">
        <v>0.44999999999999996</v>
      </c>
      <c r="K38" s="227"/>
      <c r="L38" s="227"/>
      <c r="M38" s="227"/>
      <c r="N38" s="227"/>
      <c r="O38" s="226"/>
    </row>
    <row r="39" spans="2:15">
      <c r="B39" s="227"/>
      <c r="C39" s="229"/>
      <c r="D39" s="229" t="s">
        <v>403</v>
      </c>
      <c r="E39" s="229"/>
      <c r="F39" s="229"/>
      <c r="G39" s="229"/>
      <c r="H39" s="227"/>
      <c r="I39" s="227"/>
      <c r="J39" s="227"/>
      <c r="K39" s="227"/>
      <c r="L39" s="227"/>
      <c r="M39" s="227"/>
      <c r="N39" s="227"/>
      <c r="O39" s="226"/>
    </row>
    <row r="40" spans="2:15">
      <c r="B40" s="227"/>
      <c r="C40" s="229"/>
      <c r="D40" s="229" t="s">
        <v>436</v>
      </c>
      <c r="E40" s="229">
        <v>3</v>
      </c>
      <c r="F40" s="229">
        <v>2.1800000000000002</v>
      </c>
      <c r="G40" s="229"/>
      <c r="H40" s="227" t="s">
        <v>62</v>
      </c>
      <c r="I40" s="227"/>
      <c r="J40" s="227">
        <v>6.5400000000000009</v>
      </c>
      <c r="K40" s="227"/>
      <c r="L40" s="227"/>
      <c r="M40" s="227"/>
      <c r="N40" s="227"/>
      <c r="O40" s="226"/>
    </row>
    <row r="41" spans="2:15">
      <c r="B41" s="227"/>
      <c r="C41" s="229"/>
      <c r="D41" s="229" t="s">
        <v>437</v>
      </c>
      <c r="E41" s="229">
        <v>3.44</v>
      </c>
      <c r="F41" s="229">
        <v>1.04</v>
      </c>
      <c r="G41" s="229"/>
      <c r="H41" s="227" t="s">
        <v>62</v>
      </c>
      <c r="I41" s="227"/>
      <c r="J41" s="227">
        <v>3.5775999999999999</v>
      </c>
      <c r="K41" s="227"/>
      <c r="L41" s="227"/>
      <c r="M41" s="227"/>
      <c r="N41" s="227"/>
      <c r="O41" s="226"/>
    </row>
    <row r="42" spans="2:15">
      <c r="B42" s="227"/>
      <c r="C42" s="229"/>
      <c r="D42" s="229"/>
      <c r="E42" s="229">
        <v>0.7</v>
      </c>
      <c r="F42" s="229">
        <v>0.9</v>
      </c>
      <c r="G42" s="229"/>
      <c r="H42" s="227" t="s">
        <v>62</v>
      </c>
      <c r="I42" s="227"/>
      <c r="J42" s="227">
        <v>0.63</v>
      </c>
      <c r="K42" s="227"/>
      <c r="L42" s="227"/>
      <c r="M42" s="227"/>
      <c r="N42" s="227"/>
      <c r="O42" s="226"/>
    </row>
    <row r="43" spans="2:15">
      <c r="B43" s="227"/>
      <c r="C43" s="229"/>
      <c r="D43" s="229" t="s">
        <v>439</v>
      </c>
      <c r="E43" s="229">
        <v>1.5</v>
      </c>
      <c r="F43" s="229">
        <v>0.3</v>
      </c>
      <c r="G43" s="229"/>
      <c r="H43" s="227" t="s">
        <v>62</v>
      </c>
      <c r="I43" s="227"/>
      <c r="J43" s="227">
        <v>0.44999999999999996</v>
      </c>
      <c r="K43" s="227"/>
      <c r="L43" s="227"/>
      <c r="M43" s="227"/>
      <c r="N43" s="227"/>
      <c r="O43" s="226"/>
    </row>
    <row r="44" spans="2:15">
      <c r="B44" s="227"/>
      <c r="C44" s="229"/>
      <c r="D44" s="229"/>
      <c r="E44" s="229"/>
      <c r="F44" s="287"/>
      <c r="G44" s="288"/>
      <c r="H44" s="176" t="s">
        <v>62</v>
      </c>
      <c r="I44" s="176"/>
      <c r="J44" s="177">
        <v>30.865599999999997</v>
      </c>
      <c r="K44" s="178">
        <v>35.06</v>
      </c>
      <c r="L44" s="176">
        <v>13000</v>
      </c>
      <c r="M44" s="176">
        <v>401252.8</v>
      </c>
      <c r="N44" s="227"/>
      <c r="O44" s="226"/>
    </row>
    <row r="45" spans="2:15" ht="167.45" customHeight="1">
      <c r="B45" s="227">
        <v>12</v>
      </c>
      <c r="C45" s="229" t="s">
        <v>440</v>
      </c>
      <c r="D45" s="229"/>
      <c r="E45" s="229"/>
      <c r="F45" s="229"/>
      <c r="G45" s="229"/>
      <c r="H45" s="227"/>
      <c r="I45" s="227"/>
      <c r="J45" s="227"/>
      <c r="K45" s="227"/>
      <c r="L45" s="227"/>
      <c r="M45" s="227"/>
      <c r="N45" s="227"/>
      <c r="O45" s="226"/>
    </row>
    <row r="46" spans="2:15">
      <c r="B46" s="227"/>
      <c r="C46" s="229"/>
      <c r="D46" s="229" t="s">
        <v>441</v>
      </c>
      <c r="E46" s="229">
        <v>7</v>
      </c>
      <c r="F46" s="229">
        <v>3.41</v>
      </c>
      <c r="G46" s="229"/>
      <c r="H46" s="176" t="s">
        <v>62</v>
      </c>
      <c r="I46" s="176"/>
      <c r="J46" s="177">
        <v>23.87</v>
      </c>
      <c r="K46" s="178">
        <v>26.67</v>
      </c>
      <c r="L46" s="176">
        <v>1750</v>
      </c>
      <c r="M46" s="176">
        <v>41772.5</v>
      </c>
      <c r="N46" s="227"/>
      <c r="O46" s="226"/>
    </row>
    <row r="47" spans="2:15">
      <c r="B47" s="174" t="s">
        <v>157</v>
      </c>
      <c r="C47" s="91" t="s">
        <v>442</v>
      </c>
      <c r="D47" s="91"/>
      <c r="E47" s="91"/>
      <c r="F47" s="91"/>
      <c r="G47" s="91"/>
      <c r="H47" s="227"/>
      <c r="I47" s="227"/>
      <c r="J47" s="227"/>
      <c r="K47" s="227"/>
      <c r="L47" s="227"/>
      <c r="M47" s="227"/>
      <c r="N47" s="227"/>
      <c r="O47" s="226"/>
    </row>
    <row r="48" spans="2:15" ht="189.95" customHeight="1">
      <c r="B48" s="227">
        <v>1</v>
      </c>
      <c r="C48" s="229" t="s">
        <v>443</v>
      </c>
      <c r="D48" s="229"/>
      <c r="E48" s="229"/>
      <c r="F48" s="229"/>
      <c r="G48" s="229"/>
      <c r="H48" s="227"/>
      <c r="I48" s="227"/>
      <c r="J48" s="227"/>
      <c r="K48" s="227"/>
      <c r="L48" s="181"/>
      <c r="M48" s="227"/>
      <c r="N48" s="227"/>
      <c r="O48" s="226"/>
    </row>
    <row r="49" spans="2:15">
      <c r="B49" s="227"/>
      <c r="C49" s="229"/>
      <c r="D49" s="229" t="s">
        <v>441</v>
      </c>
      <c r="E49" s="229">
        <v>5.95</v>
      </c>
      <c r="F49" s="229">
        <v>0.1</v>
      </c>
      <c r="G49" s="229">
        <v>0.1</v>
      </c>
      <c r="H49" s="227" t="s">
        <v>60</v>
      </c>
      <c r="I49" s="227"/>
      <c r="J49" s="227">
        <v>5.9500000000000011E-2</v>
      </c>
      <c r="K49" s="227"/>
      <c r="L49" s="181"/>
      <c r="M49" s="227"/>
      <c r="N49" s="227"/>
      <c r="O49" s="226"/>
    </row>
    <row r="50" spans="2:15">
      <c r="B50" s="227"/>
      <c r="C50" s="229"/>
      <c r="D50" s="229" t="s">
        <v>355</v>
      </c>
      <c r="E50" s="229">
        <v>5.8540000000000001</v>
      </c>
      <c r="F50" s="229">
        <v>0.1</v>
      </c>
      <c r="G50" s="229">
        <v>0.1</v>
      </c>
      <c r="H50" s="227" t="s">
        <v>60</v>
      </c>
      <c r="I50" s="227"/>
      <c r="J50" s="227">
        <v>5.8540000000000009E-2</v>
      </c>
      <c r="K50" s="227"/>
      <c r="L50" s="181"/>
      <c r="M50" s="227"/>
      <c r="N50" s="227"/>
      <c r="O50" s="226"/>
    </row>
    <row r="51" spans="2:15">
      <c r="B51" s="227"/>
      <c r="C51" s="229"/>
      <c r="D51" s="229" t="s">
        <v>407</v>
      </c>
      <c r="E51" s="229">
        <v>5.7119999999999997</v>
      </c>
      <c r="F51" s="229">
        <v>0.1</v>
      </c>
      <c r="G51" s="229">
        <v>0.1</v>
      </c>
      <c r="H51" s="227" t="s">
        <v>60</v>
      </c>
      <c r="I51" s="227"/>
      <c r="J51" s="227">
        <v>5.7120000000000004E-2</v>
      </c>
      <c r="K51" s="227"/>
      <c r="L51" s="181"/>
      <c r="M51" s="227"/>
      <c r="N51" s="227"/>
      <c r="O51" s="226"/>
    </row>
    <row r="52" spans="2:15">
      <c r="B52" s="227"/>
      <c r="C52" s="229"/>
      <c r="D52" s="229" t="s">
        <v>403</v>
      </c>
      <c r="E52" s="229">
        <v>5.7240000000000002</v>
      </c>
      <c r="F52" s="229">
        <v>0.1</v>
      </c>
      <c r="G52" s="229">
        <v>0.1</v>
      </c>
      <c r="H52" s="227" t="s">
        <v>60</v>
      </c>
      <c r="I52" s="227"/>
      <c r="J52" s="227">
        <v>5.7240000000000006E-2</v>
      </c>
      <c r="K52" s="227"/>
      <c r="L52" s="181"/>
      <c r="M52" s="227"/>
      <c r="N52" s="227"/>
      <c r="O52" s="226"/>
    </row>
    <row r="53" spans="2:15">
      <c r="B53" s="227"/>
      <c r="C53" s="229"/>
      <c r="D53" s="229" t="s">
        <v>404</v>
      </c>
      <c r="E53" s="229">
        <v>5.7240000000000002</v>
      </c>
      <c r="F53" s="229">
        <v>0.1</v>
      </c>
      <c r="G53" s="229">
        <v>0.1</v>
      </c>
      <c r="H53" s="227" t="s">
        <v>60</v>
      </c>
      <c r="I53" s="227"/>
      <c r="J53" s="227">
        <v>5.7240000000000006E-2</v>
      </c>
      <c r="K53" s="227"/>
      <c r="L53" s="181"/>
      <c r="M53" s="227"/>
      <c r="N53" s="227"/>
      <c r="O53" s="226"/>
    </row>
    <row r="54" spans="2:15">
      <c r="B54" s="227"/>
      <c r="C54" s="229"/>
      <c r="D54" s="229" t="s">
        <v>402</v>
      </c>
      <c r="E54" s="229">
        <v>5.8739999999999997</v>
      </c>
      <c r="F54" s="229">
        <v>0.1</v>
      </c>
      <c r="G54" s="229">
        <v>0.1</v>
      </c>
      <c r="H54" s="227" t="s">
        <v>60</v>
      </c>
      <c r="I54" s="227"/>
      <c r="J54" s="227">
        <v>5.8740000000000007E-2</v>
      </c>
      <c r="K54" s="227"/>
      <c r="L54" s="181"/>
      <c r="M54" s="227"/>
      <c r="N54" s="227"/>
      <c r="O54" s="226"/>
    </row>
    <row r="55" spans="2:15">
      <c r="B55" s="227"/>
      <c r="C55" s="229"/>
      <c r="D55" s="229" t="s">
        <v>444</v>
      </c>
      <c r="E55" s="229">
        <v>5.7</v>
      </c>
      <c r="F55" s="229">
        <v>0.1</v>
      </c>
      <c r="G55" s="229">
        <v>0.1</v>
      </c>
      <c r="H55" s="227" t="s">
        <v>60</v>
      </c>
      <c r="I55" s="227"/>
      <c r="J55" s="227">
        <v>5.7000000000000009E-2</v>
      </c>
      <c r="K55" s="227"/>
      <c r="L55" s="181"/>
      <c r="M55" s="227"/>
      <c r="N55" s="227"/>
      <c r="O55" s="226"/>
    </row>
    <row r="56" spans="2:15">
      <c r="B56" s="227"/>
      <c r="C56" s="229"/>
      <c r="D56" s="229"/>
      <c r="E56" s="229"/>
      <c r="F56" s="229"/>
      <c r="G56" s="229"/>
      <c r="H56" s="227"/>
      <c r="I56" s="227"/>
      <c r="J56" s="177">
        <v>0.40538000000000007</v>
      </c>
      <c r="K56" s="178">
        <v>0.15</v>
      </c>
      <c r="L56" s="181">
        <v>150000</v>
      </c>
      <c r="M56" s="227">
        <v>38307.000000000007</v>
      </c>
      <c r="N56" s="227">
        <v>0.25538000000000005</v>
      </c>
      <c r="O56" s="226"/>
    </row>
    <row r="57" spans="2:15" ht="229.5" customHeight="1">
      <c r="B57" s="227">
        <v>3</v>
      </c>
      <c r="C57" s="229" t="s">
        <v>445</v>
      </c>
      <c r="D57" s="229"/>
      <c r="E57" s="229"/>
      <c r="F57" s="229"/>
      <c r="G57" s="229"/>
      <c r="H57" s="227"/>
      <c r="I57" s="227"/>
      <c r="J57" s="227"/>
      <c r="K57" s="227"/>
      <c r="L57" s="227"/>
      <c r="M57" s="227"/>
      <c r="N57" s="227"/>
      <c r="O57" s="226"/>
    </row>
    <row r="58" spans="2:15">
      <c r="B58" s="227" t="s">
        <v>6</v>
      </c>
      <c r="C58" s="226" t="s">
        <v>446</v>
      </c>
      <c r="D58" s="226"/>
      <c r="E58" s="226"/>
      <c r="F58" s="226"/>
      <c r="G58" s="226"/>
      <c r="H58" s="227"/>
      <c r="I58" s="227"/>
      <c r="J58" s="227"/>
      <c r="K58" s="227"/>
      <c r="L58" s="227"/>
      <c r="M58" s="227"/>
      <c r="N58" s="227"/>
      <c r="O58" s="226"/>
    </row>
    <row r="59" spans="2:15">
      <c r="B59" s="227"/>
      <c r="C59" s="226"/>
      <c r="D59" s="226" t="s">
        <v>355</v>
      </c>
      <c r="E59" s="226">
        <v>2.4</v>
      </c>
      <c r="F59" s="226">
        <v>1</v>
      </c>
      <c r="G59" s="226"/>
      <c r="H59" s="227" t="s">
        <v>62</v>
      </c>
      <c r="I59" s="227"/>
      <c r="J59" s="227">
        <v>2.4</v>
      </c>
      <c r="K59" s="227"/>
      <c r="L59" s="227"/>
      <c r="M59" s="227"/>
      <c r="N59" s="227"/>
      <c r="O59" s="226"/>
    </row>
    <row r="60" spans="2:15">
      <c r="B60" s="227"/>
      <c r="C60" s="226"/>
      <c r="D60" s="226" t="s">
        <v>401</v>
      </c>
      <c r="E60" s="226">
        <v>2.4</v>
      </c>
      <c r="F60" s="226">
        <v>0.9</v>
      </c>
      <c r="G60" s="226"/>
      <c r="H60" s="227" t="s">
        <v>62</v>
      </c>
      <c r="I60" s="227"/>
      <c r="J60" s="227">
        <v>2.16</v>
      </c>
      <c r="K60" s="227"/>
      <c r="L60" s="227"/>
      <c r="M60" s="227"/>
      <c r="N60" s="227"/>
      <c r="O60" s="226"/>
    </row>
    <row r="61" spans="2:15">
      <c r="B61" s="227"/>
      <c r="C61" s="226"/>
      <c r="D61" s="226"/>
      <c r="E61" s="226"/>
      <c r="F61" s="226"/>
      <c r="G61" s="226"/>
      <c r="H61" s="227"/>
      <c r="I61" s="227"/>
      <c r="J61" s="177">
        <v>4.5600000000000005</v>
      </c>
      <c r="K61" s="178">
        <v>5.28</v>
      </c>
      <c r="L61" s="227">
        <v>10500</v>
      </c>
      <c r="M61" s="227">
        <v>38304.000000000007</v>
      </c>
      <c r="N61" s="226">
        <v>3.6480000000000006</v>
      </c>
      <c r="O61" s="46" t="s">
        <v>447</v>
      </c>
    </row>
    <row r="62" spans="2:15">
      <c r="B62" s="227" t="s">
        <v>6</v>
      </c>
      <c r="C62" s="226" t="s">
        <v>448</v>
      </c>
      <c r="D62" s="226"/>
      <c r="E62" s="226"/>
      <c r="F62" s="226"/>
      <c r="G62" s="226"/>
      <c r="H62" s="227" t="s">
        <v>74</v>
      </c>
      <c r="I62" s="227"/>
      <c r="J62" s="177">
        <v>3</v>
      </c>
      <c r="K62" s="178">
        <v>3</v>
      </c>
      <c r="L62" s="227">
        <v>17000</v>
      </c>
      <c r="M62" s="227">
        <v>40800.000000000007</v>
      </c>
      <c r="N62" s="225">
        <v>2.4000000000000004</v>
      </c>
      <c r="O62" s="46" t="s">
        <v>447</v>
      </c>
    </row>
    <row r="63" spans="2:15">
      <c r="B63" s="227" t="s">
        <v>8</v>
      </c>
      <c r="C63" s="226" t="s">
        <v>449</v>
      </c>
      <c r="D63" s="226"/>
      <c r="E63" s="226"/>
      <c r="F63" s="226"/>
      <c r="G63" s="226"/>
      <c r="H63" s="227"/>
      <c r="I63" s="227"/>
      <c r="J63" s="227"/>
      <c r="K63" s="227"/>
      <c r="L63" s="227"/>
      <c r="M63" s="227"/>
      <c r="N63" s="227"/>
      <c r="O63" s="226"/>
    </row>
    <row r="64" spans="2:15">
      <c r="B64" s="227"/>
      <c r="C64" s="226"/>
      <c r="D64" s="226" t="s">
        <v>441</v>
      </c>
      <c r="E64" s="226">
        <v>2.4</v>
      </c>
      <c r="F64" s="226">
        <v>1.2</v>
      </c>
      <c r="G64" s="226"/>
      <c r="H64" s="227" t="s">
        <v>62</v>
      </c>
      <c r="I64" s="227"/>
      <c r="J64" s="227">
        <v>2.88</v>
      </c>
      <c r="K64" s="227"/>
      <c r="L64" s="227"/>
      <c r="M64" s="227"/>
      <c r="N64" s="227"/>
      <c r="O64" s="226"/>
    </row>
    <row r="65" spans="2:15">
      <c r="B65" s="227"/>
      <c r="C65" s="226"/>
      <c r="D65" s="226" t="s">
        <v>407</v>
      </c>
      <c r="E65" s="226">
        <v>2.4</v>
      </c>
      <c r="F65" s="226">
        <v>0.9</v>
      </c>
      <c r="G65" s="226"/>
      <c r="H65" s="227" t="s">
        <v>62</v>
      </c>
      <c r="I65" s="227"/>
      <c r="J65" s="227">
        <v>2.16</v>
      </c>
      <c r="K65" s="227"/>
      <c r="L65" s="227"/>
      <c r="M65" s="227"/>
      <c r="N65" s="227"/>
      <c r="O65" s="226"/>
    </row>
    <row r="66" spans="2:15">
      <c r="B66" s="227"/>
      <c r="C66" s="226"/>
      <c r="D66" s="226"/>
      <c r="E66" s="226"/>
      <c r="F66" s="226"/>
      <c r="G66" s="226"/>
      <c r="H66" s="227"/>
      <c r="I66" s="227"/>
      <c r="J66" s="177">
        <v>5.04</v>
      </c>
      <c r="K66" s="178">
        <v>8.15</v>
      </c>
      <c r="L66" s="227">
        <v>9700</v>
      </c>
      <c r="M66" s="227">
        <v>39110.400000000001</v>
      </c>
      <c r="N66" s="227">
        <v>4.032</v>
      </c>
      <c r="O66" s="46" t="s">
        <v>447</v>
      </c>
    </row>
    <row r="67" spans="2:15" ht="226.5" customHeight="1">
      <c r="B67" s="227">
        <v>6</v>
      </c>
      <c r="C67" s="182" t="s">
        <v>450</v>
      </c>
      <c r="D67" s="229"/>
      <c r="E67" s="229"/>
      <c r="F67" s="229"/>
      <c r="G67" s="229"/>
      <c r="H67" s="227"/>
      <c r="I67" s="227"/>
      <c r="J67" s="227"/>
      <c r="K67" s="227"/>
      <c r="L67" s="227"/>
      <c r="M67" s="227"/>
      <c r="N67" s="227"/>
      <c r="O67" s="226"/>
    </row>
    <row r="68" spans="2:15">
      <c r="B68" s="227" t="s">
        <v>6</v>
      </c>
      <c r="C68" s="226" t="s">
        <v>172</v>
      </c>
      <c r="D68" s="226"/>
      <c r="E68" s="226"/>
      <c r="F68" s="226"/>
      <c r="G68" s="226"/>
      <c r="H68" s="227" t="s">
        <v>62</v>
      </c>
      <c r="I68" s="227"/>
      <c r="J68" s="177">
        <v>0</v>
      </c>
      <c r="K68" s="178">
        <v>4.38</v>
      </c>
      <c r="L68" s="227">
        <v>7609</v>
      </c>
      <c r="M68" s="227">
        <v>0</v>
      </c>
      <c r="N68" s="227"/>
      <c r="O68" s="180" t="s">
        <v>431</v>
      </c>
    </row>
    <row r="69" spans="2:15">
      <c r="B69" s="227" t="s">
        <v>8</v>
      </c>
      <c r="C69" s="226" t="s">
        <v>173</v>
      </c>
      <c r="D69" s="226"/>
      <c r="E69" s="226"/>
      <c r="F69" s="226"/>
      <c r="G69" s="226"/>
      <c r="H69" s="227"/>
      <c r="I69" s="227"/>
      <c r="J69" s="227"/>
      <c r="K69" s="227"/>
      <c r="L69" s="227"/>
      <c r="M69" s="227"/>
      <c r="N69" s="227"/>
      <c r="O69" s="226"/>
    </row>
    <row r="70" spans="2:15">
      <c r="B70" s="227"/>
      <c r="C70" s="226"/>
      <c r="D70" s="226" t="s">
        <v>451</v>
      </c>
      <c r="E70" s="226">
        <v>2.16</v>
      </c>
      <c r="F70" s="226">
        <v>2.7</v>
      </c>
      <c r="G70" s="226"/>
      <c r="H70" s="227" t="s">
        <v>62</v>
      </c>
      <c r="I70" s="227"/>
      <c r="J70" s="227">
        <v>5.8320000000000007</v>
      </c>
      <c r="K70" s="227"/>
      <c r="L70" s="227"/>
      <c r="M70" s="227"/>
      <c r="N70" s="227"/>
      <c r="O70" s="226"/>
    </row>
    <row r="71" spans="2:15">
      <c r="B71" s="227"/>
      <c r="C71" s="226"/>
      <c r="D71" s="226" t="s">
        <v>411</v>
      </c>
      <c r="E71" s="226">
        <v>2.96</v>
      </c>
      <c r="F71" s="226">
        <v>2.7</v>
      </c>
      <c r="G71" s="226"/>
      <c r="H71" s="227" t="s">
        <v>62</v>
      </c>
      <c r="I71" s="227"/>
      <c r="J71" s="227">
        <v>7.992</v>
      </c>
      <c r="K71" s="227"/>
      <c r="L71" s="227"/>
      <c r="M71" s="227"/>
      <c r="N71" s="227"/>
      <c r="O71" s="226"/>
    </row>
    <row r="72" spans="2:15">
      <c r="B72" s="227"/>
      <c r="C72" s="226"/>
      <c r="D72" s="226"/>
      <c r="E72" s="226">
        <v>2.79</v>
      </c>
      <c r="F72" s="226">
        <v>2.7</v>
      </c>
      <c r="G72" s="226"/>
      <c r="H72" s="227" t="s">
        <v>62</v>
      </c>
      <c r="I72" s="227"/>
      <c r="J72" s="227">
        <v>7.5330000000000004</v>
      </c>
      <c r="K72" s="227"/>
      <c r="L72" s="227"/>
      <c r="M72" s="227"/>
      <c r="N72" s="227"/>
      <c r="O72" s="226"/>
    </row>
    <row r="73" spans="2:15">
      <c r="B73" s="227"/>
      <c r="C73" s="226"/>
      <c r="D73" s="226"/>
      <c r="E73" s="226">
        <v>2.6</v>
      </c>
      <c r="F73" s="226">
        <v>2.7</v>
      </c>
      <c r="G73" s="226"/>
      <c r="H73" s="227" t="s">
        <v>62</v>
      </c>
      <c r="I73" s="227"/>
      <c r="J73" s="227">
        <v>7.0200000000000005</v>
      </c>
      <c r="K73" s="227"/>
      <c r="L73" s="227"/>
      <c r="M73" s="227"/>
      <c r="N73" s="227"/>
      <c r="O73" s="226"/>
    </row>
    <row r="74" spans="2:15">
      <c r="B74" s="227"/>
      <c r="C74" s="226"/>
      <c r="D74" s="226"/>
      <c r="E74" s="226"/>
      <c r="F74" s="226"/>
      <c r="G74" s="226"/>
      <c r="H74" s="227"/>
      <c r="I74" s="227"/>
      <c r="J74" s="177">
        <v>28.377000000000002</v>
      </c>
      <c r="K74" s="178">
        <v>28.51</v>
      </c>
      <c r="L74" s="227">
        <v>8600</v>
      </c>
      <c r="M74" s="227">
        <v>0</v>
      </c>
      <c r="N74" s="227"/>
      <c r="O74" s="180" t="s">
        <v>431</v>
      </c>
    </row>
    <row r="75" spans="2:15" ht="60">
      <c r="B75" s="227">
        <v>7</v>
      </c>
      <c r="C75" s="229" t="s">
        <v>452</v>
      </c>
      <c r="D75" s="229" t="s">
        <v>453</v>
      </c>
      <c r="E75" s="229"/>
      <c r="F75" s="229"/>
      <c r="G75" s="229"/>
      <c r="H75" s="227" t="s">
        <v>74</v>
      </c>
      <c r="I75" s="227"/>
      <c r="J75" s="177">
        <v>0</v>
      </c>
      <c r="K75" s="178">
        <v>4</v>
      </c>
      <c r="L75" s="227">
        <v>6700</v>
      </c>
      <c r="M75" s="227">
        <v>0</v>
      </c>
      <c r="N75" s="227"/>
      <c r="O75" s="180" t="s">
        <v>431</v>
      </c>
    </row>
    <row r="76" spans="2:15" ht="45">
      <c r="B76" s="227">
        <v>8</v>
      </c>
      <c r="C76" s="229" t="s">
        <v>454</v>
      </c>
      <c r="D76" s="229" t="s">
        <v>455</v>
      </c>
      <c r="E76" s="229"/>
      <c r="F76" s="229"/>
      <c r="G76" s="229"/>
      <c r="H76" s="227" t="s">
        <v>74</v>
      </c>
      <c r="I76" s="227"/>
      <c r="J76" s="177">
        <v>0</v>
      </c>
      <c r="K76" s="178">
        <v>5</v>
      </c>
      <c r="L76" s="227">
        <v>6500</v>
      </c>
      <c r="M76" s="227">
        <v>0</v>
      </c>
      <c r="N76" s="227"/>
      <c r="O76" s="180" t="s">
        <v>431</v>
      </c>
    </row>
    <row r="77" spans="2:15" ht="45">
      <c r="B77" s="227">
        <v>11</v>
      </c>
      <c r="C77" s="229" t="s">
        <v>456</v>
      </c>
      <c r="D77" s="229"/>
      <c r="E77" s="229"/>
      <c r="F77" s="229"/>
      <c r="G77" s="229"/>
      <c r="H77" s="227" t="s">
        <v>181</v>
      </c>
      <c r="I77" s="227"/>
      <c r="J77" s="177">
        <v>0</v>
      </c>
      <c r="K77" s="178">
        <v>2</v>
      </c>
      <c r="L77" s="227">
        <v>6500</v>
      </c>
      <c r="M77" s="227">
        <v>0</v>
      </c>
      <c r="N77" s="227"/>
      <c r="O77" s="180" t="s">
        <v>431</v>
      </c>
    </row>
    <row r="78" spans="2:15">
      <c r="B78" s="174" t="s">
        <v>183</v>
      </c>
      <c r="C78" s="91" t="s">
        <v>457</v>
      </c>
      <c r="D78" s="91"/>
      <c r="E78" s="91"/>
      <c r="F78" s="91"/>
      <c r="G78" s="91"/>
      <c r="H78" s="227"/>
      <c r="I78" s="227"/>
      <c r="J78" s="227"/>
      <c r="K78" s="227"/>
      <c r="L78" s="227"/>
      <c r="M78" s="227"/>
      <c r="N78" s="227"/>
      <c r="O78" s="226"/>
    </row>
    <row r="79" spans="2:15" ht="129.6" customHeight="1">
      <c r="B79" s="174">
        <v>2</v>
      </c>
      <c r="C79" s="229" t="s">
        <v>458</v>
      </c>
      <c r="D79" s="229"/>
      <c r="E79" s="229"/>
      <c r="F79" s="229"/>
      <c r="G79" s="229"/>
      <c r="H79" s="227"/>
      <c r="I79" s="227"/>
      <c r="J79" s="227"/>
      <c r="K79" s="227"/>
      <c r="L79" s="227"/>
      <c r="M79" s="227"/>
      <c r="N79" s="227"/>
      <c r="O79" s="226"/>
    </row>
    <row r="80" spans="2:15">
      <c r="B80" s="174"/>
      <c r="C80" s="229"/>
      <c r="D80" s="45" t="s">
        <v>350</v>
      </c>
      <c r="E80" s="226"/>
      <c r="F80" s="226"/>
      <c r="G80" s="226"/>
      <c r="H80" s="226"/>
      <c r="I80" s="226"/>
      <c r="J80" s="226"/>
      <c r="K80" s="227"/>
      <c r="L80" s="227"/>
      <c r="M80" s="227"/>
      <c r="N80" s="227"/>
      <c r="O80" s="226"/>
    </row>
    <row r="81" spans="2:15">
      <c r="B81" s="174"/>
      <c r="C81" s="229"/>
      <c r="D81" s="226" t="s">
        <v>459</v>
      </c>
      <c r="E81" s="226"/>
      <c r="F81" s="227">
        <v>640</v>
      </c>
      <c r="G81" s="227">
        <v>3300</v>
      </c>
      <c r="H81" s="227" t="s">
        <v>62</v>
      </c>
      <c r="I81" s="227">
        <v>1</v>
      </c>
      <c r="J81" s="227">
        <v>2.1120000000000001</v>
      </c>
      <c r="K81" s="227"/>
      <c r="L81" s="227"/>
      <c r="M81" s="227"/>
      <c r="N81" s="227"/>
      <c r="O81" s="226"/>
    </row>
    <row r="82" spans="2:15">
      <c r="B82" s="174"/>
      <c r="C82" s="229"/>
      <c r="D82" s="226" t="s">
        <v>460</v>
      </c>
      <c r="E82" s="226"/>
      <c r="F82" s="227">
        <v>640</v>
      </c>
      <c r="G82" s="227">
        <v>3300</v>
      </c>
      <c r="H82" s="227" t="s">
        <v>62</v>
      </c>
      <c r="I82" s="227">
        <v>1</v>
      </c>
      <c r="J82" s="227">
        <v>2.1120000000000001</v>
      </c>
      <c r="K82" s="227"/>
      <c r="L82" s="227"/>
      <c r="M82" s="227"/>
      <c r="N82" s="227"/>
      <c r="O82" s="226"/>
    </row>
    <row r="83" spans="2:15">
      <c r="B83" s="174"/>
      <c r="C83" s="229"/>
      <c r="D83" s="226" t="s">
        <v>461</v>
      </c>
      <c r="E83" s="226"/>
      <c r="F83" s="227">
        <v>600</v>
      </c>
      <c r="G83" s="227">
        <v>2140</v>
      </c>
      <c r="H83" s="227" t="s">
        <v>62</v>
      </c>
      <c r="I83" s="227">
        <v>1</v>
      </c>
      <c r="J83" s="227">
        <v>1.284</v>
      </c>
      <c r="K83" s="227"/>
      <c r="L83" s="227"/>
      <c r="M83" s="227"/>
      <c r="N83" s="227"/>
      <c r="O83" s="226"/>
    </row>
    <row r="84" spans="2:15">
      <c r="B84" s="174"/>
      <c r="C84" s="229"/>
      <c r="D84" s="226" t="s">
        <v>462</v>
      </c>
      <c r="E84" s="226"/>
      <c r="F84" s="227">
        <v>740</v>
      </c>
      <c r="G84" s="227">
        <v>2750</v>
      </c>
      <c r="H84" s="227" t="s">
        <v>62</v>
      </c>
      <c r="I84" s="227">
        <v>1</v>
      </c>
      <c r="J84" s="227">
        <v>2.0350000000000001</v>
      </c>
      <c r="K84" s="227"/>
      <c r="L84" s="227"/>
      <c r="M84" s="227"/>
      <c r="N84" s="227"/>
      <c r="O84" s="226"/>
    </row>
    <row r="85" spans="2:15">
      <c r="B85" s="174"/>
      <c r="C85" s="229"/>
      <c r="D85" s="226" t="s">
        <v>463</v>
      </c>
      <c r="E85" s="226"/>
      <c r="F85" s="227">
        <v>675</v>
      </c>
      <c r="G85" s="227">
        <v>2750</v>
      </c>
      <c r="H85" s="227" t="s">
        <v>62</v>
      </c>
      <c r="I85" s="227">
        <v>1</v>
      </c>
      <c r="J85" s="227">
        <v>1.8562500000000002</v>
      </c>
      <c r="K85" s="227"/>
      <c r="L85" s="227"/>
      <c r="M85" s="227"/>
      <c r="N85" s="227"/>
      <c r="O85" s="226"/>
    </row>
    <row r="86" spans="2:15">
      <c r="B86" s="174"/>
      <c r="C86" s="229"/>
      <c r="D86" s="45" t="s">
        <v>359</v>
      </c>
      <c r="E86" s="226"/>
      <c r="F86" s="227"/>
      <c r="G86" s="227"/>
      <c r="H86" s="227"/>
      <c r="I86" s="227"/>
      <c r="J86" s="227"/>
      <c r="K86" s="227"/>
      <c r="L86" s="227"/>
      <c r="M86" s="227"/>
      <c r="N86" s="227"/>
      <c r="O86" s="226"/>
    </row>
    <row r="87" spans="2:15">
      <c r="B87" s="174"/>
      <c r="C87" s="229"/>
      <c r="D87" s="226" t="s">
        <v>464</v>
      </c>
      <c r="E87" s="226"/>
      <c r="F87" s="227">
        <v>6990</v>
      </c>
      <c r="G87" s="227">
        <v>3400</v>
      </c>
      <c r="H87" s="227" t="s">
        <v>62</v>
      </c>
      <c r="I87" s="227">
        <v>1</v>
      </c>
      <c r="J87" s="227">
        <v>23.765999999999998</v>
      </c>
      <c r="K87" s="227"/>
      <c r="L87" s="227"/>
      <c r="M87" s="227"/>
      <c r="N87" s="227"/>
      <c r="O87" s="226"/>
    </row>
    <row r="88" spans="2:15">
      <c r="B88" s="174"/>
      <c r="C88" s="229"/>
      <c r="D88" s="226" t="s">
        <v>465</v>
      </c>
      <c r="E88" s="226"/>
      <c r="F88" s="227">
        <v>1220</v>
      </c>
      <c r="G88" s="227">
        <v>2750</v>
      </c>
      <c r="H88" s="227" t="s">
        <v>62</v>
      </c>
      <c r="I88" s="227">
        <v>1</v>
      </c>
      <c r="J88" s="227">
        <v>3.355</v>
      </c>
      <c r="K88" s="227"/>
      <c r="L88" s="227"/>
      <c r="M88" s="227"/>
      <c r="N88" s="227"/>
      <c r="O88" s="226"/>
    </row>
    <row r="89" spans="2:15">
      <c r="B89" s="174"/>
      <c r="C89" s="229"/>
      <c r="D89" s="45" t="s">
        <v>358</v>
      </c>
      <c r="E89" s="226"/>
      <c r="F89" s="227"/>
      <c r="G89" s="227"/>
      <c r="H89" s="227"/>
      <c r="I89" s="227"/>
      <c r="J89" s="227">
        <v>0</v>
      </c>
      <c r="K89" s="227"/>
      <c r="L89" s="227"/>
      <c r="M89" s="227"/>
      <c r="N89" s="227"/>
      <c r="O89" s="226"/>
    </row>
    <row r="90" spans="2:15">
      <c r="B90" s="174"/>
      <c r="C90" s="229"/>
      <c r="D90" s="226" t="s">
        <v>466</v>
      </c>
      <c r="E90" s="226"/>
      <c r="F90" s="227">
        <v>6920</v>
      </c>
      <c r="G90" s="227">
        <v>3400</v>
      </c>
      <c r="H90" s="227" t="s">
        <v>62</v>
      </c>
      <c r="I90" s="227">
        <v>1</v>
      </c>
      <c r="J90" s="227">
        <v>23.527999999999999</v>
      </c>
      <c r="K90" s="227"/>
      <c r="L90" s="227"/>
      <c r="M90" s="227"/>
      <c r="N90" s="227"/>
      <c r="O90" s="226"/>
    </row>
    <row r="91" spans="2:15">
      <c r="B91" s="174"/>
      <c r="C91" s="229"/>
      <c r="D91" s="226" t="s">
        <v>467</v>
      </c>
      <c r="E91" s="226"/>
      <c r="F91" s="227"/>
      <c r="G91" s="227"/>
      <c r="H91" s="227"/>
      <c r="I91" s="227"/>
      <c r="J91" s="227"/>
      <c r="K91" s="227"/>
      <c r="L91" s="227"/>
      <c r="M91" s="227"/>
      <c r="N91" s="227"/>
      <c r="O91" s="226"/>
    </row>
    <row r="92" spans="2:15">
      <c r="B92" s="174"/>
      <c r="C92" s="229"/>
      <c r="D92" s="226" t="s">
        <v>468</v>
      </c>
      <c r="E92" s="226"/>
      <c r="F92" s="227">
        <v>0.9</v>
      </c>
      <c r="G92" s="227">
        <v>2.4</v>
      </c>
      <c r="H92" s="227" t="s">
        <v>62</v>
      </c>
      <c r="I92" s="227">
        <v>1</v>
      </c>
      <c r="J92" s="227">
        <v>-2.16</v>
      </c>
      <c r="K92" s="227"/>
      <c r="L92" s="227"/>
      <c r="M92" s="227"/>
      <c r="N92" s="227"/>
      <c r="O92" s="226"/>
    </row>
    <row r="93" spans="2:15">
      <c r="B93" s="174"/>
      <c r="C93" s="229"/>
      <c r="D93" s="226" t="s">
        <v>469</v>
      </c>
      <c r="E93" s="226"/>
      <c r="F93" s="227">
        <v>560</v>
      </c>
      <c r="G93" s="227">
        <v>3300</v>
      </c>
      <c r="H93" s="227" t="s">
        <v>62</v>
      </c>
      <c r="I93" s="227">
        <v>1</v>
      </c>
      <c r="J93" s="227">
        <v>1.8480000000000003</v>
      </c>
      <c r="K93" s="227"/>
      <c r="L93" s="227"/>
      <c r="M93" s="227"/>
      <c r="N93" s="227"/>
      <c r="O93" s="226"/>
    </row>
    <row r="94" spans="2:15">
      <c r="B94" s="174"/>
      <c r="C94" s="229"/>
      <c r="D94" s="45" t="s">
        <v>357</v>
      </c>
      <c r="E94" s="226"/>
      <c r="F94" s="227"/>
      <c r="G94" s="227"/>
      <c r="H94" s="227"/>
      <c r="I94" s="227"/>
      <c r="J94" s="227">
        <v>0</v>
      </c>
      <c r="K94" s="227"/>
      <c r="L94" s="227"/>
      <c r="M94" s="227"/>
      <c r="N94" s="227"/>
      <c r="O94" s="226"/>
    </row>
    <row r="95" spans="2:15">
      <c r="B95" s="174"/>
      <c r="C95" s="229"/>
      <c r="D95" s="226" t="s">
        <v>410</v>
      </c>
      <c r="E95" s="226"/>
      <c r="F95" s="227">
        <v>2500</v>
      </c>
      <c r="G95" s="227">
        <v>3300</v>
      </c>
      <c r="H95" s="227" t="s">
        <v>62</v>
      </c>
      <c r="I95" s="227">
        <v>1</v>
      </c>
      <c r="J95" s="227">
        <v>8.25</v>
      </c>
      <c r="K95" s="227"/>
      <c r="L95" s="227"/>
      <c r="M95" s="227"/>
      <c r="N95" s="227"/>
      <c r="O95" s="226"/>
    </row>
    <row r="96" spans="2:15">
      <c r="B96" s="174"/>
      <c r="C96" s="229"/>
      <c r="D96" s="226" t="s">
        <v>470</v>
      </c>
      <c r="E96" s="226"/>
      <c r="F96" s="227">
        <v>2980</v>
      </c>
      <c r="G96" s="227">
        <v>600</v>
      </c>
      <c r="H96" s="227" t="s">
        <v>62</v>
      </c>
      <c r="I96" s="227">
        <v>1</v>
      </c>
      <c r="J96" s="227">
        <v>1.788</v>
      </c>
      <c r="K96" s="227"/>
      <c r="L96" s="227"/>
      <c r="M96" s="227"/>
      <c r="N96" s="227"/>
      <c r="O96" s="226"/>
    </row>
    <row r="97" spans="2:15">
      <c r="B97" s="174"/>
      <c r="C97" s="229"/>
      <c r="D97" s="226" t="s">
        <v>471</v>
      </c>
      <c r="E97" s="226"/>
      <c r="F97" s="227">
        <v>2780</v>
      </c>
      <c r="G97" s="227">
        <v>600</v>
      </c>
      <c r="H97" s="227" t="s">
        <v>62</v>
      </c>
      <c r="I97" s="227">
        <v>1</v>
      </c>
      <c r="J97" s="227">
        <v>1.6679999999999997</v>
      </c>
      <c r="K97" s="227"/>
      <c r="L97" s="227"/>
      <c r="M97" s="227"/>
      <c r="N97" s="227"/>
      <c r="O97" s="226"/>
    </row>
    <row r="98" spans="2:15">
      <c r="B98" s="174"/>
      <c r="C98" s="229"/>
      <c r="D98" s="226" t="s">
        <v>472</v>
      </c>
      <c r="E98" s="226"/>
      <c r="F98" s="227">
        <v>5100</v>
      </c>
      <c r="G98" s="227">
        <v>2750</v>
      </c>
      <c r="H98" s="227" t="s">
        <v>62</v>
      </c>
      <c r="I98" s="227">
        <v>1</v>
      </c>
      <c r="J98" s="227">
        <v>14.024999999999999</v>
      </c>
      <c r="K98" s="227"/>
      <c r="L98" s="227"/>
      <c r="M98" s="227"/>
      <c r="N98" s="227"/>
      <c r="O98" s="226"/>
    </row>
    <row r="99" spans="2:15">
      <c r="B99" s="174"/>
      <c r="C99" s="229"/>
      <c r="D99" s="226" t="s">
        <v>473</v>
      </c>
      <c r="E99" s="226"/>
      <c r="F99" s="227"/>
      <c r="G99" s="227"/>
      <c r="H99" s="227"/>
      <c r="I99" s="227"/>
      <c r="J99" s="227">
        <v>0</v>
      </c>
      <c r="K99" s="227"/>
      <c r="L99" s="227"/>
      <c r="M99" s="227"/>
      <c r="N99" s="227"/>
      <c r="O99" s="226"/>
    </row>
    <row r="100" spans="2:15">
      <c r="B100" s="174"/>
      <c r="C100" s="229"/>
      <c r="D100" s="45" t="s">
        <v>474</v>
      </c>
      <c r="E100" s="226"/>
      <c r="F100" s="227">
        <v>6800</v>
      </c>
      <c r="G100" s="227">
        <v>3330</v>
      </c>
      <c r="H100" s="227" t="s">
        <v>62</v>
      </c>
      <c r="I100" s="227">
        <v>1</v>
      </c>
      <c r="J100" s="227">
        <v>22.643999999999998</v>
      </c>
      <c r="K100" s="227"/>
      <c r="L100" s="227"/>
      <c r="M100" s="227"/>
      <c r="N100" s="227"/>
      <c r="O100" s="226"/>
    </row>
    <row r="101" spans="2:15">
      <c r="B101" s="174"/>
      <c r="C101" s="229"/>
      <c r="D101" s="45" t="s">
        <v>405</v>
      </c>
      <c r="E101" s="226"/>
      <c r="F101" s="227"/>
      <c r="G101" s="227"/>
      <c r="H101" s="227"/>
      <c r="I101" s="227"/>
      <c r="J101" s="227">
        <v>0</v>
      </c>
      <c r="K101" s="227"/>
      <c r="L101" s="227"/>
      <c r="M101" s="227"/>
      <c r="N101" s="227"/>
      <c r="O101" s="226"/>
    </row>
    <row r="102" spans="2:15">
      <c r="B102" s="174"/>
      <c r="C102" s="229"/>
      <c r="D102" s="226" t="s">
        <v>475</v>
      </c>
      <c r="E102" s="226"/>
      <c r="F102" s="227">
        <v>940</v>
      </c>
      <c r="G102" s="227">
        <v>3240</v>
      </c>
      <c r="H102" s="227" t="s">
        <v>62</v>
      </c>
      <c r="I102" s="227">
        <v>1</v>
      </c>
      <c r="J102" s="227">
        <v>3.0455999999999999</v>
      </c>
      <c r="K102" s="227"/>
      <c r="L102" s="227"/>
      <c r="M102" s="227"/>
      <c r="N102" s="227"/>
      <c r="O102" s="226"/>
    </row>
    <row r="103" spans="2:15">
      <c r="B103" s="174"/>
      <c r="C103" s="229"/>
      <c r="D103" s="226" t="s">
        <v>476</v>
      </c>
      <c r="E103" s="226"/>
      <c r="F103" s="227">
        <v>3550</v>
      </c>
      <c r="G103" s="227">
        <v>3300</v>
      </c>
      <c r="H103" s="227" t="s">
        <v>62</v>
      </c>
      <c r="I103" s="227">
        <v>1</v>
      </c>
      <c r="J103" s="227">
        <v>11.715</v>
      </c>
      <c r="K103" s="227"/>
      <c r="L103" s="227"/>
      <c r="M103" s="227"/>
      <c r="N103" s="227"/>
      <c r="O103" s="226"/>
    </row>
    <row r="104" spans="2:15">
      <c r="B104" s="174"/>
      <c r="C104" s="229"/>
      <c r="D104" s="45" t="s">
        <v>355</v>
      </c>
      <c r="E104" s="226"/>
      <c r="F104" s="227"/>
      <c r="G104" s="227"/>
      <c r="H104" s="227"/>
      <c r="I104" s="227"/>
      <c r="J104" s="227">
        <v>0</v>
      </c>
      <c r="K104" s="227"/>
      <c r="L104" s="227"/>
      <c r="M104" s="227"/>
      <c r="N104" s="227"/>
      <c r="O104" s="226"/>
    </row>
    <row r="105" spans="2:15">
      <c r="B105" s="174"/>
      <c r="C105" s="229"/>
      <c r="D105" s="226" t="s">
        <v>477</v>
      </c>
      <c r="E105" s="226"/>
      <c r="F105" s="227">
        <v>900</v>
      </c>
      <c r="G105" s="227">
        <v>3100</v>
      </c>
      <c r="H105" s="227" t="s">
        <v>62</v>
      </c>
      <c r="I105" s="227">
        <v>1</v>
      </c>
      <c r="J105" s="227">
        <v>2.79</v>
      </c>
      <c r="K105" s="227"/>
      <c r="L105" s="227"/>
      <c r="M105" s="227"/>
      <c r="N105" s="227"/>
      <c r="O105" s="226"/>
    </row>
    <row r="106" spans="2:15">
      <c r="B106" s="174"/>
      <c r="C106" s="229"/>
      <c r="D106" s="226" t="s">
        <v>461</v>
      </c>
      <c r="E106" s="226"/>
      <c r="F106" s="227">
        <v>400</v>
      </c>
      <c r="G106" s="227">
        <v>2650</v>
      </c>
      <c r="H106" s="227" t="s">
        <v>62</v>
      </c>
      <c r="I106" s="227">
        <v>1</v>
      </c>
      <c r="J106" s="227">
        <v>1.06</v>
      </c>
      <c r="K106" s="227"/>
      <c r="L106" s="227"/>
      <c r="M106" s="227"/>
      <c r="N106" s="227"/>
      <c r="O106" s="226"/>
    </row>
    <row r="107" spans="2:15">
      <c r="B107" s="174"/>
      <c r="C107" s="229"/>
      <c r="D107" s="226" t="s">
        <v>478</v>
      </c>
      <c r="E107" s="226"/>
      <c r="F107" s="227">
        <v>1470</v>
      </c>
      <c r="G107" s="227">
        <v>3300</v>
      </c>
      <c r="H107" s="227" t="s">
        <v>62</v>
      </c>
      <c r="I107" s="227">
        <v>1</v>
      </c>
      <c r="J107" s="227">
        <v>4.851</v>
      </c>
      <c r="K107" s="227"/>
      <c r="L107" s="227"/>
      <c r="M107" s="227"/>
      <c r="N107" s="227"/>
      <c r="O107" s="226"/>
    </row>
    <row r="108" spans="2:15">
      <c r="B108" s="174"/>
      <c r="C108" s="229"/>
      <c r="D108" s="226" t="s">
        <v>479</v>
      </c>
      <c r="E108" s="226"/>
      <c r="F108" s="227">
        <v>725</v>
      </c>
      <c r="G108" s="227">
        <v>2750</v>
      </c>
      <c r="H108" s="227" t="s">
        <v>62</v>
      </c>
      <c r="I108" s="227">
        <v>1</v>
      </c>
      <c r="J108" s="227">
        <v>1.9937499999999999</v>
      </c>
      <c r="K108" s="227"/>
      <c r="L108" s="227"/>
      <c r="M108" s="227"/>
      <c r="N108" s="227"/>
      <c r="O108" s="226"/>
    </row>
    <row r="109" spans="2:15">
      <c r="B109" s="174"/>
      <c r="C109" s="229"/>
      <c r="D109" s="226" t="s">
        <v>480</v>
      </c>
      <c r="E109" s="226"/>
      <c r="F109" s="227"/>
      <c r="G109" s="227"/>
      <c r="H109" s="227"/>
      <c r="I109" s="227"/>
      <c r="J109" s="227">
        <v>0</v>
      </c>
      <c r="K109" s="227"/>
      <c r="L109" s="227"/>
      <c r="M109" s="227"/>
      <c r="N109" s="227"/>
      <c r="O109" s="226"/>
    </row>
    <row r="110" spans="2:15">
      <c r="B110" s="174"/>
      <c r="C110" s="229"/>
      <c r="D110" s="45" t="s">
        <v>407</v>
      </c>
      <c r="E110" s="226"/>
      <c r="F110" s="227"/>
      <c r="G110" s="227"/>
      <c r="H110" s="227"/>
      <c r="I110" s="227"/>
      <c r="J110" s="227"/>
      <c r="K110" s="227"/>
      <c r="L110" s="227"/>
      <c r="M110" s="227"/>
      <c r="N110" s="227"/>
      <c r="O110" s="226"/>
    </row>
    <row r="111" spans="2:15">
      <c r="B111" s="174"/>
      <c r="C111" s="229"/>
      <c r="D111" s="226" t="s">
        <v>481</v>
      </c>
      <c r="E111" s="226"/>
      <c r="F111" s="227">
        <v>1850</v>
      </c>
      <c r="G111" s="227">
        <v>3400</v>
      </c>
      <c r="H111" s="227" t="s">
        <v>62</v>
      </c>
      <c r="I111" s="227">
        <v>1</v>
      </c>
      <c r="J111" s="227">
        <v>6.29</v>
      </c>
      <c r="K111" s="227"/>
      <c r="L111" s="227"/>
      <c r="M111" s="227"/>
      <c r="N111" s="227"/>
      <c r="O111" s="226"/>
    </row>
    <row r="112" spans="2:15">
      <c r="B112" s="174"/>
      <c r="C112" s="229"/>
      <c r="D112" s="226" t="s">
        <v>482</v>
      </c>
      <c r="E112" s="226"/>
      <c r="F112" s="227">
        <v>1770</v>
      </c>
      <c r="G112" s="227">
        <v>3400</v>
      </c>
      <c r="H112" s="227" t="s">
        <v>62</v>
      </c>
      <c r="I112" s="227">
        <v>1</v>
      </c>
      <c r="J112" s="227">
        <v>6.0179999999999998</v>
      </c>
      <c r="K112" s="227"/>
      <c r="L112" s="227"/>
      <c r="M112" s="227"/>
      <c r="N112" s="227"/>
      <c r="O112" s="226"/>
    </row>
    <row r="113" spans="2:15">
      <c r="B113" s="174"/>
      <c r="C113" s="229"/>
      <c r="D113" s="226" t="s">
        <v>483</v>
      </c>
      <c r="E113" s="226"/>
      <c r="F113" s="227">
        <v>550</v>
      </c>
      <c r="G113" s="227">
        <v>1100</v>
      </c>
      <c r="H113" s="227" t="s">
        <v>62</v>
      </c>
      <c r="I113" s="227">
        <v>2</v>
      </c>
      <c r="J113" s="227">
        <v>1.21</v>
      </c>
      <c r="K113" s="227"/>
      <c r="L113" s="227"/>
      <c r="M113" s="227"/>
      <c r="N113" s="227"/>
      <c r="O113" s="226"/>
    </row>
    <row r="114" spans="2:15">
      <c r="B114" s="174"/>
      <c r="C114" s="229"/>
      <c r="D114" s="226" t="s">
        <v>484</v>
      </c>
      <c r="E114" s="226"/>
      <c r="F114" s="227"/>
      <c r="G114" s="227"/>
      <c r="H114" s="227"/>
      <c r="I114" s="227"/>
      <c r="J114" s="227">
        <v>0</v>
      </c>
      <c r="K114" s="227"/>
      <c r="L114" s="227"/>
      <c r="M114" s="227"/>
      <c r="N114" s="227"/>
      <c r="O114" s="226"/>
    </row>
    <row r="115" spans="2:15">
      <c r="B115" s="174"/>
      <c r="C115" s="229"/>
      <c r="D115" s="45" t="s">
        <v>485</v>
      </c>
      <c r="E115" s="226"/>
      <c r="F115" s="227">
        <v>900</v>
      </c>
      <c r="G115" s="227">
        <v>1100</v>
      </c>
      <c r="H115" s="227" t="s">
        <v>62</v>
      </c>
      <c r="I115" s="227">
        <v>2</v>
      </c>
      <c r="J115" s="227">
        <v>1.98</v>
      </c>
      <c r="K115" s="227"/>
      <c r="L115" s="227"/>
      <c r="M115" s="227"/>
      <c r="N115" s="227"/>
      <c r="O115" s="226"/>
    </row>
    <row r="116" spans="2:15">
      <c r="B116" s="174"/>
      <c r="C116" s="229"/>
      <c r="D116" s="45" t="s">
        <v>486</v>
      </c>
      <c r="E116" s="226"/>
      <c r="F116" s="227">
        <v>600</v>
      </c>
      <c r="G116" s="227">
        <v>1100</v>
      </c>
      <c r="H116" s="227" t="s">
        <v>62</v>
      </c>
      <c r="I116" s="227">
        <v>2</v>
      </c>
      <c r="J116" s="227">
        <v>1.32</v>
      </c>
      <c r="K116" s="227"/>
      <c r="L116" s="227"/>
      <c r="M116" s="227"/>
      <c r="N116" s="227"/>
      <c r="O116" s="226"/>
    </row>
    <row r="117" spans="2:15">
      <c r="B117" s="174"/>
      <c r="C117" s="229"/>
      <c r="D117" s="226" t="s">
        <v>487</v>
      </c>
      <c r="E117" s="226"/>
      <c r="F117" s="227">
        <v>800</v>
      </c>
      <c r="G117" s="227">
        <v>3300</v>
      </c>
      <c r="H117" s="227" t="s">
        <v>62</v>
      </c>
      <c r="I117" s="227">
        <v>2</v>
      </c>
      <c r="J117" s="227">
        <v>5.28</v>
      </c>
      <c r="K117" s="227"/>
      <c r="L117" s="227"/>
      <c r="M117" s="227"/>
      <c r="N117" s="227"/>
      <c r="O117" s="226"/>
    </row>
    <row r="118" spans="2:15">
      <c r="B118" s="174"/>
      <c r="C118" s="229"/>
      <c r="D118" s="226"/>
      <c r="E118" s="226"/>
      <c r="F118" s="227"/>
      <c r="G118" s="227"/>
      <c r="H118" s="227"/>
      <c r="I118" s="227"/>
      <c r="J118" s="227"/>
      <c r="K118" s="227"/>
      <c r="L118" s="227"/>
      <c r="M118" s="227"/>
      <c r="N118" s="227"/>
      <c r="O118" s="226"/>
    </row>
    <row r="119" spans="2:15">
      <c r="B119" s="174"/>
      <c r="C119" s="229"/>
      <c r="D119" s="226"/>
      <c r="E119" s="226"/>
      <c r="F119" s="227"/>
      <c r="G119" s="227"/>
      <c r="H119" s="227"/>
      <c r="I119" s="227"/>
      <c r="J119" s="177">
        <v>155.66460000000001</v>
      </c>
      <c r="K119" s="178">
        <v>192.33</v>
      </c>
      <c r="L119" s="227">
        <v>3200</v>
      </c>
      <c r="M119" s="227">
        <v>498126.72000000003</v>
      </c>
      <c r="N119" s="227"/>
      <c r="O119" s="226"/>
    </row>
    <row r="120" spans="2:15">
      <c r="B120" s="174"/>
      <c r="C120" s="229"/>
      <c r="D120" s="226"/>
      <c r="E120" s="226"/>
      <c r="F120" s="227"/>
      <c r="G120" s="227"/>
      <c r="H120" s="227"/>
      <c r="I120" s="227"/>
      <c r="J120" s="227"/>
      <c r="K120" s="227"/>
      <c r="L120" s="227"/>
      <c r="M120" s="227"/>
      <c r="N120" s="227"/>
      <c r="O120" s="226"/>
    </row>
    <row r="121" spans="2:15" ht="190.5" customHeight="1">
      <c r="B121" s="227">
        <v>8</v>
      </c>
      <c r="C121" s="229" t="s">
        <v>488</v>
      </c>
      <c r="D121" s="226"/>
      <c r="E121" s="226"/>
      <c r="F121" s="227"/>
      <c r="G121" s="227"/>
      <c r="H121" s="227"/>
      <c r="I121" s="227"/>
      <c r="J121" s="227"/>
      <c r="K121" s="227"/>
      <c r="L121" s="227"/>
      <c r="M121" s="227"/>
      <c r="N121" s="227"/>
      <c r="O121" s="226"/>
    </row>
    <row r="122" spans="2:15">
      <c r="B122" s="227" t="s">
        <v>6</v>
      </c>
      <c r="C122" s="226" t="s">
        <v>489</v>
      </c>
      <c r="D122" s="226"/>
      <c r="E122" s="226"/>
      <c r="F122" s="226"/>
      <c r="G122" s="226"/>
      <c r="H122" s="227" t="s">
        <v>74</v>
      </c>
      <c r="I122" s="227"/>
      <c r="J122" s="177">
        <v>1</v>
      </c>
      <c r="K122" s="178">
        <v>1</v>
      </c>
      <c r="L122" s="227">
        <v>72765</v>
      </c>
      <c r="M122" s="227">
        <v>50935.5</v>
      </c>
      <c r="N122" s="227">
        <v>0.7</v>
      </c>
      <c r="O122" s="46" t="s">
        <v>490</v>
      </c>
    </row>
    <row r="123" spans="2:15">
      <c r="B123" s="227" t="s">
        <v>8</v>
      </c>
      <c r="C123" s="226" t="s">
        <v>491</v>
      </c>
      <c r="D123" s="226"/>
      <c r="E123" s="226"/>
      <c r="F123" s="226"/>
      <c r="G123" s="226"/>
      <c r="H123" s="227" t="s">
        <v>74</v>
      </c>
      <c r="I123" s="227"/>
      <c r="J123" s="177">
        <v>1</v>
      </c>
      <c r="K123" s="178">
        <v>1</v>
      </c>
      <c r="L123" s="227">
        <v>35000</v>
      </c>
      <c r="M123" s="227">
        <v>24500</v>
      </c>
      <c r="N123" s="227">
        <v>0.7</v>
      </c>
      <c r="O123" s="46" t="s">
        <v>490</v>
      </c>
    </row>
    <row r="124" spans="2:15" ht="166.5" customHeight="1">
      <c r="B124" s="227">
        <v>9</v>
      </c>
      <c r="C124" s="229" t="s">
        <v>492</v>
      </c>
      <c r="D124" s="229"/>
      <c r="E124" s="229"/>
      <c r="F124" s="229"/>
      <c r="G124" s="229"/>
      <c r="H124" s="227"/>
      <c r="I124" s="227"/>
      <c r="J124" s="227"/>
      <c r="K124" s="227"/>
      <c r="L124" s="227"/>
      <c r="M124" s="227"/>
      <c r="N124" s="227"/>
      <c r="O124" s="226"/>
    </row>
    <row r="125" spans="2:15">
      <c r="B125" s="227" t="s">
        <v>6</v>
      </c>
      <c r="C125" s="226" t="s">
        <v>493</v>
      </c>
      <c r="D125" s="226"/>
      <c r="E125" s="226"/>
      <c r="F125" s="226"/>
      <c r="G125" s="226"/>
      <c r="H125" s="227" t="s">
        <v>74</v>
      </c>
      <c r="I125" s="227"/>
      <c r="J125" s="177">
        <v>1</v>
      </c>
      <c r="K125" s="178">
        <v>1</v>
      </c>
      <c r="L125" s="227">
        <v>125000</v>
      </c>
      <c r="M125" s="227">
        <v>87500</v>
      </c>
      <c r="N125" s="227">
        <v>0.7</v>
      </c>
      <c r="O125" s="46" t="s">
        <v>490</v>
      </c>
    </row>
    <row r="126" spans="2:15">
      <c r="B126" s="227" t="s">
        <v>8</v>
      </c>
      <c r="C126" s="226" t="s">
        <v>494</v>
      </c>
      <c r="D126" s="226"/>
      <c r="E126" s="226"/>
      <c r="F126" s="226"/>
      <c r="G126" s="226"/>
      <c r="H126" s="227" t="s">
        <v>74</v>
      </c>
      <c r="I126" s="227"/>
      <c r="J126" s="177">
        <v>1</v>
      </c>
      <c r="K126" s="178">
        <v>1</v>
      </c>
      <c r="L126" s="227">
        <v>72765</v>
      </c>
      <c r="M126" s="227">
        <v>50935.5</v>
      </c>
      <c r="N126" s="227">
        <v>0.7</v>
      </c>
      <c r="O126" s="46" t="s">
        <v>490</v>
      </c>
    </row>
    <row r="127" spans="2:15">
      <c r="B127" s="227" t="s">
        <v>10</v>
      </c>
      <c r="C127" s="226" t="s">
        <v>495</v>
      </c>
      <c r="D127" s="226"/>
      <c r="E127" s="226"/>
      <c r="F127" s="226"/>
      <c r="G127" s="226"/>
      <c r="H127" s="227" t="s">
        <v>74</v>
      </c>
      <c r="I127" s="227"/>
      <c r="J127" s="177">
        <v>1</v>
      </c>
      <c r="K127" s="178">
        <v>1</v>
      </c>
      <c r="L127" s="227">
        <v>41580</v>
      </c>
      <c r="M127" s="227">
        <v>29105.999999999996</v>
      </c>
      <c r="N127" s="227">
        <v>0.7</v>
      </c>
      <c r="O127" s="46" t="s">
        <v>490</v>
      </c>
    </row>
    <row r="128" spans="2:15" ht="200.1" customHeight="1">
      <c r="B128" s="227">
        <v>10</v>
      </c>
      <c r="C128" s="229" t="s">
        <v>496</v>
      </c>
      <c r="D128" s="229"/>
      <c r="E128" s="229"/>
      <c r="F128" s="229"/>
      <c r="G128" s="229"/>
      <c r="H128" s="227"/>
      <c r="I128" s="227"/>
      <c r="J128" s="227"/>
      <c r="K128" s="227"/>
      <c r="L128" s="227"/>
      <c r="M128" s="227"/>
      <c r="N128" s="227"/>
      <c r="O128" s="226"/>
    </row>
    <row r="129" spans="2:15">
      <c r="B129" s="227" t="s">
        <v>6</v>
      </c>
      <c r="C129" s="226" t="s">
        <v>205</v>
      </c>
      <c r="D129" s="226"/>
      <c r="E129" s="226"/>
      <c r="F129" s="226"/>
      <c r="G129" s="226"/>
      <c r="H129" s="227" t="s">
        <v>74</v>
      </c>
      <c r="I129" s="227"/>
      <c r="J129" s="177">
        <v>1</v>
      </c>
      <c r="K129" s="178">
        <v>1</v>
      </c>
      <c r="L129" s="227">
        <v>121400</v>
      </c>
      <c r="M129" s="227">
        <v>84980</v>
      </c>
      <c r="N129" s="227">
        <v>0.7</v>
      </c>
      <c r="O129" s="46" t="s">
        <v>490</v>
      </c>
    </row>
    <row r="130" spans="2:15" ht="207.6" customHeight="1">
      <c r="B130" s="227">
        <v>11</v>
      </c>
      <c r="C130" s="229" t="s">
        <v>497</v>
      </c>
      <c r="D130" s="229"/>
      <c r="E130" s="229"/>
      <c r="F130" s="229"/>
      <c r="G130" s="229"/>
      <c r="H130" s="227"/>
      <c r="I130" s="227"/>
      <c r="J130" s="227"/>
      <c r="K130" s="227"/>
      <c r="L130" s="227"/>
      <c r="M130" s="227"/>
      <c r="N130" s="227"/>
      <c r="O130" s="226"/>
    </row>
    <row r="131" spans="2:15" ht="45">
      <c r="B131" s="227" t="s">
        <v>6</v>
      </c>
      <c r="C131" s="229" t="s">
        <v>498</v>
      </c>
      <c r="D131" s="229"/>
      <c r="E131" s="229"/>
      <c r="F131" s="229"/>
      <c r="G131" s="229"/>
      <c r="H131" s="227" t="s">
        <v>74</v>
      </c>
      <c r="I131" s="227"/>
      <c r="J131" s="177">
        <v>1</v>
      </c>
      <c r="K131" s="178">
        <v>1</v>
      </c>
      <c r="L131" s="227">
        <v>92400</v>
      </c>
      <c r="M131" s="227">
        <v>64679.999999999993</v>
      </c>
      <c r="N131" s="227">
        <v>0.7</v>
      </c>
      <c r="O131" s="183" t="s">
        <v>490</v>
      </c>
    </row>
    <row r="132" spans="2:15" ht="189" customHeight="1">
      <c r="B132" s="227">
        <v>12</v>
      </c>
      <c r="C132" s="184" t="s">
        <v>499</v>
      </c>
      <c r="D132" s="229"/>
      <c r="E132" s="229"/>
      <c r="F132" s="229"/>
      <c r="G132" s="229"/>
      <c r="H132" s="227"/>
      <c r="I132" s="227"/>
      <c r="J132" s="227"/>
      <c r="K132" s="227"/>
      <c r="L132" s="227"/>
      <c r="M132" s="227"/>
      <c r="N132" s="227"/>
      <c r="O132" s="226"/>
    </row>
    <row r="133" spans="2:15">
      <c r="B133" s="227" t="s">
        <v>6</v>
      </c>
      <c r="C133" s="226" t="s">
        <v>500</v>
      </c>
      <c r="D133" s="226"/>
      <c r="E133" s="226"/>
      <c r="F133" s="226"/>
      <c r="G133" s="226"/>
      <c r="H133" s="227" t="s">
        <v>74</v>
      </c>
      <c r="I133" s="227"/>
      <c r="J133" s="177">
        <v>1</v>
      </c>
      <c r="K133" s="178">
        <v>1</v>
      </c>
      <c r="L133" s="227">
        <v>46200</v>
      </c>
      <c r="M133" s="227">
        <v>32339.999999999996</v>
      </c>
      <c r="N133" s="227">
        <v>0.7</v>
      </c>
      <c r="O133" s="183" t="s">
        <v>490</v>
      </c>
    </row>
    <row r="134" spans="2:15" ht="244.5" customHeight="1">
      <c r="B134" s="227">
        <v>13</v>
      </c>
      <c r="C134" s="135" t="s">
        <v>501</v>
      </c>
      <c r="D134" s="226"/>
      <c r="E134" s="226"/>
      <c r="F134" s="226"/>
      <c r="G134" s="226"/>
      <c r="H134" s="227" t="s">
        <v>74</v>
      </c>
      <c r="I134" s="227"/>
      <c r="J134" s="177">
        <v>2</v>
      </c>
      <c r="K134" s="178">
        <v>2</v>
      </c>
      <c r="L134" s="227">
        <v>45000</v>
      </c>
      <c r="M134" s="227">
        <v>62999.999999999993</v>
      </c>
      <c r="N134" s="227">
        <v>1.4</v>
      </c>
      <c r="O134" s="183" t="s">
        <v>490</v>
      </c>
    </row>
    <row r="135" spans="2:15" ht="122.1" customHeight="1">
      <c r="B135" s="227">
        <v>14</v>
      </c>
      <c r="C135" s="229" t="s">
        <v>502</v>
      </c>
      <c r="D135" s="229"/>
      <c r="E135" s="229"/>
      <c r="F135" s="229"/>
      <c r="G135" s="229"/>
      <c r="H135" s="227"/>
      <c r="I135" s="227"/>
      <c r="J135" s="227"/>
      <c r="K135" s="227"/>
      <c r="L135" s="227"/>
      <c r="M135" s="227"/>
      <c r="N135" s="227"/>
      <c r="O135" s="226"/>
    </row>
    <row r="136" spans="2:15" ht="30">
      <c r="B136" s="227" t="s">
        <v>6</v>
      </c>
      <c r="C136" s="229" t="s">
        <v>503</v>
      </c>
      <c r="D136" s="229"/>
      <c r="E136" s="229"/>
      <c r="F136" s="229"/>
      <c r="G136" s="229"/>
      <c r="H136" s="227" t="s">
        <v>74</v>
      </c>
      <c r="I136" s="227"/>
      <c r="J136" s="177">
        <v>1</v>
      </c>
      <c r="K136" s="178">
        <v>1</v>
      </c>
      <c r="L136" s="227">
        <v>64449</v>
      </c>
      <c r="M136" s="227">
        <v>45114.299999999996</v>
      </c>
      <c r="N136" s="227">
        <v>0.7</v>
      </c>
      <c r="O136" s="183" t="s">
        <v>490</v>
      </c>
    </row>
    <row r="137" spans="2:15" ht="153.6" customHeight="1">
      <c r="B137" s="227">
        <v>22</v>
      </c>
      <c r="C137" s="229" t="s">
        <v>504</v>
      </c>
      <c r="D137" s="229"/>
      <c r="E137" s="229"/>
      <c r="F137" s="229"/>
      <c r="G137" s="229"/>
      <c r="H137" s="227"/>
      <c r="I137" s="227"/>
      <c r="J137" s="227"/>
      <c r="K137" s="227"/>
      <c r="L137" s="227"/>
      <c r="M137" s="227"/>
      <c r="N137" s="227"/>
      <c r="O137" s="226"/>
    </row>
    <row r="138" spans="2:15">
      <c r="B138" s="227" t="s">
        <v>8</v>
      </c>
      <c r="C138" s="226" t="s">
        <v>505</v>
      </c>
      <c r="D138" s="226"/>
      <c r="E138" s="226"/>
      <c r="F138" s="226"/>
      <c r="G138" s="226"/>
      <c r="H138" s="227" t="s">
        <v>74</v>
      </c>
      <c r="I138" s="227"/>
      <c r="J138" s="177">
        <v>2</v>
      </c>
      <c r="K138" s="178">
        <v>2</v>
      </c>
      <c r="L138" s="227">
        <v>54000</v>
      </c>
      <c r="M138" s="227">
        <v>75600</v>
      </c>
      <c r="N138" s="227">
        <v>1.4</v>
      </c>
      <c r="O138" s="183" t="s">
        <v>490</v>
      </c>
    </row>
    <row r="139" spans="2:15" ht="145.5" customHeight="1">
      <c r="B139" s="227">
        <v>24</v>
      </c>
      <c r="C139" s="229" t="s">
        <v>506</v>
      </c>
      <c r="D139" s="229"/>
      <c r="E139" s="229"/>
      <c r="F139" s="229"/>
      <c r="G139" s="229"/>
      <c r="H139" s="227"/>
      <c r="I139" s="227"/>
      <c r="J139" s="227"/>
      <c r="K139" s="227"/>
      <c r="L139" s="227"/>
      <c r="M139" s="227"/>
      <c r="N139" s="227"/>
      <c r="O139" s="226"/>
    </row>
    <row r="140" spans="2:15">
      <c r="B140" s="227" t="s">
        <v>55</v>
      </c>
      <c r="C140" s="226" t="s">
        <v>227</v>
      </c>
      <c r="D140" s="226"/>
      <c r="E140" s="226"/>
      <c r="F140" s="226"/>
      <c r="G140" s="226"/>
      <c r="H140" s="227"/>
      <c r="I140" s="227"/>
      <c r="J140" s="227"/>
      <c r="K140" s="227"/>
      <c r="L140" s="227"/>
      <c r="M140" s="227"/>
      <c r="N140" s="227"/>
      <c r="O140" s="226"/>
    </row>
    <row r="141" spans="2:15" ht="156" customHeight="1">
      <c r="B141" s="227">
        <v>1</v>
      </c>
      <c r="C141" s="229" t="s">
        <v>228</v>
      </c>
      <c r="D141" s="151" t="s">
        <v>507</v>
      </c>
      <c r="E141" s="229"/>
      <c r="F141" s="229"/>
      <c r="G141" s="229"/>
      <c r="H141" s="227" t="s">
        <v>85</v>
      </c>
      <c r="I141" s="227"/>
      <c r="J141" s="177">
        <v>208</v>
      </c>
      <c r="K141" s="178">
        <v>211.67</v>
      </c>
      <c r="L141" s="227">
        <v>4500</v>
      </c>
      <c r="M141" s="227">
        <v>655200</v>
      </c>
      <c r="N141" s="227">
        <v>145.6</v>
      </c>
      <c r="O141" s="183" t="s">
        <v>490</v>
      </c>
    </row>
    <row r="142" spans="2:15" ht="106.5" customHeight="1">
      <c r="B142" s="227">
        <v>7</v>
      </c>
      <c r="C142" s="229" t="s">
        <v>300</v>
      </c>
      <c r="D142" s="229"/>
      <c r="E142" s="229"/>
      <c r="F142" s="229"/>
      <c r="G142" s="229"/>
      <c r="H142" s="227"/>
      <c r="I142" s="227"/>
      <c r="J142" s="177"/>
      <c r="K142" s="178"/>
      <c r="L142" s="227"/>
      <c r="M142" s="227"/>
      <c r="N142" s="227"/>
      <c r="O142" s="226"/>
    </row>
    <row r="143" spans="2:15">
      <c r="B143" s="227"/>
      <c r="C143" s="229"/>
      <c r="D143" s="229" t="s">
        <v>451</v>
      </c>
      <c r="E143" s="229">
        <v>2.36</v>
      </c>
      <c r="F143" s="229">
        <v>2.9</v>
      </c>
      <c r="G143" s="229"/>
      <c r="H143" s="227" t="s">
        <v>62</v>
      </c>
      <c r="I143" s="227"/>
      <c r="J143" s="176">
        <v>6.8439999999999994</v>
      </c>
      <c r="K143" s="176"/>
      <c r="L143" s="227"/>
      <c r="M143" s="227"/>
      <c r="N143" s="227"/>
      <c r="O143" s="226"/>
    </row>
    <row r="144" spans="2:15">
      <c r="B144" s="227"/>
      <c r="C144" s="229"/>
      <c r="D144" s="229" t="s">
        <v>411</v>
      </c>
      <c r="E144" s="229">
        <v>3.07</v>
      </c>
      <c r="F144" s="229">
        <v>2.9</v>
      </c>
      <c r="G144" s="229"/>
      <c r="H144" s="227" t="s">
        <v>62</v>
      </c>
      <c r="I144" s="227"/>
      <c r="J144" s="176">
        <v>8.9029999999999987</v>
      </c>
      <c r="K144" s="176"/>
      <c r="L144" s="227"/>
      <c r="M144" s="227"/>
      <c r="N144" s="227"/>
      <c r="O144" s="226"/>
    </row>
    <row r="145" spans="2:15">
      <c r="B145" s="227"/>
      <c r="C145" s="229"/>
      <c r="D145" s="229" t="s">
        <v>411</v>
      </c>
      <c r="E145" s="229">
        <v>3.09</v>
      </c>
      <c r="F145" s="229">
        <v>2.9</v>
      </c>
      <c r="G145" s="229"/>
      <c r="H145" s="227" t="s">
        <v>62</v>
      </c>
      <c r="I145" s="227"/>
      <c r="J145" s="176">
        <v>8.9609999999999985</v>
      </c>
      <c r="K145" s="176"/>
      <c r="L145" s="227"/>
      <c r="M145" s="227"/>
      <c r="N145" s="227"/>
      <c r="O145" s="226"/>
    </row>
    <row r="146" spans="2:15">
      <c r="B146" s="227"/>
      <c r="C146" s="229"/>
      <c r="D146" s="229" t="s">
        <v>355</v>
      </c>
      <c r="E146" s="229">
        <v>2.95</v>
      </c>
      <c r="F146" s="229">
        <v>2.9</v>
      </c>
      <c r="G146" s="229"/>
      <c r="H146" s="227" t="s">
        <v>62</v>
      </c>
      <c r="I146" s="227"/>
      <c r="J146" s="176">
        <v>8.5549999999999997</v>
      </c>
      <c r="K146" s="176"/>
      <c r="L146" s="227"/>
      <c r="M146" s="227"/>
      <c r="N146" s="227"/>
      <c r="O146" s="226"/>
    </row>
    <row r="147" spans="2:15">
      <c r="B147" s="227"/>
      <c r="C147" s="229"/>
      <c r="D147" s="229"/>
      <c r="E147" s="229"/>
      <c r="F147" s="229"/>
      <c r="G147" s="229"/>
      <c r="H147" s="227"/>
      <c r="I147" s="227"/>
      <c r="J147" s="177">
        <v>33.262999999999998</v>
      </c>
      <c r="K147" s="178">
        <v>37.31</v>
      </c>
      <c r="L147" s="227">
        <v>3200</v>
      </c>
      <c r="M147" s="227">
        <v>90475.359999999986</v>
      </c>
      <c r="N147" s="227">
        <v>28.273549999999997</v>
      </c>
      <c r="O147" s="46" t="s">
        <v>508</v>
      </c>
    </row>
    <row r="148" spans="2:15" ht="145.5" customHeight="1">
      <c r="B148" s="227">
        <v>8</v>
      </c>
      <c r="C148" s="229" t="s">
        <v>509</v>
      </c>
      <c r="D148" s="229" t="s">
        <v>510</v>
      </c>
      <c r="E148" s="229"/>
      <c r="F148" s="229"/>
      <c r="G148" s="229"/>
      <c r="H148" s="227" t="s">
        <v>74</v>
      </c>
      <c r="I148" s="227"/>
      <c r="J148" s="177">
        <v>8</v>
      </c>
      <c r="K148" s="178">
        <v>7</v>
      </c>
      <c r="L148" s="227">
        <v>27000</v>
      </c>
      <c r="M148" s="227">
        <v>216000</v>
      </c>
      <c r="N148" s="227">
        <v>1</v>
      </c>
      <c r="O148" s="226"/>
    </row>
    <row r="149" spans="2:15" ht="152.1" customHeight="1">
      <c r="B149" s="227">
        <v>9</v>
      </c>
      <c r="C149" s="229" t="s">
        <v>511</v>
      </c>
      <c r="D149" s="229" t="s">
        <v>512</v>
      </c>
      <c r="E149" s="229"/>
      <c r="F149" s="229"/>
      <c r="G149" s="229"/>
      <c r="H149" s="227" t="s">
        <v>74</v>
      </c>
      <c r="I149" s="227"/>
      <c r="J149" s="177">
        <v>4</v>
      </c>
      <c r="K149" s="185">
        <v>3</v>
      </c>
      <c r="L149" s="227">
        <v>1200</v>
      </c>
      <c r="M149" s="227">
        <v>4800</v>
      </c>
      <c r="N149" s="227">
        <v>1</v>
      </c>
      <c r="O149" s="226"/>
    </row>
    <row r="150" spans="2:15">
      <c r="B150" s="174" t="s">
        <v>273</v>
      </c>
      <c r="C150" s="91" t="s">
        <v>19</v>
      </c>
      <c r="D150" s="91"/>
      <c r="E150" s="91"/>
      <c r="F150" s="91"/>
      <c r="G150" s="91"/>
      <c r="H150" s="227"/>
      <c r="I150" s="227"/>
      <c r="J150" s="227"/>
      <c r="K150" s="227"/>
      <c r="L150" s="227"/>
      <c r="M150" s="227"/>
      <c r="N150" s="227">
        <v>0</v>
      </c>
      <c r="O150" s="226"/>
    </row>
    <row r="151" spans="2:15" ht="98.45" customHeight="1">
      <c r="B151" s="227">
        <v>4</v>
      </c>
      <c r="C151" s="229" t="s">
        <v>513</v>
      </c>
      <c r="D151" s="229" t="s">
        <v>514</v>
      </c>
      <c r="E151" s="229"/>
      <c r="F151" s="229"/>
      <c r="G151" s="229"/>
      <c r="H151" s="227" t="s">
        <v>62</v>
      </c>
      <c r="I151" s="227"/>
      <c r="J151" s="177">
        <v>312</v>
      </c>
      <c r="K151" s="185">
        <v>409.16</v>
      </c>
      <c r="L151" s="227">
        <v>1350</v>
      </c>
      <c r="M151" s="227">
        <v>421200</v>
      </c>
      <c r="N151" s="227">
        <v>-97.160000000000025</v>
      </c>
      <c r="O151" s="226"/>
    </row>
    <row r="152" spans="2:15" ht="99.95" customHeight="1">
      <c r="B152" s="227" t="s">
        <v>12</v>
      </c>
      <c r="C152" s="229" t="s">
        <v>314</v>
      </c>
      <c r="D152" s="229" t="s">
        <v>515</v>
      </c>
      <c r="E152" s="229"/>
      <c r="F152" s="229"/>
      <c r="G152" s="229"/>
      <c r="H152" s="227" t="s">
        <v>74</v>
      </c>
      <c r="I152" s="227"/>
      <c r="J152" s="177">
        <v>13</v>
      </c>
      <c r="K152" s="185">
        <v>13</v>
      </c>
      <c r="L152" s="227">
        <v>12500</v>
      </c>
      <c r="M152" s="227">
        <v>162500</v>
      </c>
      <c r="N152" s="227"/>
      <c r="O152" s="226"/>
    </row>
    <row r="153" spans="2:15" ht="95.1" customHeight="1">
      <c r="B153" s="227" t="s">
        <v>14</v>
      </c>
      <c r="C153" s="229" t="s">
        <v>317</v>
      </c>
      <c r="D153" s="229" t="s">
        <v>515</v>
      </c>
      <c r="E153" s="229"/>
      <c r="F153" s="229"/>
      <c r="G153" s="229"/>
      <c r="H153" s="227" t="s">
        <v>74</v>
      </c>
      <c r="I153" s="227"/>
      <c r="J153" s="177">
        <v>23</v>
      </c>
      <c r="K153" s="185">
        <v>23</v>
      </c>
      <c r="L153" s="227">
        <v>22500</v>
      </c>
      <c r="M153" s="227">
        <v>517500</v>
      </c>
      <c r="N153" s="227"/>
      <c r="O153" s="226"/>
    </row>
    <row r="154" spans="2:15">
      <c r="B154" s="174" t="s">
        <v>101</v>
      </c>
      <c r="C154" s="91" t="s">
        <v>11</v>
      </c>
      <c r="D154" s="91"/>
      <c r="E154" s="91"/>
      <c r="F154" s="91"/>
      <c r="G154" s="91"/>
      <c r="H154" s="227"/>
      <c r="I154" s="227"/>
      <c r="J154" s="227"/>
      <c r="K154" s="227"/>
      <c r="L154" s="227"/>
      <c r="M154" s="227"/>
      <c r="N154" s="227"/>
      <c r="O154" s="226"/>
    </row>
    <row r="155" spans="2:15" ht="152.44999999999999" customHeight="1">
      <c r="B155" s="227">
        <v>7</v>
      </c>
      <c r="C155" s="229" t="s">
        <v>516</v>
      </c>
      <c r="D155" s="229"/>
      <c r="E155" s="229"/>
      <c r="F155" s="229"/>
      <c r="G155" s="229"/>
      <c r="H155" s="227"/>
      <c r="I155" s="227"/>
      <c r="J155" s="227"/>
      <c r="K155" s="227"/>
      <c r="L155" s="227"/>
      <c r="M155" s="227"/>
      <c r="N155" s="227"/>
      <c r="O155" s="226"/>
    </row>
    <row r="156" spans="2:15">
      <c r="B156" s="227" t="s">
        <v>6</v>
      </c>
      <c r="C156" s="226" t="s">
        <v>517</v>
      </c>
      <c r="D156" s="226"/>
      <c r="E156" s="226"/>
      <c r="F156" s="226"/>
      <c r="G156" s="226"/>
      <c r="H156" s="227"/>
      <c r="I156" s="227"/>
      <c r="J156" s="227"/>
      <c r="K156" s="227"/>
      <c r="L156" s="227"/>
      <c r="M156" s="227"/>
      <c r="N156" s="227"/>
      <c r="O156" s="226"/>
    </row>
    <row r="157" spans="2:15">
      <c r="B157" s="227"/>
      <c r="C157" s="226"/>
      <c r="D157" s="226" t="s">
        <v>518</v>
      </c>
      <c r="E157" s="226">
        <v>5.9189999999999996</v>
      </c>
      <c r="F157" s="226">
        <v>0.25</v>
      </c>
      <c r="G157" s="226"/>
      <c r="H157" s="227" t="s">
        <v>62</v>
      </c>
      <c r="I157" s="227"/>
      <c r="J157" s="227">
        <v>1.4797499999999999</v>
      </c>
      <c r="K157" s="227"/>
      <c r="L157" s="227"/>
      <c r="M157" s="227"/>
      <c r="N157" s="227"/>
      <c r="O157" s="226"/>
    </row>
    <row r="158" spans="2:15">
      <c r="B158" s="227"/>
      <c r="C158" s="226"/>
      <c r="D158" s="226" t="s">
        <v>519</v>
      </c>
      <c r="E158" s="226">
        <v>3.46</v>
      </c>
      <c r="F158" s="226">
        <v>0.25</v>
      </c>
      <c r="G158" s="226"/>
      <c r="H158" s="227" t="s">
        <v>62</v>
      </c>
      <c r="I158" s="227"/>
      <c r="J158" s="227">
        <v>0.86499999999999999</v>
      </c>
      <c r="K158" s="227"/>
      <c r="L158" s="227"/>
      <c r="M158" s="227"/>
      <c r="N158" s="227"/>
      <c r="O158" s="226"/>
    </row>
    <row r="159" spans="2:15">
      <c r="B159" s="227"/>
      <c r="C159" s="226"/>
      <c r="D159" s="226" t="s">
        <v>520</v>
      </c>
      <c r="E159" s="226">
        <v>2.0499999999999998</v>
      </c>
      <c r="F159" s="226">
        <v>0.25</v>
      </c>
      <c r="G159" s="226"/>
      <c r="H159" s="227" t="s">
        <v>62</v>
      </c>
      <c r="I159" s="227"/>
      <c r="J159" s="227">
        <v>0.51249999999999996</v>
      </c>
      <c r="K159" s="227"/>
      <c r="L159" s="227"/>
      <c r="M159" s="227"/>
      <c r="N159" s="227"/>
      <c r="O159" s="226"/>
    </row>
    <row r="160" spans="2:15">
      <c r="B160" s="227"/>
      <c r="C160" s="226"/>
      <c r="D160" s="226"/>
      <c r="E160" s="226">
        <v>1.5</v>
      </c>
      <c r="F160" s="226">
        <v>1.1000000000000001</v>
      </c>
      <c r="G160" s="226"/>
      <c r="H160" s="227" t="s">
        <v>62</v>
      </c>
      <c r="I160" s="227"/>
      <c r="J160" s="227">
        <v>1.6500000000000001</v>
      </c>
      <c r="K160" s="227"/>
      <c r="L160" s="227"/>
      <c r="M160" s="227"/>
      <c r="N160" s="227"/>
      <c r="O160" s="226"/>
    </row>
    <row r="161" spans="2:15">
      <c r="B161" s="227"/>
      <c r="C161" s="226"/>
      <c r="D161" s="226" t="s">
        <v>521</v>
      </c>
      <c r="E161" s="226">
        <v>3.512</v>
      </c>
      <c r="F161" s="226">
        <v>0.1</v>
      </c>
      <c r="G161" s="226"/>
      <c r="H161" s="227" t="s">
        <v>62</v>
      </c>
      <c r="I161" s="227"/>
      <c r="J161" s="227">
        <v>0.35120000000000001</v>
      </c>
      <c r="K161" s="227"/>
      <c r="L161" s="227"/>
      <c r="M161" s="227"/>
      <c r="N161" s="227"/>
      <c r="O161" s="226"/>
    </row>
    <row r="162" spans="2:15">
      <c r="B162" s="227"/>
      <c r="C162" s="226"/>
      <c r="D162" s="226" t="s">
        <v>522</v>
      </c>
      <c r="E162" s="226">
        <v>2.4</v>
      </c>
      <c r="F162" s="226">
        <v>0.25</v>
      </c>
      <c r="G162" s="226"/>
      <c r="H162" s="227" t="s">
        <v>62</v>
      </c>
      <c r="I162" s="227"/>
      <c r="J162" s="227">
        <v>0.6</v>
      </c>
      <c r="K162" s="227"/>
      <c r="L162" s="227"/>
      <c r="M162" s="227"/>
      <c r="N162" s="227"/>
      <c r="O162" s="226"/>
    </row>
    <row r="163" spans="2:15">
      <c r="B163" s="227"/>
      <c r="C163" s="226"/>
      <c r="D163" s="226" t="s">
        <v>523</v>
      </c>
      <c r="E163" s="226">
        <v>1.75</v>
      </c>
      <c r="F163" s="226">
        <v>0.2</v>
      </c>
      <c r="G163" s="226"/>
      <c r="H163" s="227" t="s">
        <v>62</v>
      </c>
      <c r="I163" s="227"/>
      <c r="J163" s="227">
        <v>0.35000000000000003</v>
      </c>
      <c r="K163" s="227"/>
      <c r="L163" s="227"/>
      <c r="M163" s="227"/>
      <c r="N163" s="227"/>
      <c r="O163" s="226"/>
    </row>
    <row r="164" spans="2:15">
      <c r="B164" s="227"/>
      <c r="C164" s="226"/>
      <c r="D164" s="226"/>
      <c r="E164" s="226"/>
      <c r="F164" s="226"/>
      <c r="G164" s="226"/>
      <c r="H164" s="227"/>
      <c r="I164" s="227"/>
      <c r="J164" s="177">
        <v>0</v>
      </c>
      <c r="K164" s="178">
        <v>11.86</v>
      </c>
      <c r="L164" s="227">
        <v>9300</v>
      </c>
      <c r="M164" s="227">
        <v>0</v>
      </c>
      <c r="N164" s="227"/>
      <c r="O164" s="180" t="s">
        <v>431</v>
      </c>
    </row>
    <row r="165" spans="2:15">
      <c r="B165" s="227"/>
      <c r="C165" s="226"/>
      <c r="D165" s="226"/>
      <c r="E165" s="226"/>
      <c r="F165" s="226"/>
      <c r="G165" s="226"/>
      <c r="H165" s="227"/>
      <c r="I165" s="227"/>
      <c r="J165" s="227"/>
      <c r="K165" s="227"/>
      <c r="L165" s="227"/>
      <c r="M165" s="227"/>
      <c r="N165" s="227"/>
      <c r="O165" s="226"/>
    </row>
    <row r="166" spans="2:15">
      <c r="B166" s="227"/>
      <c r="C166" s="226"/>
      <c r="D166" s="226"/>
      <c r="E166" s="226"/>
      <c r="F166" s="226"/>
      <c r="G166" s="226"/>
      <c r="H166" s="227"/>
      <c r="I166" s="227"/>
      <c r="J166" s="227"/>
      <c r="K166" s="227"/>
      <c r="L166" s="227"/>
      <c r="M166" s="227"/>
      <c r="N166" s="227"/>
      <c r="O166" s="226"/>
    </row>
    <row r="167" spans="2:15">
      <c r="B167" s="227"/>
      <c r="C167" s="226"/>
      <c r="D167" s="226"/>
      <c r="E167" s="226"/>
      <c r="F167" s="226"/>
      <c r="G167" s="226"/>
      <c r="H167" s="227"/>
      <c r="I167" s="227"/>
      <c r="J167" s="227"/>
      <c r="K167" s="227"/>
      <c r="L167" s="227"/>
      <c r="M167" s="227"/>
      <c r="N167" s="227"/>
      <c r="O167" s="226"/>
    </row>
    <row r="168" spans="2:15">
      <c r="B168" s="227"/>
      <c r="C168" s="226"/>
      <c r="D168" s="226"/>
      <c r="E168" s="226"/>
      <c r="F168" s="226"/>
      <c r="G168" s="226"/>
      <c r="H168" s="227"/>
      <c r="I168" s="227"/>
      <c r="J168" s="227"/>
      <c r="K168" s="227"/>
      <c r="L168" s="227"/>
      <c r="M168" s="227"/>
      <c r="N168" s="227"/>
      <c r="O168" s="226"/>
    </row>
    <row r="169" spans="2:15">
      <c r="B169" s="227"/>
      <c r="C169" s="226"/>
      <c r="D169" s="226"/>
      <c r="E169" s="226"/>
      <c r="F169" s="226"/>
      <c r="G169" s="226"/>
      <c r="H169" s="227"/>
      <c r="I169" s="227"/>
      <c r="J169" s="227"/>
      <c r="K169" s="227"/>
      <c r="L169" s="227"/>
      <c r="M169" s="227"/>
      <c r="N169" s="227"/>
      <c r="O169" s="226"/>
    </row>
    <row r="170" spans="2:15" ht="207" customHeight="1">
      <c r="B170" s="227">
        <v>8</v>
      </c>
      <c r="C170" s="229" t="s">
        <v>524</v>
      </c>
      <c r="D170" s="229"/>
      <c r="E170" s="229"/>
      <c r="F170" s="229"/>
      <c r="G170" s="229"/>
      <c r="H170" s="227"/>
      <c r="I170" s="227"/>
      <c r="J170" s="227"/>
      <c r="K170" s="227"/>
      <c r="L170" s="227"/>
      <c r="M170" s="227"/>
      <c r="N170" s="227"/>
      <c r="O170" s="226"/>
    </row>
    <row r="171" spans="2:15" ht="30">
      <c r="B171" s="227" t="s">
        <v>6</v>
      </c>
      <c r="C171" s="229" t="s">
        <v>525</v>
      </c>
      <c r="D171" s="226"/>
      <c r="E171" s="226"/>
      <c r="F171" s="226"/>
      <c r="G171" s="226"/>
      <c r="H171" s="227"/>
      <c r="I171" s="227"/>
      <c r="J171" s="227"/>
      <c r="K171" s="227"/>
      <c r="L171" s="227"/>
      <c r="M171" s="227"/>
      <c r="N171" s="227"/>
      <c r="O171" s="226"/>
    </row>
    <row r="172" spans="2:15">
      <c r="B172" s="227"/>
      <c r="C172" s="226"/>
      <c r="D172" s="186" t="s">
        <v>526</v>
      </c>
      <c r="E172" s="226"/>
      <c r="F172" s="226"/>
      <c r="G172" s="226"/>
      <c r="H172" s="227"/>
      <c r="I172" s="227"/>
      <c r="J172" s="227"/>
      <c r="K172" s="227"/>
      <c r="L172" s="227"/>
      <c r="M172" s="227"/>
      <c r="N172" s="227"/>
      <c r="O172" s="226"/>
    </row>
    <row r="173" spans="2:15">
      <c r="B173" s="227"/>
      <c r="C173" s="226"/>
      <c r="D173" s="226" t="s">
        <v>527</v>
      </c>
      <c r="E173" s="226">
        <v>3.78</v>
      </c>
      <c r="F173" s="226"/>
      <c r="G173" s="226">
        <v>2.7</v>
      </c>
      <c r="H173" s="227" t="s">
        <v>62</v>
      </c>
      <c r="I173" s="227"/>
      <c r="J173" s="227">
        <v>10.206</v>
      </c>
      <c r="K173" s="227"/>
      <c r="L173" s="227"/>
      <c r="M173" s="227"/>
      <c r="N173" s="227"/>
      <c r="O173" s="226"/>
    </row>
    <row r="174" spans="2:15">
      <c r="B174" s="227"/>
      <c r="C174" s="226"/>
      <c r="D174" s="226" t="s">
        <v>528</v>
      </c>
      <c r="E174" s="226">
        <v>3.78</v>
      </c>
      <c r="F174" s="226"/>
      <c r="G174" s="226">
        <v>2.7</v>
      </c>
      <c r="H174" s="227" t="s">
        <v>62</v>
      </c>
      <c r="I174" s="227"/>
      <c r="J174" s="227">
        <v>10.206</v>
      </c>
      <c r="K174" s="227"/>
      <c r="L174" s="227"/>
      <c r="M174" s="227"/>
      <c r="N174" s="227"/>
      <c r="O174" s="226"/>
    </row>
    <row r="175" spans="2:15">
      <c r="B175" s="227"/>
      <c r="C175" s="226"/>
      <c r="D175" s="226" t="s">
        <v>352</v>
      </c>
      <c r="E175" s="226">
        <v>2.4</v>
      </c>
      <c r="F175" s="226"/>
      <c r="G175" s="226">
        <v>0.9</v>
      </c>
      <c r="H175" s="227" t="s">
        <v>62</v>
      </c>
      <c r="I175" s="227"/>
      <c r="J175" s="227">
        <v>-2.16</v>
      </c>
      <c r="K175" s="227"/>
      <c r="L175" s="227"/>
      <c r="M175" s="227"/>
      <c r="N175" s="227"/>
      <c r="O175" s="226"/>
    </row>
    <row r="176" spans="2:15">
      <c r="B176" s="227"/>
      <c r="C176" s="226"/>
      <c r="D176" s="186" t="s">
        <v>403</v>
      </c>
      <c r="E176" s="226"/>
      <c r="F176" s="226"/>
      <c r="G176" s="226"/>
      <c r="H176" s="227"/>
      <c r="I176" s="227"/>
      <c r="J176" s="227"/>
      <c r="K176" s="227"/>
      <c r="L176" s="227"/>
      <c r="M176" s="227"/>
      <c r="N176" s="227"/>
      <c r="O176" s="226"/>
    </row>
    <row r="177" spans="2:15">
      <c r="B177" s="227"/>
      <c r="C177" s="226"/>
      <c r="D177" s="226" t="s">
        <v>527</v>
      </c>
      <c r="E177" s="226">
        <v>5.42</v>
      </c>
      <c r="F177" s="226"/>
      <c r="G177" s="226">
        <v>2.7</v>
      </c>
      <c r="H177" s="227" t="s">
        <v>62</v>
      </c>
      <c r="I177" s="227"/>
      <c r="J177" s="227">
        <v>14.634</v>
      </c>
      <c r="K177" s="227"/>
      <c r="L177" s="227"/>
      <c r="M177" s="227"/>
      <c r="N177" s="227"/>
      <c r="O177" s="226"/>
    </row>
    <row r="178" spans="2:15">
      <c r="B178" s="227"/>
      <c r="C178" s="226"/>
      <c r="D178" s="226" t="s">
        <v>528</v>
      </c>
      <c r="E178" s="226">
        <v>5.42</v>
      </c>
      <c r="F178" s="226"/>
      <c r="G178" s="226">
        <v>2.7</v>
      </c>
      <c r="H178" s="227" t="s">
        <v>62</v>
      </c>
      <c r="I178" s="227"/>
      <c r="J178" s="227">
        <v>14.634</v>
      </c>
      <c r="K178" s="227"/>
      <c r="L178" s="227"/>
      <c r="M178" s="227"/>
      <c r="N178" s="227"/>
      <c r="O178" s="226"/>
    </row>
    <row r="179" spans="2:15">
      <c r="B179" s="227"/>
      <c r="C179" s="226"/>
      <c r="D179" s="226" t="s">
        <v>408</v>
      </c>
      <c r="E179" s="226">
        <v>2.14</v>
      </c>
      <c r="F179" s="226"/>
      <c r="G179" s="226">
        <v>2.7</v>
      </c>
      <c r="H179" s="227" t="s">
        <v>62</v>
      </c>
      <c r="I179" s="227"/>
      <c r="J179" s="227">
        <v>5.7780000000000005</v>
      </c>
      <c r="K179" s="227"/>
      <c r="L179" s="227"/>
      <c r="M179" s="227"/>
      <c r="N179" s="227"/>
      <c r="O179" s="226"/>
    </row>
    <row r="180" spans="2:15">
      <c r="B180" s="227"/>
      <c r="C180" s="226"/>
      <c r="D180" s="226" t="s">
        <v>352</v>
      </c>
      <c r="E180" s="226">
        <v>2.4</v>
      </c>
      <c r="F180" s="226"/>
      <c r="G180" s="226">
        <v>0.9</v>
      </c>
      <c r="H180" s="227" t="s">
        <v>62</v>
      </c>
      <c r="I180" s="227"/>
      <c r="J180" s="227">
        <v>-2.16</v>
      </c>
      <c r="K180" s="227"/>
      <c r="L180" s="227"/>
      <c r="M180" s="227"/>
      <c r="N180" s="227"/>
      <c r="O180" s="226"/>
    </row>
    <row r="181" spans="2:15">
      <c r="B181" s="227"/>
      <c r="C181" s="226"/>
      <c r="D181" s="226" t="s">
        <v>529</v>
      </c>
      <c r="E181" s="226">
        <v>1.75</v>
      </c>
      <c r="F181" s="226"/>
      <c r="G181" s="226">
        <v>1.1499999999999999</v>
      </c>
      <c r="H181" s="227" t="s">
        <v>62</v>
      </c>
      <c r="I181" s="227"/>
      <c r="J181" s="227">
        <v>-2.0124999999999997</v>
      </c>
      <c r="K181" s="227"/>
      <c r="L181" s="227"/>
      <c r="M181" s="227"/>
      <c r="N181" s="227"/>
      <c r="O181" s="226"/>
    </row>
    <row r="182" spans="2:15">
      <c r="B182" s="227"/>
      <c r="C182" s="226"/>
      <c r="D182" s="186" t="s">
        <v>530</v>
      </c>
      <c r="E182" s="226"/>
      <c r="F182" s="226"/>
      <c r="G182" s="226"/>
      <c r="H182" s="227"/>
      <c r="I182" s="227"/>
      <c r="J182" s="227"/>
      <c r="K182" s="227"/>
      <c r="L182" s="227"/>
      <c r="M182" s="227"/>
      <c r="N182" s="227"/>
      <c r="O182" s="226"/>
    </row>
    <row r="183" spans="2:15">
      <c r="B183" s="227"/>
      <c r="C183" s="226"/>
      <c r="D183" s="226" t="s">
        <v>527</v>
      </c>
      <c r="E183" s="226">
        <v>3.55</v>
      </c>
      <c r="F183" s="226"/>
      <c r="G183" s="226">
        <v>2.7</v>
      </c>
      <c r="H183" s="227" t="s">
        <v>62</v>
      </c>
      <c r="I183" s="227"/>
      <c r="J183" s="227">
        <v>9.5850000000000009</v>
      </c>
      <c r="K183" s="227"/>
      <c r="L183" s="227"/>
      <c r="M183" s="227"/>
      <c r="N183" s="227"/>
      <c r="O183" s="226"/>
    </row>
    <row r="184" spans="2:15">
      <c r="B184" s="227"/>
      <c r="C184" s="226"/>
      <c r="D184" s="226" t="s">
        <v>528</v>
      </c>
      <c r="E184" s="226">
        <v>3.55</v>
      </c>
      <c r="F184" s="226"/>
      <c r="G184" s="226">
        <v>2.7</v>
      </c>
      <c r="H184" s="227" t="s">
        <v>62</v>
      </c>
      <c r="I184" s="227"/>
      <c r="J184" s="227">
        <v>9.5850000000000009</v>
      </c>
      <c r="K184" s="227"/>
      <c r="L184" s="227"/>
      <c r="M184" s="227"/>
      <c r="N184" s="227"/>
      <c r="O184" s="226"/>
    </row>
    <row r="185" spans="2:15">
      <c r="B185" s="227"/>
      <c r="C185" s="226"/>
      <c r="D185" s="226" t="s">
        <v>436</v>
      </c>
      <c r="E185" s="226">
        <v>1.52</v>
      </c>
      <c r="F185" s="226"/>
      <c r="G185" s="226">
        <v>2.7</v>
      </c>
      <c r="H185" s="227" t="s">
        <v>62</v>
      </c>
      <c r="I185" s="227"/>
      <c r="J185" s="227">
        <v>4.1040000000000001</v>
      </c>
      <c r="K185" s="227"/>
      <c r="L185" s="227"/>
      <c r="M185" s="227"/>
      <c r="N185" s="227"/>
      <c r="O185" s="226"/>
    </row>
    <row r="186" spans="2:15">
      <c r="B186" s="227"/>
      <c r="C186" s="226"/>
      <c r="D186" s="226" t="s">
        <v>435</v>
      </c>
      <c r="E186" s="226">
        <v>1.52</v>
      </c>
      <c r="F186" s="226"/>
      <c r="G186" s="226">
        <v>2.7</v>
      </c>
      <c r="H186" s="227" t="s">
        <v>62</v>
      </c>
      <c r="I186" s="227"/>
      <c r="J186" s="227">
        <v>4.1040000000000001</v>
      </c>
      <c r="K186" s="227"/>
      <c r="L186" s="227"/>
      <c r="M186" s="227"/>
      <c r="N186" s="227"/>
      <c r="O186" s="226"/>
    </row>
    <row r="187" spans="2:15">
      <c r="B187" s="227"/>
      <c r="C187" s="226"/>
      <c r="D187" s="226" t="s">
        <v>352</v>
      </c>
      <c r="E187" s="226">
        <v>2.4</v>
      </c>
      <c r="F187" s="226"/>
      <c r="G187" s="226">
        <v>1</v>
      </c>
      <c r="H187" s="227" t="s">
        <v>62</v>
      </c>
      <c r="I187" s="227"/>
      <c r="J187" s="227">
        <v>-2.4</v>
      </c>
      <c r="K187" s="227"/>
      <c r="L187" s="227"/>
      <c r="M187" s="227"/>
      <c r="N187" s="227"/>
      <c r="O187" s="226"/>
    </row>
    <row r="188" spans="2:15">
      <c r="B188" s="227"/>
      <c r="C188" s="226"/>
      <c r="D188" s="226"/>
      <c r="E188" s="226"/>
      <c r="F188" s="289"/>
      <c r="G188" s="290"/>
      <c r="H188" s="176"/>
      <c r="I188" s="176"/>
      <c r="J188" s="177">
        <v>0</v>
      </c>
      <c r="K188" s="178">
        <v>67.14</v>
      </c>
      <c r="L188" s="176">
        <v>8500</v>
      </c>
      <c r="M188" s="176">
        <v>0</v>
      </c>
      <c r="N188" s="227"/>
      <c r="O188" s="180" t="s">
        <v>431</v>
      </c>
    </row>
    <row r="189" spans="2:15" ht="15.75">
      <c r="B189" s="227"/>
      <c r="C189" s="226"/>
      <c r="D189" s="226"/>
      <c r="E189" s="226"/>
      <c r="F189" s="226"/>
      <c r="G189" s="226"/>
      <c r="H189" s="227"/>
      <c r="I189" s="227"/>
      <c r="J189" s="227"/>
      <c r="K189" s="291" t="s">
        <v>531</v>
      </c>
      <c r="L189" s="292"/>
      <c r="M189" s="150">
        <v>3831436.105</v>
      </c>
      <c r="N189" s="227"/>
      <c r="O189" s="226"/>
    </row>
    <row r="190" spans="2:15" ht="15.75">
      <c r="B190" s="227"/>
      <c r="C190" s="226"/>
      <c r="D190" s="226"/>
      <c r="E190" s="226"/>
      <c r="F190" s="226"/>
      <c r="G190" s="226"/>
      <c r="H190" s="227"/>
      <c r="I190" s="227"/>
      <c r="J190" s="227"/>
      <c r="K190" s="227"/>
      <c r="L190" s="187"/>
      <c r="M190" s="187"/>
      <c r="N190" s="227"/>
      <c r="O190" s="226"/>
    </row>
    <row r="191" spans="2:15">
      <c r="B191" s="227"/>
      <c r="C191" s="226"/>
      <c r="D191" s="226"/>
      <c r="E191" s="226"/>
      <c r="F191" s="226"/>
      <c r="G191" s="226"/>
      <c r="H191" s="227"/>
      <c r="I191" s="227"/>
      <c r="J191" s="227"/>
      <c r="K191" s="227"/>
      <c r="L191" s="227"/>
      <c r="M191" s="227"/>
      <c r="N191" s="227"/>
      <c r="O191" s="226"/>
    </row>
  </sheetData>
  <mergeCells count="9">
    <mergeCell ref="F44:G44"/>
    <mergeCell ref="F188:G188"/>
    <mergeCell ref="K189:L189"/>
    <mergeCell ref="A2:J2"/>
    <mergeCell ref="A3:J3"/>
    <mergeCell ref="A7:J7"/>
    <mergeCell ref="F15:G15"/>
    <mergeCell ref="F20:G20"/>
    <mergeCell ref="F27:G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
  <sheetViews>
    <sheetView topLeftCell="B21" zoomScale="90" zoomScaleNormal="90" workbookViewId="0">
      <selection activeCell="B21" sqref="A1:XFD1048576"/>
    </sheetView>
  </sheetViews>
  <sheetFormatPr defaultRowHeight="15"/>
  <cols>
    <col min="1" max="1" width="9.140625" style="225"/>
    <col min="2" max="2" width="15.140625" style="225" customWidth="1"/>
    <col min="3" max="3" width="74" style="225" customWidth="1"/>
    <col min="4" max="16384" width="9.140625" style="225"/>
  </cols>
  <sheetData>
    <row r="2" spans="1:13" ht="19.5">
      <c r="A2" s="325" t="s">
        <v>337</v>
      </c>
      <c r="B2" s="326"/>
      <c r="C2" s="326"/>
      <c r="D2" s="326"/>
      <c r="E2" s="326"/>
      <c r="F2" s="326"/>
      <c r="G2" s="326"/>
      <c r="H2" s="326"/>
      <c r="I2" s="326"/>
      <c r="J2" s="327"/>
      <c r="K2" s="226"/>
      <c r="L2" s="226"/>
      <c r="M2" s="226"/>
    </row>
    <row r="3" spans="1:13">
      <c r="A3" s="286" t="s">
        <v>338</v>
      </c>
      <c r="B3" s="276"/>
      <c r="C3" s="276"/>
      <c r="D3" s="276"/>
      <c r="E3" s="276"/>
      <c r="F3" s="276"/>
      <c r="G3" s="276"/>
      <c r="H3" s="276"/>
      <c r="I3" s="276"/>
      <c r="J3" s="268"/>
      <c r="K3" s="226"/>
      <c r="L3" s="226"/>
      <c r="M3" s="226"/>
    </row>
    <row r="4" spans="1:13">
      <c r="A4" s="328" t="s">
        <v>339</v>
      </c>
      <c r="B4" s="329"/>
      <c r="C4" s="329"/>
      <c r="D4" s="329"/>
      <c r="E4" s="329"/>
      <c r="F4" s="329"/>
      <c r="G4" s="329"/>
      <c r="H4" s="329"/>
      <c r="I4" s="329"/>
      <c r="J4" s="330"/>
      <c r="K4" s="226"/>
      <c r="L4" s="226"/>
      <c r="M4" s="226"/>
    </row>
    <row r="5" spans="1:13" ht="15.75" customHeight="1">
      <c r="A5" s="331" t="s">
        <v>340</v>
      </c>
      <c r="B5" s="332"/>
      <c r="C5" s="332"/>
      <c r="D5" s="332"/>
      <c r="E5" s="332"/>
      <c r="F5" s="332"/>
      <c r="G5" s="332"/>
      <c r="H5" s="332"/>
      <c r="I5" s="332"/>
      <c r="J5" s="333"/>
      <c r="K5" s="226"/>
      <c r="L5" s="226"/>
      <c r="M5" s="226"/>
    </row>
    <row r="6" spans="1:13" ht="15.75">
      <c r="A6" s="31" t="s">
        <v>541</v>
      </c>
      <c r="B6" s="32"/>
      <c r="C6" s="33"/>
      <c r="D6" s="34"/>
      <c r="E6" s="35"/>
      <c r="F6" s="36"/>
      <c r="G6" s="36"/>
      <c r="H6" s="36"/>
      <c r="I6" s="36"/>
      <c r="J6" s="36"/>
      <c r="K6" s="226"/>
      <c r="L6" s="226"/>
      <c r="M6" s="226"/>
    </row>
    <row r="7" spans="1:13" ht="15.75">
      <c r="A7" s="31" t="s">
        <v>542</v>
      </c>
      <c r="B7" s="32"/>
      <c r="C7" s="37"/>
      <c r="D7" s="34"/>
      <c r="E7" s="35"/>
      <c r="F7" s="36"/>
      <c r="G7" s="36"/>
      <c r="H7" s="36"/>
      <c r="I7" s="36"/>
      <c r="J7" s="36"/>
      <c r="K7" s="226"/>
      <c r="L7" s="226"/>
      <c r="M7" s="226"/>
    </row>
    <row r="8" spans="1:13" ht="15.75">
      <c r="A8" s="38"/>
      <c r="B8" s="38"/>
      <c r="C8" s="38"/>
      <c r="D8" s="39"/>
      <c r="E8" s="39"/>
      <c r="F8" s="39"/>
      <c r="G8" s="39"/>
      <c r="H8" s="40"/>
      <c r="I8" s="40"/>
      <c r="J8" s="40"/>
      <c r="K8" s="226"/>
      <c r="L8" s="226"/>
      <c r="M8" s="226"/>
    </row>
    <row r="9" spans="1:13" ht="15" customHeight="1">
      <c r="A9" s="334" t="s">
        <v>543</v>
      </c>
      <c r="B9" s="335"/>
      <c r="C9" s="335"/>
      <c r="D9" s="335"/>
      <c r="E9" s="335"/>
      <c r="F9" s="335"/>
      <c r="G9" s="335"/>
      <c r="H9" s="335"/>
      <c r="I9" s="335"/>
      <c r="J9" s="336"/>
      <c r="K9" s="226"/>
      <c r="L9" s="226"/>
      <c r="M9" s="226"/>
    </row>
    <row r="10" spans="1:13" ht="30">
      <c r="A10" s="41" t="s">
        <v>1</v>
      </c>
      <c r="B10" s="41" t="s">
        <v>341</v>
      </c>
      <c r="C10" s="41" t="s">
        <v>342</v>
      </c>
      <c r="D10" s="42" t="s">
        <v>344</v>
      </c>
      <c r="E10" s="42" t="s">
        <v>345</v>
      </c>
      <c r="F10" s="42" t="s">
        <v>418</v>
      </c>
      <c r="G10" s="42" t="s">
        <v>544</v>
      </c>
      <c r="H10" s="197" t="s">
        <v>545</v>
      </c>
      <c r="I10" s="42" t="s">
        <v>546</v>
      </c>
      <c r="J10" s="42" t="s">
        <v>347</v>
      </c>
      <c r="K10" s="42" t="s">
        <v>554</v>
      </c>
      <c r="L10" s="42" t="s">
        <v>348</v>
      </c>
      <c r="M10" s="42" t="s">
        <v>349</v>
      </c>
    </row>
    <row r="11" spans="1:13">
      <c r="A11" s="226"/>
      <c r="B11" s="43"/>
      <c r="C11" s="43" t="s">
        <v>547</v>
      </c>
      <c r="D11" s="226"/>
      <c r="E11" s="226"/>
      <c r="F11" s="226"/>
      <c r="G11" s="226"/>
      <c r="H11" s="226"/>
      <c r="I11" s="226"/>
      <c r="J11" s="226"/>
      <c r="K11" s="226"/>
      <c r="L11" s="226"/>
      <c r="M11" s="226"/>
    </row>
    <row r="12" spans="1:13" ht="146.1" customHeight="1">
      <c r="A12" s="227">
        <v>1</v>
      </c>
      <c r="B12" s="227">
        <v>17</v>
      </c>
      <c r="C12" s="175" t="s">
        <v>548</v>
      </c>
      <c r="D12" s="226"/>
      <c r="E12" s="226"/>
      <c r="F12" s="226"/>
      <c r="G12" s="226"/>
      <c r="H12" s="226"/>
      <c r="I12" s="226"/>
      <c r="J12" s="226"/>
      <c r="K12" s="226"/>
      <c r="L12" s="226"/>
      <c r="M12" s="226"/>
    </row>
    <row r="13" spans="1:13">
      <c r="A13" s="226"/>
      <c r="B13" s="226"/>
      <c r="C13" s="45" t="s">
        <v>350</v>
      </c>
      <c r="D13" s="256"/>
      <c r="E13" s="256"/>
      <c r="F13" s="256"/>
      <c r="G13" s="256"/>
      <c r="H13" s="256"/>
      <c r="I13" s="256"/>
      <c r="J13" s="256"/>
      <c r="K13" s="256"/>
      <c r="L13" s="226"/>
      <c r="M13" s="226"/>
    </row>
    <row r="14" spans="1:13">
      <c r="A14" s="226"/>
      <c r="B14" s="226"/>
      <c r="C14" s="226" t="s">
        <v>351</v>
      </c>
      <c r="D14" s="256">
        <v>76490</v>
      </c>
      <c r="E14" s="256">
        <v>50</v>
      </c>
      <c r="F14" s="256">
        <v>50</v>
      </c>
      <c r="G14" s="256">
        <v>5</v>
      </c>
      <c r="H14" s="256">
        <v>7.3</v>
      </c>
      <c r="I14" s="256">
        <v>1</v>
      </c>
      <c r="J14" s="256" t="s">
        <v>549</v>
      </c>
      <c r="K14" s="256">
        <v>502.54</v>
      </c>
      <c r="L14" s="226"/>
      <c r="M14" s="226"/>
    </row>
    <row r="15" spans="1:13">
      <c r="A15" s="226"/>
      <c r="B15" s="226"/>
      <c r="C15" s="226" t="s">
        <v>356</v>
      </c>
      <c r="D15" s="256">
        <v>96430</v>
      </c>
      <c r="E15" s="256">
        <v>50</v>
      </c>
      <c r="F15" s="256">
        <v>50</v>
      </c>
      <c r="G15" s="256">
        <v>5</v>
      </c>
      <c r="H15" s="256">
        <v>7.3</v>
      </c>
      <c r="I15" s="256">
        <v>1</v>
      </c>
      <c r="J15" s="256" t="s">
        <v>549</v>
      </c>
      <c r="K15" s="256">
        <v>633.54999999999995</v>
      </c>
      <c r="L15" s="226"/>
      <c r="M15" s="226"/>
    </row>
    <row r="16" spans="1:13">
      <c r="A16" s="226"/>
      <c r="B16" s="226"/>
      <c r="C16" s="45" t="s">
        <v>353</v>
      </c>
      <c r="D16" s="256"/>
      <c r="E16" s="256"/>
      <c r="F16" s="256"/>
      <c r="G16" s="256"/>
      <c r="H16" s="256"/>
      <c r="I16" s="256"/>
      <c r="J16" s="256"/>
      <c r="K16" s="256"/>
      <c r="L16" s="226"/>
      <c r="M16" s="226"/>
    </row>
    <row r="17" spans="1:13">
      <c r="A17" s="226"/>
      <c r="B17" s="226"/>
      <c r="C17" s="226" t="s">
        <v>354</v>
      </c>
      <c r="D17" s="256">
        <v>17740</v>
      </c>
      <c r="E17" s="256">
        <v>50</v>
      </c>
      <c r="F17" s="256">
        <v>50</v>
      </c>
      <c r="G17" s="256">
        <v>5</v>
      </c>
      <c r="H17" s="256">
        <v>7.3</v>
      </c>
      <c r="I17" s="256">
        <v>1</v>
      </c>
      <c r="J17" s="256" t="s">
        <v>549</v>
      </c>
      <c r="K17" s="256">
        <v>116.55</v>
      </c>
      <c r="L17" s="226"/>
      <c r="M17" s="226"/>
    </row>
    <row r="18" spans="1:13">
      <c r="A18" s="226"/>
      <c r="B18" s="226"/>
      <c r="C18" s="45" t="s">
        <v>355</v>
      </c>
      <c r="D18" s="256"/>
      <c r="E18" s="256"/>
      <c r="F18" s="256"/>
      <c r="G18" s="256"/>
      <c r="H18" s="256"/>
      <c r="I18" s="256"/>
      <c r="J18" s="256"/>
      <c r="K18" s="256"/>
      <c r="L18" s="226"/>
      <c r="M18" s="226"/>
    </row>
    <row r="19" spans="1:13">
      <c r="A19" s="226"/>
      <c r="B19" s="226"/>
      <c r="C19" s="226" t="s">
        <v>356</v>
      </c>
      <c r="D19" s="256">
        <v>42730</v>
      </c>
      <c r="E19" s="256">
        <v>50</v>
      </c>
      <c r="F19" s="256">
        <v>50</v>
      </c>
      <c r="G19" s="256">
        <v>5</v>
      </c>
      <c r="H19" s="256">
        <v>7.3</v>
      </c>
      <c r="I19" s="256">
        <v>1</v>
      </c>
      <c r="J19" s="256" t="s">
        <v>549</v>
      </c>
      <c r="K19" s="256">
        <v>280.74</v>
      </c>
      <c r="L19" s="226"/>
      <c r="M19" s="226"/>
    </row>
    <row r="20" spans="1:13">
      <c r="A20" s="226"/>
      <c r="B20" s="226"/>
      <c r="C20" s="226" t="s">
        <v>351</v>
      </c>
      <c r="D20" s="256">
        <v>40710</v>
      </c>
      <c r="E20" s="256">
        <v>50</v>
      </c>
      <c r="F20" s="256">
        <v>50</v>
      </c>
      <c r="G20" s="256">
        <v>5</v>
      </c>
      <c r="H20" s="256">
        <v>7.3</v>
      </c>
      <c r="I20" s="256">
        <v>1</v>
      </c>
      <c r="J20" s="256" t="s">
        <v>549</v>
      </c>
      <c r="K20" s="256">
        <v>267.45999999999998</v>
      </c>
      <c r="L20" s="226"/>
      <c r="M20" s="226"/>
    </row>
    <row r="21" spans="1:13">
      <c r="A21" s="226"/>
      <c r="B21" s="226"/>
      <c r="C21" s="226" t="s">
        <v>550</v>
      </c>
      <c r="D21" s="256">
        <v>9100</v>
      </c>
      <c r="E21" s="256">
        <v>50</v>
      </c>
      <c r="F21" s="256">
        <v>50</v>
      </c>
      <c r="G21" s="256">
        <v>5</v>
      </c>
      <c r="H21" s="256">
        <v>7.3</v>
      </c>
      <c r="I21" s="256">
        <v>1</v>
      </c>
      <c r="J21" s="256" t="s">
        <v>549</v>
      </c>
      <c r="K21" s="256">
        <v>59.79</v>
      </c>
      <c r="L21" s="226"/>
      <c r="M21" s="226"/>
    </row>
    <row r="22" spans="1:13">
      <c r="A22" s="226"/>
      <c r="B22" s="226"/>
      <c r="C22" s="45" t="s">
        <v>407</v>
      </c>
      <c r="D22" s="256"/>
      <c r="E22" s="256"/>
      <c r="F22" s="256"/>
      <c r="G22" s="256"/>
      <c r="H22" s="256"/>
      <c r="I22" s="256"/>
      <c r="J22" s="256"/>
      <c r="K22" s="256"/>
      <c r="L22" s="226"/>
      <c r="M22" s="226"/>
    </row>
    <row r="23" spans="1:13">
      <c r="A23" s="226"/>
      <c r="B23" s="226"/>
      <c r="C23" s="226" t="s">
        <v>551</v>
      </c>
      <c r="D23" s="256">
        <v>27510</v>
      </c>
      <c r="E23" s="256">
        <v>50</v>
      </c>
      <c r="F23" s="256">
        <v>50</v>
      </c>
      <c r="G23" s="256">
        <v>5</v>
      </c>
      <c r="H23" s="256">
        <v>7.3</v>
      </c>
      <c r="I23" s="256">
        <v>1</v>
      </c>
      <c r="J23" s="256" t="s">
        <v>549</v>
      </c>
      <c r="K23" s="256">
        <v>180.74</v>
      </c>
      <c r="L23" s="226"/>
      <c r="M23" s="226"/>
    </row>
    <row r="24" spans="1:13">
      <c r="A24" s="226"/>
      <c r="B24" s="226"/>
      <c r="C24" s="45" t="s">
        <v>357</v>
      </c>
      <c r="D24" s="256"/>
      <c r="E24" s="256"/>
      <c r="F24" s="256"/>
      <c r="G24" s="256"/>
      <c r="H24" s="256"/>
      <c r="I24" s="256"/>
      <c r="J24" s="256"/>
      <c r="K24" s="256"/>
      <c r="L24" s="226"/>
      <c r="M24" s="226"/>
    </row>
    <row r="25" spans="1:13">
      <c r="A25" s="226"/>
      <c r="B25" s="226"/>
      <c r="C25" s="226" t="s">
        <v>550</v>
      </c>
      <c r="D25" s="256">
        <v>40410</v>
      </c>
      <c r="E25" s="256">
        <v>50</v>
      </c>
      <c r="F25" s="256">
        <v>50</v>
      </c>
      <c r="G25" s="256">
        <v>5</v>
      </c>
      <c r="H25" s="256">
        <v>7.3</v>
      </c>
      <c r="I25" s="256">
        <v>1</v>
      </c>
      <c r="J25" s="256" t="s">
        <v>549</v>
      </c>
      <c r="K25" s="256">
        <v>265.49</v>
      </c>
      <c r="L25" s="226"/>
      <c r="M25" s="226"/>
    </row>
    <row r="26" spans="1:13">
      <c r="A26" s="226"/>
      <c r="B26" s="226"/>
      <c r="C26" s="45" t="s">
        <v>358</v>
      </c>
      <c r="D26" s="256"/>
      <c r="E26" s="256"/>
      <c r="F26" s="256"/>
      <c r="G26" s="256"/>
      <c r="H26" s="256"/>
      <c r="I26" s="256"/>
      <c r="J26" s="256"/>
      <c r="K26" s="256"/>
      <c r="L26" s="226"/>
      <c r="M26" s="226"/>
    </row>
    <row r="27" spans="1:13">
      <c r="A27" s="226"/>
      <c r="B27" s="226"/>
      <c r="C27" s="226" t="s">
        <v>406</v>
      </c>
      <c r="D27" s="256">
        <v>66790</v>
      </c>
      <c r="E27" s="256">
        <v>50</v>
      </c>
      <c r="F27" s="256">
        <v>50</v>
      </c>
      <c r="G27" s="256">
        <v>5</v>
      </c>
      <c r="H27" s="256">
        <v>7.3</v>
      </c>
      <c r="I27" s="256">
        <v>1</v>
      </c>
      <c r="J27" s="256" t="s">
        <v>549</v>
      </c>
      <c r="K27" s="256">
        <v>438.81</v>
      </c>
      <c r="L27" s="226"/>
      <c r="M27" s="226"/>
    </row>
    <row r="28" spans="1:13">
      <c r="A28" s="226"/>
      <c r="B28" s="226"/>
      <c r="C28" s="45" t="s">
        <v>359</v>
      </c>
      <c r="D28" s="256"/>
      <c r="E28" s="256"/>
      <c r="F28" s="256"/>
      <c r="G28" s="256"/>
      <c r="H28" s="256"/>
      <c r="I28" s="256"/>
      <c r="J28" s="256"/>
      <c r="K28" s="256"/>
      <c r="L28" s="226"/>
      <c r="M28" s="226"/>
    </row>
    <row r="29" spans="1:13">
      <c r="A29" s="226"/>
      <c r="B29" s="226"/>
      <c r="C29" s="226" t="s">
        <v>307</v>
      </c>
      <c r="D29" s="256">
        <v>73930</v>
      </c>
      <c r="E29" s="256">
        <v>50</v>
      </c>
      <c r="F29" s="256">
        <v>50</v>
      </c>
      <c r="G29" s="256">
        <v>5</v>
      </c>
      <c r="H29" s="256">
        <v>7.3</v>
      </c>
      <c r="I29" s="256">
        <v>1</v>
      </c>
      <c r="J29" s="256" t="s">
        <v>549</v>
      </c>
      <c r="K29" s="256">
        <v>485.72</v>
      </c>
      <c r="L29" s="226"/>
      <c r="M29" s="226"/>
    </row>
    <row r="30" spans="1:13">
      <c r="A30" s="226"/>
      <c r="B30" s="226"/>
      <c r="C30" s="226"/>
      <c r="D30" s="256"/>
      <c r="E30" s="256"/>
      <c r="F30" s="256"/>
      <c r="G30" s="256"/>
      <c r="H30" s="256"/>
      <c r="I30" s="256"/>
      <c r="J30" s="256"/>
      <c r="K30" s="256"/>
      <c r="L30" s="226"/>
      <c r="M30" s="226"/>
    </row>
    <row r="31" spans="1:13">
      <c r="A31" s="226"/>
      <c r="B31" s="226"/>
      <c r="C31" s="45" t="s">
        <v>552</v>
      </c>
      <c r="D31" s="256"/>
      <c r="E31" s="256"/>
      <c r="F31" s="256"/>
      <c r="G31" s="256"/>
      <c r="H31" s="256">
        <v>0.5</v>
      </c>
      <c r="I31" s="256">
        <v>70</v>
      </c>
      <c r="J31" s="256" t="s">
        <v>549</v>
      </c>
      <c r="K31" s="256">
        <v>35</v>
      </c>
      <c r="L31" s="226"/>
      <c r="M31" s="226"/>
    </row>
    <row r="32" spans="1:13">
      <c r="A32" s="226"/>
      <c r="B32" s="226"/>
      <c r="C32" s="44"/>
      <c r="D32" s="226"/>
      <c r="E32" s="226"/>
      <c r="F32" s="226"/>
      <c r="G32" s="226"/>
      <c r="H32" s="226"/>
      <c r="I32" s="323" t="s">
        <v>553</v>
      </c>
      <c r="J32" s="324"/>
      <c r="K32" s="263">
        <v>3266.3899999999994</v>
      </c>
      <c r="L32" s="226">
        <v>150</v>
      </c>
      <c r="M32" s="198">
        <v>489958.49999999988</v>
      </c>
    </row>
    <row r="33" spans="1:13">
      <c r="A33" s="226"/>
      <c r="B33" s="226"/>
      <c r="C33" s="44"/>
      <c r="D33" s="226"/>
      <c r="E33" s="226"/>
      <c r="F33" s="226"/>
      <c r="G33" s="226"/>
      <c r="H33" s="226"/>
      <c r="I33" s="226"/>
      <c r="J33" s="226" t="s">
        <v>555</v>
      </c>
      <c r="K33" s="226">
        <v>3.266</v>
      </c>
      <c r="L33" s="226"/>
      <c r="M33" s="226"/>
    </row>
    <row r="35" spans="1:13">
      <c r="B35" s="192">
        <v>2</v>
      </c>
      <c r="C35" s="190" t="s">
        <v>537</v>
      </c>
      <c r="D35" s="226"/>
      <c r="E35" s="194"/>
      <c r="F35" s="193"/>
    </row>
    <row r="36" spans="1:13" ht="56.25">
      <c r="B36" s="191"/>
      <c r="C36" s="191" t="s">
        <v>538</v>
      </c>
      <c r="D36" s="226"/>
      <c r="E36" s="195"/>
      <c r="F36" s="191"/>
    </row>
    <row r="37" spans="1:13">
      <c r="B37" s="189" t="s">
        <v>535</v>
      </c>
      <c r="C37" s="190" t="s">
        <v>539</v>
      </c>
      <c r="D37" s="226"/>
      <c r="E37" s="199">
        <v>140</v>
      </c>
      <c r="F37" s="189" t="s">
        <v>534</v>
      </c>
      <c r="K37" s="196">
        <v>140</v>
      </c>
    </row>
    <row r="38" spans="1:13">
      <c r="B38" s="189" t="s">
        <v>536</v>
      </c>
      <c r="C38" s="190" t="s">
        <v>540</v>
      </c>
      <c r="D38" s="226"/>
      <c r="E38" s="189" t="s">
        <v>533</v>
      </c>
      <c r="F38" s="189" t="s">
        <v>534</v>
      </c>
    </row>
  </sheetData>
  <mergeCells count="6">
    <mergeCell ref="I32:J32"/>
    <mergeCell ref="A2:J2"/>
    <mergeCell ref="A3:J3"/>
    <mergeCell ref="A4:J4"/>
    <mergeCell ref="A5:J5"/>
    <mergeCell ref="A9:J9"/>
  </mergeCells>
  <conditionalFormatting sqref="A9">
    <cfRule type="duplicateValues" dxfId="168" priority="6"/>
  </conditionalFormatting>
  <conditionalFormatting sqref="A6">
    <cfRule type="duplicateValues" dxfId="167" priority="5"/>
  </conditionalFormatting>
  <conditionalFormatting sqref="A8">
    <cfRule type="duplicateValues" dxfId="166" priority="4"/>
  </conditionalFormatting>
  <conditionalFormatting sqref="A5">
    <cfRule type="duplicateValues" dxfId="165" priority="3"/>
  </conditionalFormatting>
  <conditionalFormatting sqref="A5">
    <cfRule type="duplicateValues" dxfId="164" priority="2"/>
  </conditionalFormatting>
  <conditionalFormatting sqref="A7">
    <cfRule type="duplicateValues" dxfId="163"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90"/>
  <sheetViews>
    <sheetView topLeftCell="A594" zoomScale="80" zoomScaleNormal="80" workbookViewId="0">
      <selection activeCell="A594" sqref="A1:XFD1048576"/>
    </sheetView>
  </sheetViews>
  <sheetFormatPr defaultRowHeight="15"/>
  <cols>
    <col min="1" max="1" width="7.140625" style="225" customWidth="1"/>
    <col min="2" max="2" width="7.85546875" style="225" customWidth="1"/>
    <col min="3" max="3" width="29.5703125" style="225" customWidth="1"/>
    <col min="4" max="4" width="6.7109375" style="225" customWidth="1"/>
    <col min="5" max="5" width="7.5703125" style="225" customWidth="1"/>
    <col min="6" max="6" width="7.7109375" style="225" customWidth="1"/>
    <col min="7" max="7" width="7.42578125" style="225" customWidth="1"/>
    <col min="8" max="8" width="7.5703125" style="225" customWidth="1"/>
    <col min="9" max="16384" width="9.140625" style="225"/>
  </cols>
  <sheetData>
    <row r="2" spans="1:9" ht="23.25">
      <c r="A2" s="125"/>
      <c r="B2" s="306" t="s">
        <v>337</v>
      </c>
      <c r="C2" s="307"/>
      <c r="D2" s="307"/>
      <c r="E2" s="307"/>
      <c r="F2" s="307"/>
      <c r="G2" s="307"/>
      <c r="H2" s="307"/>
      <c r="I2" s="308"/>
    </row>
    <row r="3" spans="1:9" ht="18.75">
      <c r="A3" s="309" t="s">
        <v>338</v>
      </c>
      <c r="B3" s="310"/>
      <c r="C3" s="310"/>
      <c r="D3" s="310"/>
      <c r="E3" s="310"/>
      <c r="F3" s="310"/>
      <c r="G3" s="310"/>
      <c r="H3" s="311"/>
      <c r="I3" s="126"/>
    </row>
    <row r="4" spans="1:9" ht="18.75">
      <c r="A4" s="293" t="s">
        <v>556</v>
      </c>
      <c r="B4" s="294"/>
      <c r="C4" s="294"/>
      <c r="D4" s="294"/>
      <c r="E4" s="294"/>
      <c r="F4" s="294"/>
      <c r="G4" s="294"/>
      <c r="H4" s="295"/>
      <c r="I4" s="126"/>
    </row>
    <row r="5" spans="1:9" ht="34.5" customHeight="1">
      <c r="A5" s="340" t="s">
        <v>398</v>
      </c>
      <c r="B5" s="341"/>
      <c r="C5" s="131"/>
      <c r="D5" s="131"/>
      <c r="E5" s="131"/>
      <c r="F5" s="131"/>
      <c r="G5" s="131"/>
      <c r="H5" s="224"/>
      <c r="I5" s="126"/>
    </row>
    <row r="6" spans="1:9" ht="15.75">
      <c r="A6" s="127" t="s">
        <v>399</v>
      </c>
      <c r="B6" s="128"/>
      <c r="C6" s="129"/>
      <c r="D6" s="222"/>
      <c r="E6" s="130"/>
      <c r="F6" s="130"/>
      <c r="G6" s="223"/>
      <c r="H6" s="223"/>
      <c r="I6" s="126"/>
    </row>
    <row r="7" spans="1:9" ht="15.75">
      <c r="A7" s="127" t="s">
        <v>557</v>
      </c>
      <c r="B7" s="128"/>
      <c r="C7" s="131"/>
      <c r="D7" s="132"/>
      <c r="E7" s="130"/>
      <c r="F7" s="130"/>
      <c r="G7" s="223"/>
      <c r="H7" s="223"/>
      <c r="I7" s="126"/>
    </row>
    <row r="8" spans="1:9" ht="15.75" customHeight="1">
      <c r="A8" s="337" t="s">
        <v>570</v>
      </c>
      <c r="B8" s="338"/>
      <c r="C8" s="338"/>
      <c r="D8" s="338"/>
      <c r="E8" s="338"/>
      <c r="F8" s="338"/>
      <c r="G8" s="338"/>
      <c r="H8" s="339"/>
      <c r="I8" s="126"/>
    </row>
    <row r="9" spans="1:9" ht="30">
      <c r="A9" s="41" t="s">
        <v>1</v>
      </c>
      <c r="B9" s="41" t="s">
        <v>341</v>
      </c>
      <c r="C9" s="41" t="s">
        <v>342</v>
      </c>
      <c r="D9" s="221" t="s">
        <v>343</v>
      </c>
      <c r="E9" s="42" t="s">
        <v>345</v>
      </c>
      <c r="F9" s="42" t="s">
        <v>346</v>
      </c>
      <c r="G9" s="42" t="s">
        <v>347</v>
      </c>
      <c r="H9" s="42" t="s">
        <v>74</v>
      </c>
      <c r="I9" s="42" t="s">
        <v>49</v>
      </c>
    </row>
    <row r="10" spans="1:9" ht="18.75">
      <c r="A10" s="217">
        <v>1</v>
      </c>
      <c r="B10" s="208"/>
      <c r="C10" s="218" t="s">
        <v>569</v>
      </c>
      <c r="D10" s="219"/>
      <c r="E10" s="219"/>
      <c r="F10" s="219"/>
      <c r="G10" s="220"/>
      <c r="H10" s="220"/>
      <c r="I10" s="219"/>
    </row>
    <row r="11" spans="1:9" ht="225">
      <c r="A11" s="227">
        <v>1</v>
      </c>
      <c r="B11" s="226"/>
      <c r="C11" s="229" t="s">
        <v>568</v>
      </c>
      <c r="D11" s="226"/>
      <c r="E11" s="226"/>
      <c r="F11" s="226"/>
      <c r="G11" s="226"/>
      <c r="H11" s="256"/>
      <c r="I11" s="226"/>
    </row>
    <row r="12" spans="1:9">
      <c r="A12" s="226"/>
      <c r="B12" s="226"/>
      <c r="C12" s="226"/>
      <c r="D12" s="226"/>
      <c r="E12" s="226"/>
      <c r="F12" s="226"/>
      <c r="G12" s="226"/>
      <c r="H12" s="256"/>
      <c r="I12" s="226"/>
    </row>
    <row r="13" spans="1:9">
      <c r="A13" s="226"/>
      <c r="B13" s="226"/>
      <c r="C13" s="226" t="s">
        <v>558</v>
      </c>
      <c r="D13" s="226" t="s">
        <v>62</v>
      </c>
      <c r="E13" s="227">
        <v>3.4</v>
      </c>
      <c r="F13" s="227">
        <v>2.2000000000000002</v>
      </c>
      <c r="G13" s="227">
        <v>1</v>
      </c>
      <c r="H13" s="227">
        <v>7.48</v>
      </c>
      <c r="I13" s="226"/>
    </row>
    <row r="14" spans="1:9">
      <c r="A14" s="226"/>
      <c r="B14" s="226"/>
      <c r="C14" s="226" t="s">
        <v>571</v>
      </c>
      <c r="D14" s="226" t="s">
        <v>62</v>
      </c>
      <c r="E14" s="227">
        <v>1.74</v>
      </c>
      <c r="F14" s="227">
        <v>3.2</v>
      </c>
      <c r="G14" s="227">
        <v>1</v>
      </c>
      <c r="H14" s="227">
        <v>5.5680000000000005</v>
      </c>
      <c r="I14" s="226"/>
    </row>
    <row r="15" spans="1:9">
      <c r="A15" s="226"/>
      <c r="B15" s="226"/>
      <c r="C15" s="226" t="s">
        <v>627</v>
      </c>
      <c r="D15" s="226" t="s">
        <v>62</v>
      </c>
      <c r="E15" s="227">
        <v>1.74</v>
      </c>
      <c r="F15" s="227">
        <v>2.86</v>
      </c>
      <c r="G15" s="227">
        <v>1</v>
      </c>
      <c r="H15" s="227">
        <v>4.9763999999999999</v>
      </c>
      <c r="I15" s="226"/>
    </row>
    <row r="16" spans="1:9">
      <c r="A16" s="209"/>
      <c r="B16" s="210"/>
      <c r="C16" s="211" t="s">
        <v>397</v>
      </c>
      <c r="D16" s="212"/>
      <c r="E16" s="213"/>
      <c r="F16" s="213"/>
      <c r="G16" s="214"/>
      <c r="H16" s="215">
        <v>18.0244</v>
      </c>
      <c r="I16" s="212"/>
    </row>
    <row r="17" spans="1:9">
      <c r="A17" s="209"/>
      <c r="B17" s="210"/>
      <c r="C17" s="211" t="s">
        <v>559</v>
      </c>
      <c r="D17" s="212"/>
      <c r="E17" s="213"/>
      <c r="F17" s="213"/>
      <c r="G17" s="214"/>
      <c r="H17" s="216">
        <v>35.6</v>
      </c>
      <c r="I17" s="216" t="s">
        <v>62</v>
      </c>
    </row>
    <row r="18" spans="1:9">
      <c r="A18" s="209"/>
      <c r="B18" s="210"/>
      <c r="C18" s="211" t="s">
        <v>565</v>
      </c>
      <c r="D18" s="212"/>
      <c r="E18" s="213"/>
      <c r="F18" s="213"/>
      <c r="G18" s="214"/>
      <c r="H18" s="215">
        <v>30.865599999999997</v>
      </c>
      <c r="I18" s="212"/>
    </row>
    <row r="19" spans="1:9">
      <c r="A19" s="209"/>
      <c r="B19" s="210"/>
      <c r="C19" s="211" t="s">
        <v>625</v>
      </c>
      <c r="D19" s="212"/>
      <c r="E19" s="213"/>
      <c r="F19" s="213"/>
      <c r="G19" s="214"/>
      <c r="H19" s="215">
        <v>4.7344000000000044</v>
      </c>
      <c r="I19" s="212"/>
    </row>
    <row r="20" spans="1:9" ht="216.95" customHeight="1">
      <c r="A20" s="227">
        <v>2</v>
      </c>
      <c r="B20" s="226"/>
      <c r="C20" s="229" t="s">
        <v>572</v>
      </c>
      <c r="D20" s="226"/>
      <c r="E20" s="226"/>
      <c r="F20" s="226"/>
      <c r="G20" s="226"/>
      <c r="H20" s="226"/>
      <c r="I20" s="226"/>
    </row>
    <row r="21" spans="1:9" ht="51">
      <c r="A21" s="226"/>
      <c r="B21" s="99" t="s">
        <v>72</v>
      </c>
      <c r="C21" s="100" t="s">
        <v>133</v>
      </c>
      <c r="D21" s="100" t="s">
        <v>120</v>
      </c>
      <c r="E21" s="227" t="s">
        <v>85</v>
      </c>
      <c r="F21" s="226"/>
      <c r="G21" s="226"/>
      <c r="H21" s="226"/>
      <c r="I21" s="226"/>
    </row>
    <row r="22" spans="1:9">
      <c r="A22" s="226"/>
      <c r="B22" s="226"/>
      <c r="C22" s="226"/>
      <c r="D22" s="226"/>
      <c r="E22" s="226"/>
      <c r="F22" s="226"/>
      <c r="G22" s="226"/>
      <c r="H22" s="226"/>
      <c r="I22" s="226"/>
    </row>
    <row r="23" spans="1:9">
      <c r="A23" s="226"/>
      <c r="B23" s="226"/>
      <c r="C23" s="226"/>
      <c r="D23" s="226"/>
      <c r="E23" s="226"/>
      <c r="F23" s="226"/>
      <c r="G23" s="226"/>
      <c r="H23" s="226"/>
      <c r="I23" s="226"/>
    </row>
    <row r="24" spans="1:9">
      <c r="A24" s="226"/>
      <c r="B24" s="226"/>
      <c r="C24" s="226" t="s">
        <v>558</v>
      </c>
      <c r="D24" s="226"/>
      <c r="E24" s="226"/>
      <c r="F24" s="226"/>
      <c r="G24" s="226"/>
      <c r="H24" s="226">
        <v>5.85</v>
      </c>
      <c r="I24" s="226"/>
    </row>
    <row r="25" spans="1:9">
      <c r="A25" s="226"/>
      <c r="B25" s="226"/>
      <c r="C25" s="226" t="s">
        <v>566</v>
      </c>
      <c r="D25" s="226"/>
      <c r="E25" s="226"/>
      <c r="F25" s="226"/>
      <c r="G25" s="226"/>
      <c r="H25" s="226">
        <v>5.42</v>
      </c>
      <c r="I25" s="226"/>
    </row>
    <row r="26" spans="1:9">
      <c r="A26" s="226"/>
      <c r="B26" s="226"/>
      <c r="C26" s="226"/>
      <c r="D26" s="226"/>
      <c r="E26" s="226"/>
      <c r="F26" s="226"/>
      <c r="G26" s="226"/>
      <c r="H26" s="226">
        <v>11.27</v>
      </c>
      <c r="I26" s="226"/>
    </row>
    <row r="27" spans="1:9">
      <c r="A27" s="226"/>
      <c r="B27" s="226"/>
      <c r="C27" s="226"/>
      <c r="D27" s="226"/>
      <c r="E27" s="226"/>
      <c r="F27" s="226"/>
      <c r="G27" s="226"/>
      <c r="H27" s="226"/>
      <c r="I27" s="226"/>
    </row>
    <row r="28" spans="1:9">
      <c r="A28" s="226"/>
      <c r="B28" s="226"/>
      <c r="C28" s="226"/>
      <c r="D28" s="226"/>
      <c r="E28" s="226"/>
      <c r="F28" s="226"/>
      <c r="G28" s="226"/>
      <c r="H28" s="226"/>
      <c r="I28" s="226"/>
    </row>
    <row r="29" spans="1:9">
      <c r="A29" s="209"/>
      <c r="B29" s="210"/>
      <c r="C29" s="211" t="s">
        <v>397</v>
      </c>
      <c r="D29" s="212"/>
      <c r="E29" s="213"/>
      <c r="F29" s="213"/>
      <c r="G29" s="214"/>
      <c r="H29" s="215">
        <v>11.27</v>
      </c>
      <c r="I29" s="212"/>
    </row>
    <row r="30" spans="1:9">
      <c r="A30" s="209"/>
      <c r="B30" s="210"/>
      <c r="C30" s="211" t="s">
        <v>559</v>
      </c>
      <c r="D30" s="212"/>
      <c r="E30" s="213"/>
      <c r="F30" s="213"/>
      <c r="G30" s="214"/>
      <c r="H30" s="216">
        <v>10</v>
      </c>
      <c r="I30" s="216">
        <v>10</v>
      </c>
    </row>
    <row r="31" spans="1:9">
      <c r="A31" s="209"/>
      <c r="B31" s="210"/>
      <c r="C31" s="211" t="s">
        <v>565</v>
      </c>
      <c r="D31" s="212"/>
      <c r="E31" s="213"/>
      <c r="F31" s="213"/>
      <c r="G31" s="214"/>
      <c r="H31" s="215"/>
      <c r="I31" s="212"/>
    </row>
    <row r="32" spans="1:9">
      <c r="A32" s="209"/>
      <c r="B32" s="210"/>
      <c r="C32" s="211" t="s">
        <v>625</v>
      </c>
      <c r="D32" s="212"/>
      <c r="E32" s="213"/>
      <c r="F32" s="213"/>
      <c r="G32" s="214"/>
      <c r="H32" s="215">
        <v>1.2699999999999996</v>
      </c>
      <c r="I32" s="212"/>
    </row>
    <row r="33" spans="1:9">
      <c r="A33" s="226"/>
      <c r="B33" s="226"/>
      <c r="C33" s="226"/>
      <c r="D33" s="226"/>
      <c r="E33" s="226"/>
      <c r="F33" s="226"/>
      <c r="G33" s="226"/>
      <c r="H33" s="226"/>
      <c r="I33" s="226"/>
    </row>
    <row r="34" spans="1:9">
      <c r="A34" s="226"/>
      <c r="B34" s="226"/>
      <c r="C34" s="226"/>
      <c r="D34" s="226"/>
      <c r="E34" s="226"/>
      <c r="F34" s="226"/>
      <c r="G34" s="226"/>
      <c r="H34" s="226"/>
      <c r="I34" s="226"/>
    </row>
    <row r="35" spans="1:9" ht="51">
      <c r="A35" s="226"/>
      <c r="B35" s="99" t="s">
        <v>75</v>
      </c>
      <c r="C35" s="100" t="s">
        <v>134</v>
      </c>
      <c r="D35" s="100" t="s">
        <v>120</v>
      </c>
      <c r="E35" s="227" t="s">
        <v>85</v>
      </c>
      <c r="F35" s="226"/>
      <c r="G35" s="226"/>
      <c r="H35" s="226"/>
      <c r="I35" s="226"/>
    </row>
    <row r="36" spans="1:9">
      <c r="A36" s="226"/>
      <c r="B36" s="99"/>
      <c r="C36" s="226" t="s">
        <v>558</v>
      </c>
      <c r="D36" s="226"/>
      <c r="E36" s="226"/>
      <c r="F36" s="226"/>
      <c r="G36" s="226"/>
      <c r="H36" s="226">
        <v>16.78</v>
      </c>
      <c r="I36" s="226"/>
    </row>
    <row r="37" spans="1:9">
      <c r="A37" s="226"/>
      <c r="B37" s="99"/>
      <c r="C37" s="226" t="s">
        <v>566</v>
      </c>
      <c r="D37" s="226"/>
      <c r="E37" s="226"/>
      <c r="F37" s="226"/>
      <c r="G37" s="226"/>
      <c r="H37" s="226">
        <v>10.84</v>
      </c>
      <c r="I37" s="226"/>
    </row>
    <row r="38" spans="1:9">
      <c r="A38" s="226"/>
      <c r="B38" s="99"/>
      <c r="C38" s="100"/>
      <c r="D38" s="100"/>
      <c r="E38" s="227"/>
      <c r="F38" s="226"/>
      <c r="G38" s="226"/>
      <c r="H38" s="226">
        <v>27.62</v>
      </c>
      <c r="I38" s="226"/>
    </row>
    <row r="39" spans="1:9">
      <c r="A39" s="226"/>
      <c r="B39" s="99"/>
      <c r="C39" s="100"/>
      <c r="D39" s="100"/>
      <c r="E39" s="227"/>
      <c r="F39" s="226"/>
      <c r="G39" s="226"/>
      <c r="H39" s="226"/>
      <c r="I39" s="226"/>
    </row>
    <row r="40" spans="1:9">
      <c r="A40" s="209"/>
      <c r="B40" s="210"/>
      <c r="C40" s="211" t="s">
        <v>397</v>
      </c>
      <c r="D40" s="212"/>
      <c r="E40" s="213"/>
      <c r="F40" s="213"/>
      <c r="G40" s="214"/>
      <c r="H40" s="215">
        <v>27.62</v>
      </c>
      <c r="I40" s="212"/>
    </row>
    <row r="41" spans="1:9">
      <c r="A41" s="209"/>
      <c r="B41" s="210"/>
      <c r="C41" s="211" t="s">
        <v>559</v>
      </c>
      <c r="D41" s="212"/>
      <c r="E41" s="213"/>
      <c r="F41" s="213"/>
      <c r="G41" s="214"/>
      <c r="H41" s="216">
        <v>10</v>
      </c>
      <c r="I41" s="216">
        <v>10</v>
      </c>
    </row>
    <row r="42" spans="1:9">
      <c r="A42" s="209"/>
      <c r="B42" s="210"/>
      <c r="C42" s="211" t="s">
        <v>565</v>
      </c>
      <c r="D42" s="212"/>
      <c r="E42" s="213"/>
      <c r="F42" s="213"/>
      <c r="G42" s="214"/>
      <c r="H42" s="215"/>
      <c r="I42" s="212"/>
    </row>
    <row r="43" spans="1:9">
      <c r="A43" s="209"/>
      <c r="B43" s="210"/>
      <c r="C43" s="211" t="s">
        <v>625</v>
      </c>
      <c r="D43" s="212"/>
      <c r="E43" s="213"/>
      <c r="F43" s="213"/>
      <c r="G43" s="214"/>
      <c r="H43" s="215">
        <v>17.62</v>
      </c>
      <c r="I43" s="212"/>
    </row>
    <row r="44" spans="1:9">
      <c r="A44" s="226"/>
      <c r="B44" s="226"/>
      <c r="C44" s="226"/>
      <c r="D44" s="226"/>
      <c r="E44" s="226"/>
      <c r="F44" s="226"/>
      <c r="G44" s="226"/>
      <c r="H44" s="226"/>
      <c r="I44" s="226"/>
    </row>
    <row r="45" spans="1:9" ht="285">
      <c r="A45" s="226"/>
      <c r="B45" s="226"/>
      <c r="C45" s="229" t="s">
        <v>574</v>
      </c>
      <c r="D45" s="226"/>
      <c r="E45" s="226"/>
      <c r="F45" s="226"/>
      <c r="G45" s="226"/>
      <c r="H45" s="226"/>
      <c r="I45" s="226"/>
    </row>
    <row r="46" spans="1:9">
      <c r="A46" s="226"/>
      <c r="B46" s="226"/>
      <c r="C46" s="226"/>
      <c r="D46" s="226"/>
      <c r="E46" s="226"/>
      <c r="F46" s="226"/>
      <c r="G46" s="226"/>
      <c r="H46" s="226"/>
      <c r="I46" s="226"/>
    </row>
    <row r="47" spans="1:9" ht="63.75">
      <c r="A47" s="226"/>
      <c r="B47" s="99" t="s">
        <v>72</v>
      </c>
      <c r="C47" s="100" t="s">
        <v>136</v>
      </c>
      <c r="D47" s="100" t="s">
        <v>137</v>
      </c>
      <c r="E47" s="226"/>
      <c r="F47" s="226"/>
      <c r="G47" s="226"/>
      <c r="H47" s="226"/>
      <c r="I47" s="226"/>
    </row>
    <row r="48" spans="1:9">
      <c r="A48" s="226"/>
      <c r="B48" s="99"/>
      <c r="C48" s="100"/>
      <c r="D48" s="100"/>
      <c r="E48" s="226"/>
      <c r="F48" s="226"/>
      <c r="G48" s="226"/>
      <c r="H48" s="226"/>
      <c r="I48" s="226"/>
    </row>
    <row r="49" spans="1:9">
      <c r="A49" s="226"/>
      <c r="B49" s="99"/>
      <c r="C49" s="100"/>
      <c r="D49" s="100"/>
      <c r="E49" s="226"/>
      <c r="F49" s="226"/>
      <c r="G49" s="226"/>
      <c r="H49" s="226"/>
      <c r="I49" s="226"/>
    </row>
    <row r="50" spans="1:9">
      <c r="A50" s="226"/>
      <c r="B50" s="99"/>
      <c r="C50" s="100"/>
      <c r="D50" s="100"/>
      <c r="E50" s="226"/>
      <c r="F50" s="226"/>
      <c r="G50" s="226"/>
      <c r="H50" s="226"/>
      <c r="I50" s="226"/>
    </row>
    <row r="51" spans="1:9">
      <c r="A51" s="226"/>
      <c r="B51" s="226"/>
      <c r="C51" s="226"/>
      <c r="D51" s="226"/>
      <c r="E51" s="226"/>
      <c r="F51" s="226"/>
      <c r="G51" s="226"/>
      <c r="H51" s="226"/>
      <c r="I51" s="226"/>
    </row>
    <row r="52" spans="1:9">
      <c r="A52" s="209"/>
      <c r="B52" s="210"/>
      <c r="C52" s="211" t="s">
        <v>397</v>
      </c>
      <c r="D52" s="212"/>
      <c r="E52" s="213"/>
      <c r="F52" s="213"/>
      <c r="G52" s="214"/>
      <c r="H52" s="215">
        <v>6.84</v>
      </c>
      <c r="I52" s="212"/>
    </row>
    <row r="53" spans="1:9">
      <c r="A53" s="209"/>
      <c r="B53" s="210"/>
      <c r="C53" s="211" t="s">
        <v>559</v>
      </c>
      <c r="D53" s="212"/>
      <c r="E53" s="213"/>
      <c r="F53" s="213"/>
      <c r="G53" s="214"/>
      <c r="H53" s="216">
        <v>11.88</v>
      </c>
      <c r="I53" s="216" t="s">
        <v>62</v>
      </c>
    </row>
    <row r="54" spans="1:9">
      <c r="A54" s="209"/>
      <c r="B54" s="210"/>
      <c r="C54" s="211" t="s">
        <v>565</v>
      </c>
      <c r="D54" s="212"/>
      <c r="E54" s="213"/>
      <c r="F54" s="213"/>
      <c r="G54" s="214"/>
      <c r="H54" s="215"/>
      <c r="I54" s="212"/>
    </row>
    <row r="55" spans="1:9">
      <c r="A55" s="209"/>
      <c r="B55" s="210"/>
      <c r="C55" s="211" t="s">
        <v>625</v>
      </c>
      <c r="D55" s="212"/>
      <c r="E55" s="213"/>
      <c r="F55" s="213"/>
      <c r="G55" s="214"/>
      <c r="H55" s="215">
        <v>6.84</v>
      </c>
      <c r="I55" s="212"/>
    </row>
    <row r="56" spans="1:9">
      <c r="A56" s="226"/>
      <c r="B56" s="226"/>
      <c r="C56" s="226"/>
      <c r="D56" s="226"/>
      <c r="E56" s="226"/>
      <c r="F56" s="226"/>
      <c r="G56" s="226"/>
      <c r="H56" s="226"/>
      <c r="I56" s="226"/>
    </row>
    <row r="57" spans="1:9" ht="285">
      <c r="A57" s="226"/>
      <c r="B57" s="226"/>
      <c r="C57" s="229" t="s">
        <v>575</v>
      </c>
      <c r="D57" s="226"/>
      <c r="E57" s="226"/>
      <c r="F57" s="226"/>
      <c r="G57" s="226"/>
      <c r="H57" s="226"/>
      <c r="I57" s="226"/>
    </row>
    <row r="58" spans="1:9" ht="25.5">
      <c r="A58" s="226"/>
      <c r="B58" s="136" t="s">
        <v>72</v>
      </c>
      <c r="C58" s="120" t="s">
        <v>129</v>
      </c>
      <c r="D58" s="120"/>
      <c r="E58" s="226"/>
      <c r="F58" s="226"/>
      <c r="G58" s="226"/>
      <c r="H58" s="226"/>
      <c r="I58" s="226"/>
    </row>
    <row r="59" spans="1:9">
      <c r="A59" s="226"/>
      <c r="B59" s="226"/>
      <c r="C59" s="120" t="s">
        <v>624</v>
      </c>
      <c r="D59" s="226"/>
      <c r="E59" s="226"/>
      <c r="F59" s="226"/>
      <c r="G59" s="226"/>
      <c r="H59" s="226">
        <v>3.57</v>
      </c>
      <c r="I59" s="226"/>
    </row>
    <row r="60" spans="1:9">
      <c r="A60" s="209"/>
      <c r="B60" s="210"/>
      <c r="C60" s="211" t="s">
        <v>397</v>
      </c>
      <c r="D60" s="212"/>
      <c r="E60" s="213"/>
      <c r="F60" s="213"/>
      <c r="G60" s="214"/>
      <c r="H60" s="215">
        <v>3.57</v>
      </c>
      <c r="I60" s="212"/>
    </row>
    <row r="61" spans="1:9">
      <c r="A61" s="209"/>
      <c r="B61" s="210"/>
      <c r="C61" s="211" t="s">
        <v>559</v>
      </c>
      <c r="D61" s="212"/>
      <c r="E61" s="213"/>
      <c r="F61" s="213"/>
      <c r="G61" s="214"/>
      <c r="H61" s="216">
        <v>263.86</v>
      </c>
      <c r="I61" s="216" t="s">
        <v>62</v>
      </c>
    </row>
    <row r="62" spans="1:9">
      <c r="A62" s="209"/>
      <c r="B62" s="210"/>
      <c r="C62" s="211" t="s">
        <v>576</v>
      </c>
      <c r="D62" s="212"/>
      <c r="E62" s="213"/>
      <c r="F62" s="213"/>
      <c r="G62" s="214"/>
      <c r="H62" s="215">
        <v>257.05</v>
      </c>
      <c r="I62" s="212"/>
    </row>
    <row r="63" spans="1:9">
      <c r="A63" s="209"/>
      <c r="B63" s="210"/>
      <c r="C63" s="211" t="s">
        <v>625</v>
      </c>
      <c r="D63" s="212"/>
      <c r="E63" s="213"/>
      <c r="F63" s="213"/>
      <c r="G63" s="214"/>
      <c r="H63" s="215">
        <v>3.57</v>
      </c>
      <c r="I63" s="212"/>
    </row>
    <row r="64" spans="1:9">
      <c r="A64" s="226"/>
      <c r="B64" s="226"/>
      <c r="C64" s="226"/>
      <c r="D64" s="226"/>
      <c r="E64" s="226"/>
      <c r="F64" s="226"/>
      <c r="G64" s="226"/>
      <c r="H64" s="226"/>
      <c r="I64" s="226"/>
    </row>
    <row r="65" spans="1:9" ht="285">
      <c r="A65" s="226"/>
      <c r="B65" s="226"/>
      <c r="C65" s="229" t="s">
        <v>574</v>
      </c>
      <c r="D65" s="226"/>
      <c r="E65" s="226"/>
      <c r="F65" s="226"/>
      <c r="G65" s="226"/>
      <c r="H65" s="226"/>
      <c r="I65" s="226"/>
    </row>
    <row r="66" spans="1:9" ht="38.25">
      <c r="A66" s="226"/>
      <c r="B66" s="136" t="s">
        <v>77</v>
      </c>
      <c r="C66" s="120" t="s">
        <v>139</v>
      </c>
      <c r="D66" s="120" t="s">
        <v>120</v>
      </c>
      <c r="E66" s="226"/>
      <c r="F66" s="226"/>
      <c r="G66" s="226"/>
      <c r="H66" s="226"/>
      <c r="I66" s="226"/>
    </row>
    <row r="67" spans="1:9">
      <c r="A67" s="226"/>
      <c r="B67" s="226"/>
      <c r="C67" s="226"/>
      <c r="D67" s="226"/>
      <c r="E67" s="226"/>
      <c r="F67" s="226"/>
      <c r="G67" s="226"/>
      <c r="H67" s="226"/>
      <c r="I67" s="226"/>
    </row>
    <row r="68" spans="1:9">
      <c r="A68" s="226"/>
      <c r="B68" s="226"/>
      <c r="C68" s="226"/>
      <c r="D68" s="226"/>
      <c r="E68" s="226"/>
      <c r="F68" s="226"/>
      <c r="G68" s="226"/>
      <c r="H68" s="226"/>
      <c r="I68" s="226"/>
    </row>
    <row r="69" spans="1:9">
      <c r="A69" s="209"/>
      <c r="B69" s="210"/>
      <c r="C69" s="211" t="s">
        <v>397</v>
      </c>
      <c r="D69" s="212"/>
      <c r="E69" s="213"/>
      <c r="F69" s="213"/>
      <c r="G69" s="214"/>
      <c r="H69" s="215">
        <v>0</v>
      </c>
      <c r="I69" s="212"/>
    </row>
    <row r="70" spans="1:9">
      <c r="A70" s="209"/>
      <c r="B70" s="210"/>
      <c r="C70" s="211" t="s">
        <v>559</v>
      </c>
      <c r="D70" s="212"/>
      <c r="E70" s="213"/>
      <c r="F70" s="213"/>
      <c r="G70" s="214"/>
      <c r="H70" s="216"/>
      <c r="I70" s="216" t="s">
        <v>85</v>
      </c>
    </row>
    <row r="71" spans="1:9">
      <c r="A71" s="209"/>
      <c r="B71" s="210"/>
      <c r="C71" s="211" t="s">
        <v>576</v>
      </c>
      <c r="D71" s="212"/>
      <c r="E71" s="213"/>
      <c r="F71" s="213"/>
      <c r="G71" s="214"/>
      <c r="H71" s="215">
        <v>82.36</v>
      </c>
      <c r="I71" s="212"/>
    </row>
    <row r="72" spans="1:9">
      <c r="A72" s="209"/>
      <c r="B72" s="210"/>
      <c r="C72" s="211" t="s">
        <v>625</v>
      </c>
      <c r="D72" s="212"/>
      <c r="E72" s="213"/>
      <c r="F72" s="213"/>
      <c r="G72" s="214"/>
      <c r="H72" s="215"/>
      <c r="I72" s="212"/>
    </row>
    <row r="73" spans="1:9">
      <c r="A73" s="226"/>
      <c r="B73" s="226"/>
      <c r="C73" s="226"/>
      <c r="D73" s="226"/>
      <c r="E73" s="226"/>
      <c r="F73" s="226"/>
      <c r="G73" s="226"/>
      <c r="H73" s="226"/>
      <c r="I73" s="226"/>
    </row>
    <row r="74" spans="1:9" ht="246" customHeight="1">
      <c r="A74" s="226"/>
      <c r="B74" s="226"/>
      <c r="C74" s="229" t="s">
        <v>577</v>
      </c>
      <c r="D74" s="226"/>
      <c r="E74" s="226"/>
      <c r="F74" s="226"/>
      <c r="G74" s="226"/>
      <c r="H74" s="226"/>
      <c r="I74" s="226"/>
    </row>
    <row r="75" spans="1:9" ht="38.25">
      <c r="A75" s="226"/>
      <c r="B75" s="99" t="s">
        <v>72</v>
      </c>
      <c r="C75" s="100" t="s">
        <v>141</v>
      </c>
      <c r="D75" s="100" t="s">
        <v>142</v>
      </c>
      <c r="E75" s="226"/>
      <c r="F75" s="226"/>
      <c r="G75" s="226"/>
      <c r="H75" s="226"/>
      <c r="I75" s="226"/>
    </row>
    <row r="76" spans="1:9">
      <c r="A76" s="226"/>
      <c r="B76" s="226"/>
      <c r="C76" s="226" t="s">
        <v>564</v>
      </c>
      <c r="D76" s="226"/>
      <c r="E76" s="226"/>
      <c r="F76" s="226"/>
      <c r="G76" s="226"/>
      <c r="H76" s="226">
        <v>34.369999999999997</v>
      </c>
      <c r="I76" s="226"/>
    </row>
    <row r="77" spans="1:9">
      <c r="A77" s="226"/>
      <c r="B77" s="226"/>
      <c r="C77" s="226" t="s">
        <v>567</v>
      </c>
      <c r="D77" s="226"/>
      <c r="E77" s="226"/>
      <c r="F77" s="226"/>
      <c r="G77" s="226"/>
      <c r="H77" s="226">
        <v>19.62</v>
      </c>
      <c r="I77" s="226"/>
    </row>
    <row r="78" spans="1:9">
      <c r="A78" s="226"/>
      <c r="B78" s="226"/>
      <c r="C78" s="226" t="s">
        <v>579</v>
      </c>
      <c r="D78" s="226"/>
      <c r="E78" s="226"/>
      <c r="F78" s="226"/>
      <c r="G78" s="226"/>
      <c r="H78" s="226">
        <v>27.17</v>
      </c>
      <c r="I78" s="226"/>
    </row>
    <row r="79" spans="1:9">
      <c r="A79" s="226"/>
      <c r="B79" s="226"/>
      <c r="C79" s="226"/>
      <c r="D79" s="226"/>
      <c r="E79" s="226"/>
      <c r="F79" s="226"/>
      <c r="G79" s="226"/>
      <c r="H79" s="226"/>
      <c r="I79" s="226"/>
    </row>
    <row r="80" spans="1:9">
      <c r="A80" s="209"/>
      <c r="B80" s="210"/>
      <c r="C80" s="211" t="s">
        <v>397</v>
      </c>
      <c r="D80" s="212"/>
      <c r="E80" s="213"/>
      <c r="F80" s="213"/>
      <c r="G80" s="214"/>
      <c r="H80" s="215">
        <v>81.16</v>
      </c>
      <c r="I80" s="212"/>
    </row>
    <row r="81" spans="1:9">
      <c r="A81" s="209"/>
      <c r="B81" s="210"/>
      <c r="C81" s="211" t="s">
        <v>559</v>
      </c>
      <c r="D81" s="212"/>
      <c r="E81" s="213"/>
      <c r="F81" s="213"/>
      <c r="G81" s="214"/>
      <c r="H81" s="216">
        <v>67.14</v>
      </c>
      <c r="I81" s="216" t="s">
        <v>62</v>
      </c>
    </row>
    <row r="82" spans="1:9">
      <c r="A82" s="209"/>
      <c r="B82" s="210"/>
      <c r="C82" s="211" t="s">
        <v>576</v>
      </c>
      <c r="D82" s="212"/>
      <c r="E82" s="213"/>
      <c r="F82" s="213"/>
      <c r="G82" s="214"/>
      <c r="H82" s="215"/>
      <c r="I82" s="212"/>
    </row>
    <row r="83" spans="1:9">
      <c r="A83" s="209"/>
      <c r="B83" s="210"/>
      <c r="C83" s="211" t="s">
        <v>625</v>
      </c>
      <c r="D83" s="212"/>
      <c r="E83" s="213"/>
      <c r="F83" s="213"/>
      <c r="G83" s="214"/>
      <c r="H83" s="215">
        <v>14.019999999999996</v>
      </c>
      <c r="I83" s="212"/>
    </row>
    <row r="84" spans="1:9">
      <c r="A84" s="226"/>
      <c r="B84" s="226"/>
      <c r="C84" s="226"/>
      <c r="D84" s="226"/>
      <c r="E84" s="226"/>
      <c r="F84" s="226"/>
      <c r="G84" s="226"/>
      <c r="H84" s="226"/>
      <c r="I84" s="226"/>
    </row>
    <row r="85" spans="1:9">
      <c r="A85" s="226"/>
      <c r="B85" s="226"/>
      <c r="C85" s="226"/>
      <c r="D85" s="226"/>
      <c r="E85" s="226"/>
      <c r="F85" s="226"/>
      <c r="G85" s="226"/>
      <c r="H85" s="226"/>
      <c r="I85" s="226"/>
    </row>
    <row r="86" spans="1:9" ht="285">
      <c r="A86" s="226"/>
      <c r="B86" s="226"/>
      <c r="C86" s="229" t="s">
        <v>578</v>
      </c>
      <c r="D86" s="226"/>
      <c r="E86" s="226"/>
      <c r="F86" s="226"/>
      <c r="G86" s="226"/>
      <c r="H86" s="226"/>
      <c r="I86" s="226"/>
    </row>
    <row r="87" spans="1:9">
      <c r="A87" s="226"/>
      <c r="B87" s="226" t="s">
        <v>628</v>
      </c>
      <c r="C87" s="226" t="s">
        <v>558</v>
      </c>
      <c r="D87" s="226"/>
      <c r="E87" s="226"/>
      <c r="F87" s="226"/>
      <c r="G87" s="226"/>
      <c r="H87" s="226">
        <v>32.130000000000003</v>
      </c>
      <c r="I87" s="226"/>
    </row>
    <row r="88" spans="1:9">
      <c r="A88" s="226"/>
      <c r="B88" s="226"/>
      <c r="C88" s="226" t="s">
        <v>350</v>
      </c>
      <c r="D88" s="226"/>
      <c r="E88" s="226"/>
      <c r="F88" s="226"/>
      <c r="G88" s="226"/>
      <c r="H88" s="226">
        <v>37.51</v>
      </c>
      <c r="I88" s="226"/>
    </row>
    <row r="89" spans="1:9">
      <c r="A89" s="226"/>
      <c r="B89" s="226"/>
      <c r="C89" s="226" t="s">
        <v>563</v>
      </c>
      <c r="D89" s="226"/>
      <c r="E89" s="226"/>
      <c r="F89" s="226"/>
      <c r="G89" s="226"/>
      <c r="H89" s="226">
        <v>15.53</v>
      </c>
      <c r="I89" s="226"/>
    </row>
    <row r="90" spans="1:9">
      <c r="A90" s="226"/>
      <c r="B90" s="226"/>
      <c r="C90" s="226"/>
      <c r="D90" s="226"/>
      <c r="E90" s="226"/>
      <c r="F90" s="226"/>
      <c r="G90" s="226"/>
      <c r="H90" s="226">
        <v>0.68</v>
      </c>
      <c r="I90" s="226"/>
    </row>
    <row r="91" spans="1:9">
      <c r="A91" s="209"/>
      <c r="B91" s="210"/>
      <c r="C91" s="211" t="s">
        <v>397</v>
      </c>
      <c r="D91" s="212"/>
      <c r="E91" s="213"/>
      <c r="F91" s="213"/>
      <c r="G91" s="214"/>
      <c r="H91" s="215">
        <v>85.850000000000009</v>
      </c>
      <c r="I91" s="212"/>
    </row>
    <row r="92" spans="1:9">
      <c r="A92" s="209"/>
      <c r="B92" s="210"/>
      <c r="C92" s="211" t="s">
        <v>559</v>
      </c>
      <c r="D92" s="212"/>
      <c r="E92" s="213"/>
      <c r="F92" s="213"/>
      <c r="G92" s="214"/>
      <c r="H92" s="216">
        <v>86.3</v>
      </c>
      <c r="I92" s="216" t="s">
        <v>62</v>
      </c>
    </row>
    <row r="93" spans="1:9">
      <c r="A93" s="209"/>
      <c r="B93" s="210"/>
      <c r="C93" s="211" t="s">
        <v>576</v>
      </c>
      <c r="D93" s="212"/>
      <c r="E93" s="213"/>
      <c r="F93" s="213"/>
      <c r="G93" s="214"/>
      <c r="H93" s="215"/>
      <c r="I93" s="212"/>
    </row>
    <row r="94" spans="1:9">
      <c r="A94" s="209"/>
      <c r="B94" s="210"/>
      <c r="C94" s="211" t="s">
        <v>625</v>
      </c>
      <c r="D94" s="212"/>
      <c r="E94" s="213"/>
      <c r="F94" s="213"/>
      <c r="G94" s="214"/>
      <c r="H94" s="215">
        <v>85.850000000000009</v>
      </c>
      <c r="I94" s="212"/>
    </row>
    <row r="95" spans="1:9">
      <c r="A95" s="226"/>
      <c r="B95" s="226"/>
      <c r="C95" s="226"/>
      <c r="D95" s="226"/>
      <c r="E95" s="226"/>
      <c r="F95" s="226"/>
      <c r="G95" s="226"/>
      <c r="H95" s="226"/>
      <c r="I95" s="226"/>
    </row>
    <row r="96" spans="1:9" ht="261" customHeight="1">
      <c r="A96" s="226"/>
      <c r="B96" s="226"/>
      <c r="C96" s="229" t="s">
        <v>580</v>
      </c>
      <c r="D96" s="226"/>
      <c r="E96" s="226"/>
      <c r="F96" s="226"/>
      <c r="G96" s="226"/>
      <c r="H96" s="226"/>
      <c r="I96" s="226"/>
    </row>
    <row r="97" spans="1:9">
      <c r="A97" s="226"/>
      <c r="B97" s="226"/>
      <c r="C97" s="226"/>
      <c r="D97" s="226"/>
      <c r="E97" s="226"/>
      <c r="F97" s="226"/>
      <c r="G97" s="226"/>
      <c r="H97" s="226"/>
      <c r="I97" s="226"/>
    </row>
    <row r="98" spans="1:9">
      <c r="A98" s="226"/>
      <c r="B98" s="226"/>
      <c r="C98" s="226" t="s">
        <v>581</v>
      </c>
      <c r="D98" s="226"/>
      <c r="E98" s="226"/>
      <c r="F98" s="226"/>
      <c r="G98" s="226"/>
      <c r="H98" s="226">
        <v>2.76</v>
      </c>
      <c r="I98" s="226"/>
    </row>
    <row r="99" spans="1:9">
      <c r="A99" s="226"/>
      <c r="B99" s="226"/>
      <c r="C99" s="226" t="s">
        <v>582</v>
      </c>
      <c r="D99" s="226"/>
      <c r="E99" s="226"/>
      <c r="F99" s="226"/>
      <c r="G99" s="226"/>
      <c r="H99" s="226">
        <v>2.16</v>
      </c>
      <c r="I99" s="226"/>
    </row>
    <row r="100" spans="1:9">
      <c r="A100" s="226"/>
      <c r="B100" s="226"/>
      <c r="C100" s="226"/>
      <c r="D100" s="226"/>
      <c r="E100" s="226"/>
      <c r="F100" s="226"/>
      <c r="G100" s="226"/>
      <c r="H100" s="226"/>
      <c r="I100" s="226"/>
    </row>
    <row r="101" spans="1:9">
      <c r="A101" s="226"/>
      <c r="B101" s="226"/>
      <c r="C101" s="226"/>
      <c r="D101" s="226"/>
      <c r="E101" s="226"/>
      <c r="F101" s="226"/>
      <c r="G101" s="226"/>
      <c r="H101" s="226"/>
      <c r="I101" s="226"/>
    </row>
    <row r="102" spans="1:9">
      <c r="A102" s="209"/>
      <c r="B102" s="210"/>
      <c r="C102" s="211" t="s">
        <v>397</v>
      </c>
      <c r="D102" s="212"/>
      <c r="E102" s="213"/>
      <c r="F102" s="213"/>
      <c r="G102" s="214"/>
      <c r="H102" s="215">
        <v>4.92</v>
      </c>
      <c r="I102" s="212"/>
    </row>
    <row r="103" spans="1:9">
      <c r="A103" s="209"/>
      <c r="B103" s="210"/>
      <c r="C103" s="211" t="s">
        <v>559</v>
      </c>
      <c r="D103" s="212"/>
      <c r="E103" s="213"/>
      <c r="F103" s="213"/>
      <c r="G103" s="214"/>
      <c r="H103" s="216">
        <v>5</v>
      </c>
      <c r="I103" s="216" t="s">
        <v>62</v>
      </c>
    </row>
    <row r="104" spans="1:9">
      <c r="A104" s="209"/>
      <c r="B104" s="210"/>
      <c r="C104" s="211" t="s">
        <v>576</v>
      </c>
      <c r="D104" s="212"/>
      <c r="E104" s="213"/>
      <c r="F104" s="213"/>
      <c r="G104" s="214"/>
      <c r="H104" s="215"/>
      <c r="I104" s="212"/>
    </row>
    <row r="105" spans="1:9">
      <c r="A105" s="209"/>
      <c r="B105" s="210"/>
      <c r="C105" s="211" t="s">
        <v>625</v>
      </c>
      <c r="D105" s="212"/>
      <c r="E105" s="213"/>
      <c r="F105" s="213"/>
      <c r="G105" s="214"/>
      <c r="H105" s="215">
        <v>4.92</v>
      </c>
      <c r="I105" s="212"/>
    </row>
    <row r="106" spans="1:9">
      <c r="A106" s="226"/>
      <c r="B106" s="226"/>
      <c r="C106" s="226"/>
      <c r="D106" s="226"/>
      <c r="E106" s="226"/>
      <c r="F106" s="226"/>
      <c r="G106" s="226"/>
      <c r="H106" s="226"/>
      <c r="I106" s="226"/>
    </row>
    <row r="107" spans="1:9" ht="251.45" customHeight="1">
      <c r="A107" s="226"/>
      <c r="B107" s="226"/>
      <c r="C107" s="229" t="s">
        <v>583</v>
      </c>
      <c r="D107" s="226"/>
      <c r="E107" s="226"/>
      <c r="F107" s="226"/>
      <c r="G107" s="226"/>
      <c r="H107" s="226"/>
      <c r="I107" s="226"/>
    </row>
    <row r="108" spans="1:9">
      <c r="A108" s="226"/>
      <c r="B108" s="226"/>
      <c r="C108" s="226"/>
      <c r="D108" s="226"/>
      <c r="E108" s="226"/>
      <c r="F108" s="226"/>
      <c r="G108" s="226"/>
      <c r="H108" s="226"/>
      <c r="I108" s="226"/>
    </row>
    <row r="109" spans="1:9">
      <c r="A109" s="226"/>
      <c r="B109" s="226"/>
      <c r="C109" s="226" t="s">
        <v>584</v>
      </c>
      <c r="D109" s="226"/>
      <c r="E109" s="226"/>
      <c r="F109" s="226"/>
      <c r="G109" s="226"/>
      <c r="H109" s="226">
        <v>4.37</v>
      </c>
      <c r="I109" s="226"/>
    </row>
    <row r="110" spans="1:9">
      <c r="A110" s="226"/>
      <c r="B110" s="226"/>
      <c r="C110" s="226"/>
      <c r="D110" s="226"/>
      <c r="E110" s="226"/>
      <c r="F110" s="226"/>
      <c r="G110" s="226"/>
      <c r="H110" s="226"/>
      <c r="I110" s="226"/>
    </row>
    <row r="111" spans="1:9">
      <c r="A111" s="226"/>
      <c r="B111" s="226"/>
      <c r="C111" s="226"/>
      <c r="D111" s="226"/>
      <c r="E111" s="226"/>
      <c r="F111" s="226"/>
      <c r="G111" s="226"/>
      <c r="H111" s="226"/>
      <c r="I111" s="226"/>
    </row>
    <row r="112" spans="1:9">
      <c r="A112" s="209"/>
      <c r="B112" s="210"/>
      <c r="C112" s="211" t="s">
        <v>397</v>
      </c>
      <c r="D112" s="212"/>
      <c r="E112" s="213"/>
      <c r="F112" s="213"/>
      <c r="G112" s="214"/>
      <c r="H112" s="215">
        <v>4.37</v>
      </c>
      <c r="I112" s="212"/>
    </row>
    <row r="113" spans="1:9">
      <c r="A113" s="209"/>
      <c r="B113" s="210"/>
      <c r="C113" s="211" t="s">
        <v>559</v>
      </c>
      <c r="D113" s="212"/>
      <c r="E113" s="213"/>
      <c r="F113" s="213"/>
      <c r="G113" s="214"/>
      <c r="H113" s="216">
        <v>26.67</v>
      </c>
      <c r="I113" s="216" t="s">
        <v>62</v>
      </c>
    </row>
    <row r="114" spans="1:9">
      <c r="A114" s="209"/>
      <c r="B114" s="210"/>
      <c r="C114" s="211" t="s">
        <v>565</v>
      </c>
      <c r="D114" s="212"/>
      <c r="E114" s="213"/>
      <c r="F114" s="213"/>
      <c r="G114" s="214"/>
      <c r="H114" s="215">
        <v>23.87</v>
      </c>
      <c r="I114" s="212"/>
    </row>
    <row r="115" spans="1:9">
      <c r="A115" s="209"/>
      <c r="B115" s="210"/>
      <c r="C115" s="211" t="s">
        <v>625</v>
      </c>
      <c r="D115" s="212"/>
      <c r="E115" s="213"/>
      <c r="F115" s="213"/>
      <c r="G115" s="214"/>
      <c r="H115" s="215">
        <v>4.37</v>
      </c>
      <c r="I115" s="212"/>
    </row>
    <row r="116" spans="1:9">
      <c r="A116" s="226"/>
      <c r="B116" s="226"/>
      <c r="C116" s="226"/>
      <c r="D116" s="226"/>
      <c r="E116" s="226"/>
      <c r="F116" s="226"/>
      <c r="G116" s="226"/>
      <c r="H116" s="226"/>
      <c r="I116" s="226"/>
    </row>
    <row r="117" spans="1:9" ht="228.95" customHeight="1">
      <c r="A117" s="226"/>
      <c r="B117" s="226"/>
      <c r="C117" s="229" t="s">
        <v>585</v>
      </c>
      <c r="D117" s="226"/>
      <c r="E117" s="226"/>
      <c r="F117" s="226"/>
      <c r="G117" s="226"/>
      <c r="H117" s="226"/>
      <c r="I117" s="226"/>
    </row>
    <row r="118" spans="1:9">
      <c r="A118" s="226"/>
      <c r="B118" s="229"/>
      <c r="C118" s="229"/>
      <c r="D118" s="229"/>
      <c r="E118" s="229"/>
      <c r="F118" s="227"/>
      <c r="G118" s="227"/>
      <c r="H118" s="227"/>
      <c r="I118" s="227"/>
    </row>
    <row r="119" spans="1:9">
      <c r="A119" s="226"/>
      <c r="B119" s="229"/>
      <c r="C119" s="226" t="s">
        <v>355</v>
      </c>
      <c r="D119" s="229" t="s">
        <v>62</v>
      </c>
      <c r="E119" s="229"/>
      <c r="F119" s="226">
        <v>2.4</v>
      </c>
      <c r="G119" s="226">
        <v>1</v>
      </c>
      <c r="H119" s="227">
        <v>2.4</v>
      </c>
      <c r="I119" s="227"/>
    </row>
    <row r="120" spans="1:9">
      <c r="A120" s="226"/>
      <c r="B120" s="229"/>
      <c r="C120" s="226" t="s">
        <v>401</v>
      </c>
      <c r="D120" s="229" t="s">
        <v>62</v>
      </c>
      <c r="E120" s="229"/>
      <c r="F120" s="226">
        <v>2.4</v>
      </c>
      <c r="G120" s="226">
        <v>0.9</v>
      </c>
      <c r="H120" s="227">
        <v>2.16</v>
      </c>
      <c r="I120" s="227"/>
    </row>
    <row r="121" spans="1:9">
      <c r="A121" s="226"/>
      <c r="B121" s="229"/>
      <c r="C121" s="229"/>
      <c r="D121" s="229"/>
      <c r="E121" s="229"/>
      <c r="F121" s="227"/>
      <c r="G121" s="227"/>
      <c r="H121" s="227">
        <v>4.5600000000000005</v>
      </c>
      <c r="I121" s="227"/>
    </row>
    <row r="122" spans="1:9">
      <c r="A122" s="209"/>
      <c r="B122" s="210"/>
      <c r="C122" s="211" t="s">
        <v>397</v>
      </c>
      <c r="D122" s="212"/>
      <c r="E122" s="213"/>
      <c r="F122" s="213"/>
      <c r="G122" s="214"/>
      <c r="H122" s="215">
        <v>4.5600000000000005</v>
      </c>
      <c r="I122" s="212"/>
    </row>
    <row r="123" spans="1:9">
      <c r="A123" s="209"/>
      <c r="B123" s="210"/>
      <c r="C123" s="211" t="s">
        <v>559</v>
      </c>
      <c r="D123" s="212"/>
      <c r="E123" s="213"/>
      <c r="F123" s="213"/>
      <c r="G123" s="214"/>
      <c r="H123" s="216">
        <v>5.28</v>
      </c>
      <c r="I123" s="216" t="s">
        <v>62</v>
      </c>
    </row>
    <row r="124" spans="1:9">
      <c r="A124" s="209"/>
      <c r="B124" s="210"/>
      <c r="C124" s="211" t="s">
        <v>565</v>
      </c>
      <c r="D124" s="212"/>
      <c r="E124" s="213"/>
      <c r="F124" s="213"/>
      <c r="G124" s="214"/>
      <c r="H124" s="215">
        <v>3.6480000000000001</v>
      </c>
      <c r="I124" s="212"/>
    </row>
    <row r="125" spans="1:9">
      <c r="A125" s="209"/>
      <c r="B125" s="210"/>
      <c r="C125" s="211" t="s">
        <v>625</v>
      </c>
      <c r="D125" s="212"/>
      <c r="E125" s="213"/>
      <c r="F125" s="213"/>
      <c r="G125" s="214"/>
      <c r="H125" s="215">
        <v>0.91200000000000037</v>
      </c>
      <c r="I125" s="212"/>
    </row>
    <row r="126" spans="1:9">
      <c r="A126" s="226"/>
      <c r="B126" s="226"/>
      <c r="C126" s="226"/>
      <c r="D126" s="226"/>
      <c r="E126" s="226"/>
      <c r="F126" s="226"/>
      <c r="G126" s="226"/>
      <c r="H126" s="226"/>
      <c r="I126" s="226"/>
    </row>
    <row r="127" spans="1:9" ht="204.95" customHeight="1">
      <c r="A127" s="226"/>
      <c r="B127" s="226"/>
      <c r="C127" s="229" t="s">
        <v>585</v>
      </c>
      <c r="D127" s="226"/>
      <c r="E127" s="226"/>
      <c r="F127" s="226"/>
      <c r="G127" s="226"/>
      <c r="H127" s="226"/>
      <c r="I127" s="226"/>
    </row>
    <row r="128" spans="1:9">
      <c r="A128" s="226"/>
      <c r="B128" s="229"/>
      <c r="C128" s="229"/>
      <c r="D128" s="229"/>
      <c r="E128" s="229"/>
      <c r="F128" s="227"/>
      <c r="G128" s="227"/>
      <c r="H128" s="227"/>
      <c r="I128" s="227"/>
    </row>
    <row r="129" spans="1:9">
      <c r="A129" s="226"/>
      <c r="B129" s="229"/>
      <c r="C129" s="226" t="s">
        <v>586</v>
      </c>
      <c r="D129" s="229" t="s">
        <v>74</v>
      </c>
      <c r="E129" s="229"/>
      <c r="F129" s="226">
        <v>3</v>
      </c>
      <c r="G129" s="226"/>
      <c r="H129" s="227">
        <v>3</v>
      </c>
      <c r="I129" s="227"/>
    </row>
    <row r="130" spans="1:9">
      <c r="A130" s="226"/>
      <c r="B130" s="229"/>
      <c r="C130" s="226"/>
      <c r="D130" s="229"/>
      <c r="E130" s="229"/>
      <c r="F130" s="226"/>
      <c r="G130" s="226"/>
      <c r="H130" s="227"/>
      <c r="I130" s="227"/>
    </row>
    <row r="131" spans="1:9">
      <c r="A131" s="226"/>
      <c r="B131" s="229"/>
      <c r="C131" s="229"/>
      <c r="D131" s="229"/>
      <c r="E131" s="229"/>
      <c r="F131" s="227"/>
      <c r="G131" s="227"/>
      <c r="H131" s="227">
        <v>3</v>
      </c>
      <c r="I131" s="227"/>
    </row>
    <row r="132" spans="1:9">
      <c r="A132" s="209"/>
      <c r="B132" s="210"/>
      <c r="C132" s="211" t="s">
        <v>397</v>
      </c>
      <c r="D132" s="212"/>
      <c r="E132" s="213"/>
      <c r="F132" s="213"/>
      <c r="G132" s="214"/>
      <c r="H132" s="215">
        <v>3</v>
      </c>
      <c r="I132" s="212"/>
    </row>
    <row r="133" spans="1:9">
      <c r="A133" s="209"/>
      <c r="B133" s="210"/>
      <c r="C133" s="211" t="s">
        <v>559</v>
      </c>
      <c r="D133" s="212"/>
      <c r="E133" s="213"/>
      <c r="F133" s="213"/>
      <c r="G133" s="214"/>
      <c r="H133" s="216">
        <v>3</v>
      </c>
      <c r="I133" s="216" t="s">
        <v>74</v>
      </c>
    </row>
    <row r="134" spans="1:9">
      <c r="A134" s="209"/>
      <c r="B134" s="210"/>
      <c r="C134" s="211" t="s">
        <v>565</v>
      </c>
      <c r="D134" s="212"/>
      <c r="E134" s="213"/>
      <c r="F134" s="213"/>
      <c r="G134" s="214"/>
      <c r="H134" s="215">
        <v>2.4</v>
      </c>
      <c r="I134" s="212"/>
    </row>
    <row r="135" spans="1:9">
      <c r="A135" s="209"/>
      <c r="B135" s="210"/>
      <c r="C135" s="211" t="s">
        <v>625</v>
      </c>
      <c r="D135" s="212"/>
      <c r="E135" s="213"/>
      <c r="F135" s="213"/>
      <c r="G135" s="214"/>
      <c r="H135" s="215">
        <v>0.60000000000000009</v>
      </c>
      <c r="I135" s="212"/>
    </row>
    <row r="136" spans="1:9">
      <c r="A136" s="226"/>
      <c r="B136" s="226"/>
      <c r="C136" s="226"/>
      <c r="D136" s="226"/>
      <c r="E136" s="226"/>
      <c r="F136" s="226"/>
      <c r="G136" s="226"/>
      <c r="H136" s="226"/>
      <c r="I136" s="226"/>
    </row>
    <row r="137" spans="1:9" ht="220.5" customHeight="1">
      <c r="A137" s="226"/>
      <c r="B137" s="226"/>
      <c r="C137" s="229" t="s">
        <v>585</v>
      </c>
      <c r="D137" s="226"/>
      <c r="E137" s="226"/>
      <c r="F137" s="226"/>
      <c r="G137" s="226"/>
      <c r="H137" s="226"/>
      <c r="I137" s="226"/>
    </row>
    <row r="138" spans="1:9">
      <c r="A138" s="226"/>
      <c r="B138" s="229"/>
      <c r="C138" s="229"/>
      <c r="D138" s="229"/>
      <c r="E138" s="229"/>
      <c r="F138" s="227"/>
      <c r="G138" s="227"/>
      <c r="H138" s="227"/>
      <c r="I138" s="227"/>
    </row>
    <row r="139" spans="1:9" ht="51">
      <c r="A139" s="226"/>
      <c r="B139" s="99" t="s">
        <v>75</v>
      </c>
      <c r="C139" s="100" t="s">
        <v>162</v>
      </c>
      <c r="D139" s="100" t="s">
        <v>163</v>
      </c>
      <c r="E139" s="229"/>
      <c r="F139" s="227">
        <v>1</v>
      </c>
      <c r="G139" s="227"/>
      <c r="H139" s="227">
        <v>1</v>
      </c>
      <c r="I139" s="227"/>
    </row>
    <row r="140" spans="1:9">
      <c r="A140" s="226"/>
      <c r="B140" s="229"/>
      <c r="C140" s="226"/>
      <c r="D140" s="229"/>
      <c r="E140" s="229"/>
      <c r="F140" s="226"/>
      <c r="G140" s="226"/>
      <c r="H140" s="227"/>
      <c r="I140" s="227"/>
    </row>
    <row r="141" spans="1:9">
      <c r="A141" s="226"/>
      <c r="B141" s="229"/>
      <c r="C141" s="229"/>
      <c r="D141" s="229"/>
      <c r="E141" s="229"/>
      <c r="F141" s="227"/>
      <c r="G141" s="227"/>
      <c r="H141" s="227">
        <v>1</v>
      </c>
      <c r="I141" s="227"/>
    </row>
    <row r="142" spans="1:9">
      <c r="A142" s="209"/>
      <c r="B142" s="210"/>
      <c r="C142" s="211" t="s">
        <v>397</v>
      </c>
      <c r="D142" s="212"/>
      <c r="E142" s="213"/>
      <c r="F142" s="213"/>
      <c r="G142" s="214"/>
      <c r="H142" s="215">
        <v>1</v>
      </c>
      <c r="I142" s="212"/>
    </row>
    <row r="143" spans="1:9">
      <c r="A143" s="209"/>
      <c r="B143" s="210"/>
      <c r="C143" s="211" t="s">
        <v>559</v>
      </c>
      <c r="D143" s="212"/>
      <c r="E143" s="213"/>
      <c r="F143" s="213"/>
      <c r="G143" s="214"/>
      <c r="H143" s="216">
        <v>1</v>
      </c>
      <c r="I143" s="216" t="s">
        <v>74</v>
      </c>
    </row>
    <row r="144" spans="1:9">
      <c r="A144" s="209"/>
      <c r="B144" s="210"/>
      <c r="C144" s="211" t="s">
        <v>565</v>
      </c>
      <c r="D144" s="212"/>
      <c r="E144" s="213"/>
      <c r="F144" s="213"/>
      <c r="G144" s="214"/>
      <c r="H144" s="215">
        <v>0</v>
      </c>
      <c r="I144" s="212"/>
    </row>
    <row r="145" spans="1:9">
      <c r="A145" s="209"/>
      <c r="B145" s="210"/>
      <c r="C145" s="211" t="s">
        <v>625</v>
      </c>
      <c r="D145" s="212"/>
      <c r="E145" s="213"/>
      <c r="F145" s="213"/>
      <c r="G145" s="214"/>
      <c r="H145" s="215">
        <v>1</v>
      </c>
      <c r="I145" s="212"/>
    </row>
    <row r="146" spans="1:9">
      <c r="A146" s="226"/>
      <c r="B146" s="226"/>
      <c r="C146" s="226"/>
      <c r="D146" s="226"/>
      <c r="E146" s="226"/>
      <c r="F146" s="226"/>
      <c r="G146" s="226"/>
      <c r="H146" s="226"/>
      <c r="I146" s="226"/>
    </row>
    <row r="147" spans="1:9" ht="201.6" customHeight="1">
      <c r="A147" s="226"/>
      <c r="B147" s="226"/>
      <c r="C147" s="229" t="s">
        <v>585</v>
      </c>
      <c r="D147" s="226"/>
      <c r="E147" s="226"/>
      <c r="F147" s="226"/>
      <c r="G147" s="226"/>
      <c r="H147" s="226"/>
      <c r="I147" s="226"/>
    </row>
    <row r="148" spans="1:9">
      <c r="A148" s="226"/>
      <c r="B148" s="229"/>
      <c r="C148" s="229"/>
      <c r="D148" s="229"/>
      <c r="E148" s="229"/>
      <c r="F148" s="227"/>
      <c r="G148" s="227"/>
      <c r="H148" s="227"/>
      <c r="I148" s="227"/>
    </row>
    <row r="149" spans="1:9">
      <c r="A149" s="226"/>
      <c r="B149" s="99" t="s">
        <v>75</v>
      </c>
      <c r="C149" s="100" t="s">
        <v>562</v>
      </c>
      <c r="D149" s="100" t="s">
        <v>62</v>
      </c>
      <c r="E149" s="229">
        <v>1.2</v>
      </c>
      <c r="F149" s="227">
        <v>2.4</v>
      </c>
      <c r="G149" s="227"/>
      <c r="H149" s="227">
        <v>2.88</v>
      </c>
      <c r="I149" s="227"/>
    </row>
    <row r="150" spans="1:9">
      <c r="A150" s="226"/>
      <c r="B150" s="229"/>
      <c r="C150" s="226" t="s">
        <v>407</v>
      </c>
      <c r="D150" s="229" t="s">
        <v>62</v>
      </c>
      <c r="E150" s="229">
        <v>0.9</v>
      </c>
      <c r="F150" s="256">
        <v>2.4</v>
      </c>
      <c r="G150" s="226"/>
      <c r="H150" s="227">
        <v>2.16</v>
      </c>
      <c r="I150" s="227"/>
    </row>
    <row r="151" spans="1:9">
      <c r="A151" s="226"/>
      <c r="B151" s="229"/>
      <c r="C151" s="229"/>
      <c r="D151" s="229"/>
      <c r="E151" s="229"/>
      <c r="F151" s="227"/>
      <c r="G151" s="227"/>
      <c r="H151" s="227">
        <v>5.04</v>
      </c>
      <c r="I151" s="227"/>
    </row>
    <row r="152" spans="1:9">
      <c r="A152" s="209"/>
      <c r="B152" s="210"/>
      <c r="C152" s="211" t="s">
        <v>397</v>
      </c>
      <c r="D152" s="212"/>
      <c r="E152" s="213"/>
      <c r="F152" s="213"/>
      <c r="G152" s="214"/>
      <c r="H152" s="215">
        <v>5.04</v>
      </c>
      <c r="I152" s="212"/>
    </row>
    <row r="153" spans="1:9">
      <c r="A153" s="209"/>
      <c r="B153" s="210"/>
      <c r="C153" s="211" t="s">
        <v>559</v>
      </c>
      <c r="D153" s="212"/>
      <c r="E153" s="213"/>
      <c r="F153" s="213"/>
      <c r="G153" s="214"/>
      <c r="H153" s="216">
        <v>8.18</v>
      </c>
      <c r="I153" s="216" t="s">
        <v>62</v>
      </c>
    </row>
    <row r="154" spans="1:9">
      <c r="A154" s="209"/>
      <c r="B154" s="210"/>
      <c r="C154" s="211" t="s">
        <v>565</v>
      </c>
      <c r="D154" s="212"/>
      <c r="E154" s="213"/>
      <c r="F154" s="213"/>
      <c r="G154" s="214"/>
      <c r="H154" s="215">
        <v>4.032</v>
      </c>
      <c r="I154" s="212"/>
    </row>
    <row r="155" spans="1:9">
      <c r="A155" s="209"/>
      <c r="B155" s="210"/>
      <c r="C155" s="211" t="s">
        <v>625</v>
      </c>
      <c r="D155" s="212"/>
      <c r="E155" s="213"/>
      <c r="F155" s="213"/>
      <c r="G155" s="214"/>
      <c r="H155" s="215">
        <v>1.008</v>
      </c>
      <c r="I155" s="212"/>
    </row>
    <row r="156" spans="1:9">
      <c r="A156" s="226"/>
      <c r="B156" s="226"/>
      <c r="C156" s="226"/>
      <c r="D156" s="226"/>
      <c r="E156" s="226"/>
      <c r="F156" s="226"/>
      <c r="G156" s="226"/>
      <c r="H156" s="226"/>
      <c r="I156" s="226"/>
    </row>
    <row r="157" spans="1:9" ht="201" customHeight="1">
      <c r="A157" s="226"/>
      <c r="B157" s="226"/>
      <c r="C157" s="229" t="s">
        <v>587</v>
      </c>
      <c r="D157" s="226"/>
      <c r="E157" s="226"/>
      <c r="F157" s="226"/>
      <c r="G157" s="226"/>
      <c r="H157" s="226"/>
      <c r="I157" s="226"/>
    </row>
    <row r="158" spans="1:9">
      <c r="A158" s="226"/>
      <c r="B158" s="226"/>
      <c r="C158" s="226"/>
      <c r="D158" s="226"/>
      <c r="E158" s="226"/>
      <c r="F158" s="226"/>
      <c r="G158" s="226"/>
      <c r="H158" s="226"/>
      <c r="I158" s="226"/>
    </row>
    <row r="159" spans="1:9">
      <c r="A159" s="226"/>
      <c r="B159" s="226"/>
      <c r="C159" s="226" t="s">
        <v>588</v>
      </c>
      <c r="D159" s="226"/>
      <c r="E159" s="226">
        <v>2.7</v>
      </c>
      <c r="F159" s="226"/>
      <c r="G159" s="226">
        <v>1.6</v>
      </c>
      <c r="H159" s="226">
        <v>4.32</v>
      </c>
      <c r="I159" s="226"/>
    </row>
    <row r="160" spans="1:9">
      <c r="A160" s="226"/>
      <c r="B160" s="226"/>
      <c r="C160" s="226"/>
      <c r="D160" s="226"/>
      <c r="E160" s="226"/>
      <c r="F160" s="226"/>
      <c r="G160" s="226"/>
      <c r="H160" s="226"/>
      <c r="I160" s="226"/>
    </row>
    <row r="161" spans="1:9">
      <c r="A161" s="226"/>
      <c r="B161" s="226"/>
      <c r="C161" s="226"/>
      <c r="D161" s="226"/>
      <c r="E161" s="226"/>
      <c r="F161" s="226"/>
      <c r="G161" s="226"/>
      <c r="H161" s="226"/>
      <c r="I161" s="226"/>
    </row>
    <row r="162" spans="1:9">
      <c r="A162" s="209"/>
      <c r="B162" s="210"/>
      <c r="C162" s="211" t="s">
        <v>397</v>
      </c>
      <c r="D162" s="212"/>
      <c r="E162" s="213"/>
      <c r="F162" s="213"/>
      <c r="G162" s="214"/>
      <c r="H162" s="215">
        <v>4.32</v>
      </c>
      <c r="I162" s="212"/>
    </row>
    <row r="163" spans="1:9">
      <c r="A163" s="209"/>
      <c r="B163" s="210"/>
      <c r="C163" s="211" t="s">
        <v>559</v>
      </c>
      <c r="D163" s="212"/>
      <c r="E163" s="213"/>
      <c r="F163" s="213"/>
      <c r="G163" s="214"/>
      <c r="H163" s="216">
        <v>4.75</v>
      </c>
      <c r="I163" s="216" t="s">
        <v>62</v>
      </c>
    </row>
    <row r="164" spans="1:9">
      <c r="A164" s="209"/>
      <c r="B164" s="210"/>
      <c r="C164" s="211" t="s">
        <v>565</v>
      </c>
      <c r="D164" s="212"/>
      <c r="E164" s="213"/>
      <c r="F164" s="213"/>
      <c r="G164" s="214"/>
      <c r="H164" s="215">
        <v>0</v>
      </c>
      <c r="I164" s="212"/>
    </row>
    <row r="165" spans="1:9">
      <c r="A165" s="209"/>
      <c r="B165" s="210"/>
      <c r="C165" s="211" t="s">
        <v>625</v>
      </c>
      <c r="D165" s="212"/>
      <c r="E165" s="213"/>
      <c r="F165" s="213"/>
      <c r="G165" s="214"/>
      <c r="H165" s="215">
        <v>4.32</v>
      </c>
      <c r="I165" s="212"/>
    </row>
    <row r="166" spans="1:9">
      <c r="A166" s="226"/>
      <c r="B166" s="226"/>
      <c r="C166" s="226"/>
      <c r="D166" s="226"/>
      <c r="E166" s="226"/>
      <c r="F166" s="226"/>
      <c r="G166" s="226"/>
      <c r="H166" s="226"/>
      <c r="I166" s="226"/>
    </row>
    <row r="167" spans="1:9" ht="258.95" customHeight="1">
      <c r="A167" s="226"/>
      <c r="B167" s="226"/>
      <c r="C167" s="229" t="s">
        <v>589</v>
      </c>
      <c r="D167" s="226"/>
      <c r="E167" s="226"/>
      <c r="F167" s="226"/>
      <c r="G167" s="226"/>
      <c r="H167" s="226"/>
      <c r="I167" s="226"/>
    </row>
    <row r="168" spans="1:9">
      <c r="A168" s="226"/>
      <c r="B168" s="226"/>
      <c r="C168" s="226"/>
      <c r="D168" s="226"/>
      <c r="E168" s="226"/>
      <c r="F168" s="226"/>
      <c r="G168" s="226"/>
      <c r="H168" s="226"/>
      <c r="I168" s="226"/>
    </row>
    <row r="169" spans="1:9" ht="38.25">
      <c r="A169" s="226"/>
      <c r="B169" s="99" t="s">
        <v>72</v>
      </c>
      <c r="C169" s="100" t="s">
        <v>172</v>
      </c>
      <c r="D169" s="100" t="s">
        <v>62</v>
      </c>
      <c r="E169" s="226"/>
      <c r="F169" s="226"/>
      <c r="G169" s="226"/>
      <c r="H169" s="226"/>
      <c r="I169" s="226"/>
    </row>
    <row r="170" spans="1:9">
      <c r="A170" s="226"/>
      <c r="B170" s="226"/>
      <c r="C170" s="226" t="s">
        <v>566</v>
      </c>
      <c r="D170" s="226" t="s">
        <v>62</v>
      </c>
      <c r="E170" s="226"/>
      <c r="F170" s="226"/>
      <c r="G170" s="226"/>
      <c r="H170" s="226">
        <v>8.32</v>
      </c>
      <c r="I170" s="226"/>
    </row>
    <row r="171" spans="1:9">
      <c r="A171" s="209"/>
      <c r="B171" s="210"/>
      <c r="C171" s="211" t="s">
        <v>397</v>
      </c>
      <c r="D171" s="212"/>
      <c r="E171" s="213"/>
      <c r="F171" s="213"/>
      <c r="G171" s="214"/>
      <c r="H171" s="215">
        <v>8.32</v>
      </c>
      <c r="I171" s="212"/>
    </row>
    <row r="172" spans="1:9">
      <c r="A172" s="209"/>
      <c r="B172" s="210"/>
      <c r="C172" s="211" t="s">
        <v>559</v>
      </c>
      <c r="D172" s="212"/>
      <c r="E172" s="213"/>
      <c r="F172" s="213"/>
      <c r="G172" s="214"/>
      <c r="H172" s="216">
        <v>4.38</v>
      </c>
      <c r="I172" s="216" t="s">
        <v>62</v>
      </c>
    </row>
    <row r="173" spans="1:9">
      <c r="A173" s="209"/>
      <c r="B173" s="210"/>
      <c r="C173" s="211" t="s">
        <v>565</v>
      </c>
      <c r="D173" s="212"/>
      <c r="E173" s="213"/>
      <c r="F173" s="213"/>
      <c r="G173" s="214"/>
      <c r="H173" s="215"/>
      <c r="I173" s="212"/>
    </row>
    <row r="174" spans="1:9">
      <c r="A174" s="209"/>
      <c r="B174" s="210"/>
      <c r="C174" s="211" t="s">
        <v>625</v>
      </c>
      <c r="D174" s="212"/>
      <c r="E174" s="213"/>
      <c r="F174" s="213"/>
      <c r="G174" s="214"/>
      <c r="H174" s="215">
        <v>3.9400000000000004</v>
      </c>
      <c r="I174" s="212"/>
    </row>
    <row r="175" spans="1:9">
      <c r="A175" s="226"/>
      <c r="B175" s="226"/>
      <c r="C175" s="226"/>
      <c r="D175" s="226"/>
      <c r="E175" s="226"/>
      <c r="F175" s="226"/>
      <c r="G175" s="226"/>
      <c r="H175" s="226"/>
      <c r="I175" s="226"/>
    </row>
    <row r="176" spans="1:9">
      <c r="A176" s="226"/>
      <c r="B176" s="226"/>
      <c r="C176" s="226"/>
      <c r="D176" s="226"/>
      <c r="E176" s="226"/>
      <c r="F176" s="226"/>
      <c r="G176" s="226"/>
      <c r="H176" s="226"/>
      <c r="I176" s="226"/>
    </row>
    <row r="177" spans="1:9" ht="38.25">
      <c r="A177" s="226"/>
      <c r="B177" s="99" t="s">
        <v>75</v>
      </c>
      <c r="C177" s="100" t="s">
        <v>173</v>
      </c>
      <c r="D177" s="226"/>
      <c r="E177" s="226"/>
      <c r="F177" s="226"/>
      <c r="G177" s="226"/>
      <c r="H177" s="226"/>
      <c r="I177" s="226"/>
    </row>
    <row r="178" spans="1:9">
      <c r="A178" s="226"/>
      <c r="B178" s="226"/>
      <c r="C178" s="226"/>
      <c r="D178" s="226"/>
      <c r="E178" s="226"/>
      <c r="F178" s="226"/>
      <c r="G178" s="226"/>
      <c r="H178" s="226"/>
      <c r="I178" s="226"/>
    </row>
    <row r="179" spans="1:9">
      <c r="A179" s="226"/>
      <c r="B179" s="226"/>
      <c r="C179" s="226" t="s">
        <v>451</v>
      </c>
      <c r="D179" s="226" t="s">
        <v>62</v>
      </c>
      <c r="E179" s="226">
        <v>2.16</v>
      </c>
      <c r="F179" s="226">
        <v>2.7</v>
      </c>
      <c r="G179" s="226">
        <v>1</v>
      </c>
      <c r="H179" s="226">
        <v>5.8320000000000007</v>
      </c>
      <c r="I179" s="226"/>
    </row>
    <row r="180" spans="1:9">
      <c r="A180" s="226"/>
      <c r="B180" s="226"/>
      <c r="C180" s="226" t="s">
        <v>411</v>
      </c>
      <c r="D180" s="226" t="s">
        <v>62</v>
      </c>
      <c r="E180" s="226">
        <v>2.96</v>
      </c>
      <c r="F180" s="226">
        <v>2.7</v>
      </c>
      <c r="G180" s="226">
        <v>1</v>
      </c>
      <c r="H180" s="226">
        <v>7.992</v>
      </c>
      <c r="I180" s="226"/>
    </row>
    <row r="181" spans="1:9">
      <c r="A181" s="226"/>
      <c r="B181" s="226"/>
      <c r="C181" s="226" t="s">
        <v>411</v>
      </c>
      <c r="D181" s="226" t="s">
        <v>62</v>
      </c>
      <c r="E181" s="226">
        <v>2.79</v>
      </c>
      <c r="F181" s="226">
        <v>2.7</v>
      </c>
      <c r="G181" s="226">
        <v>1</v>
      </c>
      <c r="H181" s="226">
        <v>7.5330000000000004</v>
      </c>
      <c r="I181" s="226"/>
    </row>
    <row r="182" spans="1:9">
      <c r="A182" s="226"/>
      <c r="B182" s="226"/>
      <c r="C182" s="226" t="s">
        <v>563</v>
      </c>
      <c r="D182" s="226" t="s">
        <v>62</v>
      </c>
      <c r="E182" s="226">
        <v>2.6</v>
      </c>
      <c r="F182" s="226">
        <v>2.7</v>
      </c>
      <c r="G182" s="226">
        <v>1</v>
      </c>
      <c r="H182" s="226">
        <v>7.0200000000000005</v>
      </c>
      <c r="I182" s="226"/>
    </row>
    <row r="183" spans="1:9">
      <c r="A183" s="226"/>
      <c r="B183" s="226"/>
      <c r="C183" s="226"/>
      <c r="D183" s="226"/>
      <c r="E183" s="226"/>
      <c r="F183" s="226"/>
      <c r="G183" s="226"/>
      <c r="H183" s="226"/>
      <c r="I183" s="226"/>
    </row>
    <row r="184" spans="1:9">
      <c r="A184" s="226"/>
      <c r="B184" s="226"/>
      <c r="C184" s="226"/>
      <c r="D184" s="226"/>
      <c r="E184" s="226"/>
      <c r="F184" s="226"/>
      <c r="G184" s="226"/>
      <c r="H184" s="226">
        <v>28.377000000000002</v>
      </c>
      <c r="I184" s="226"/>
    </row>
    <row r="185" spans="1:9">
      <c r="A185" s="209"/>
      <c r="B185" s="210"/>
      <c r="C185" s="211" t="s">
        <v>397</v>
      </c>
      <c r="D185" s="212"/>
      <c r="E185" s="213"/>
      <c r="F185" s="213"/>
      <c r="G185" s="214"/>
      <c r="H185" s="215">
        <v>28.377000000000002</v>
      </c>
      <c r="I185" s="212"/>
    </row>
    <row r="186" spans="1:9">
      <c r="A186" s="209"/>
      <c r="B186" s="210"/>
      <c r="C186" s="211" t="s">
        <v>559</v>
      </c>
      <c r="D186" s="212"/>
      <c r="E186" s="213"/>
      <c r="F186" s="213"/>
      <c r="G186" s="214"/>
      <c r="H186" s="216">
        <v>28.51</v>
      </c>
      <c r="I186" s="216" t="s">
        <v>62</v>
      </c>
    </row>
    <row r="187" spans="1:9">
      <c r="A187" s="209"/>
      <c r="B187" s="210"/>
      <c r="C187" s="211" t="s">
        <v>565</v>
      </c>
      <c r="D187" s="212"/>
      <c r="E187" s="213"/>
      <c r="F187" s="213"/>
      <c r="G187" s="214"/>
      <c r="H187" s="215"/>
      <c r="I187" s="212"/>
    </row>
    <row r="188" spans="1:9">
      <c r="A188" s="209"/>
      <c r="B188" s="210"/>
      <c r="C188" s="211" t="s">
        <v>625</v>
      </c>
      <c r="D188" s="212"/>
      <c r="E188" s="213"/>
      <c r="F188" s="213"/>
      <c r="G188" s="214"/>
      <c r="H188" s="215">
        <v>28.377000000000002</v>
      </c>
      <c r="I188" s="212"/>
    </row>
    <row r="189" spans="1:9">
      <c r="A189" s="226"/>
      <c r="B189" s="226"/>
      <c r="C189" s="226"/>
      <c r="D189" s="226"/>
      <c r="E189" s="226"/>
      <c r="F189" s="226"/>
      <c r="G189" s="226"/>
      <c r="H189" s="226"/>
      <c r="I189" s="226"/>
    </row>
    <row r="190" spans="1:9" ht="89.25">
      <c r="A190" s="226"/>
      <c r="B190" s="99">
        <v>7</v>
      </c>
      <c r="C190" s="100" t="s">
        <v>175</v>
      </c>
      <c r="D190" s="226"/>
      <c r="E190" s="226"/>
      <c r="F190" s="226"/>
      <c r="G190" s="226"/>
      <c r="H190" s="226"/>
      <c r="I190" s="226"/>
    </row>
    <row r="191" spans="1:9">
      <c r="A191" s="226"/>
      <c r="B191" s="226"/>
      <c r="C191" s="226" t="s">
        <v>453</v>
      </c>
      <c r="D191" s="226" t="s">
        <v>74</v>
      </c>
      <c r="E191" s="226"/>
      <c r="F191" s="226"/>
      <c r="G191" s="226"/>
      <c r="H191" s="226">
        <v>4</v>
      </c>
      <c r="I191" s="226"/>
    </row>
    <row r="192" spans="1:9">
      <c r="A192" s="226"/>
      <c r="B192" s="226"/>
      <c r="C192" s="226"/>
      <c r="D192" s="226"/>
      <c r="E192" s="226"/>
      <c r="F192" s="226"/>
      <c r="G192" s="226"/>
      <c r="H192" s="226"/>
      <c r="I192" s="226"/>
    </row>
    <row r="193" spans="1:9">
      <c r="A193" s="209"/>
      <c r="B193" s="210"/>
      <c r="C193" s="211" t="s">
        <v>397</v>
      </c>
      <c r="D193" s="212"/>
      <c r="E193" s="213"/>
      <c r="F193" s="213"/>
      <c r="G193" s="214"/>
      <c r="H193" s="215">
        <v>4</v>
      </c>
      <c r="I193" s="212"/>
    </row>
    <row r="194" spans="1:9">
      <c r="A194" s="209"/>
      <c r="B194" s="210"/>
      <c r="C194" s="211" t="s">
        <v>559</v>
      </c>
      <c r="D194" s="212"/>
      <c r="E194" s="213"/>
      <c r="F194" s="213"/>
      <c r="G194" s="214"/>
      <c r="H194" s="216">
        <v>4</v>
      </c>
      <c r="I194" s="216" t="s">
        <v>74</v>
      </c>
    </row>
    <row r="195" spans="1:9">
      <c r="A195" s="209"/>
      <c r="B195" s="210"/>
      <c r="C195" s="211" t="s">
        <v>565</v>
      </c>
      <c r="D195" s="212"/>
      <c r="E195" s="213"/>
      <c r="F195" s="213"/>
      <c r="G195" s="214"/>
      <c r="H195" s="215"/>
      <c r="I195" s="212"/>
    </row>
    <row r="196" spans="1:9">
      <c r="A196" s="209"/>
      <c r="B196" s="210"/>
      <c r="C196" s="211" t="s">
        <v>625</v>
      </c>
      <c r="D196" s="212"/>
      <c r="E196" s="213"/>
      <c r="F196" s="213"/>
      <c r="G196" s="214"/>
      <c r="H196" s="215">
        <v>4</v>
      </c>
      <c r="I196" s="212"/>
    </row>
    <row r="197" spans="1:9">
      <c r="A197" s="226"/>
      <c r="B197" s="226"/>
      <c r="C197" s="226"/>
      <c r="D197" s="226"/>
      <c r="E197" s="226"/>
      <c r="F197" s="226"/>
      <c r="G197" s="226"/>
      <c r="H197" s="226"/>
      <c r="I197" s="226"/>
    </row>
    <row r="198" spans="1:9" ht="105">
      <c r="A198" s="226"/>
      <c r="B198" s="227">
        <v>8</v>
      </c>
      <c r="C198" s="229" t="s">
        <v>454</v>
      </c>
      <c r="D198" s="226"/>
      <c r="E198" s="226"/>
      <c r="F198" s="226"/>
      <c r="G198" s="226"/>
      <c r="H198" s="226"/>
      <c r="I198" s="226"/>
    </row>
    <row r="199" spans="1:9">
      <c r="A199" s="226"/>
      <c r="B199" s="226"/>
      <c r="C199" s="226" t="s">
        <v>455</v>
      </c>
      <c r="D199" s="226" t="s">
        <v>74</v>
      </c>
      <c r="E199" s="226"/>
      <c r="F199" s="226"/>
      <c r="G199" s="226"/>
      <c r="H199" s="226">
        <v>7</v>
      </c>
      <c r="I199" s="226"/>
    </row>
    <row r="200" spans="1:9">
      <c r="A200" s="226"/>
      <c r="B200" s="226"/>
      <c r="C200" s="226"/>
      <c r="D200" s="226"/>
      <c r="E200" s="226"/>
      <c r="F200" s="226"/>
      <c r="G200" s="226"/>
      <c r="H200" s="226"/>
      <c r="I200" s="226"/>
    </row>
    <row r="201" spans="1:9">
      <c r="A201" s="209"/>
      <c r="B201" s="210"/>
      <c r="C201" s="211" t="s">
        <v>397</v>
      </c>
      <c r="D201" s="212"/>
      <c r="E201" s="213"/>
      <c r="F201" s="213"/>
      <c r="G201" s="214"/>
      <c r="H201" s="215">
        <v>7</v>
      </c>
      <c r="I201" s="212"/>
    </row>
    <row r="202" spans="1:9">
      <c r="A202" s="209"/>
      <c r="B202" s="210"/>
      <c r="C202" s="211" t="s">
        <v>559</v>
      </c>
      <c r="D202" s="212"/>
      <c r="E202" s="213"/>
      <c r="F202" s="213"/>
      <c r="G202" s="214"/>
      <c r="H202" s="216">
        <v>5</v>
      </c>
      <c r="I202" s="216" t="s">
        <v>74</v>
      </c>
    </row>
    <row r="203" spans="1:9">
      <c r="A203" s="209"/>
      <c r="B203" s="210"/>
      <c r="C203" s="211" t="s">
        <v>565</v>
      </c>
      <c r="D203" s="212"/>
      <c r="E203" s="213"/>
      <c r="F203" s="213"/>
      <c r="G203" s="214"/>
      <c r="H203" s="215"/>
      <c r="I203" s="212"/>
    </row>
    <row r="204" spans="1:9">
      <c r="A204" s="209"/>
      <c r="B204" s="210"/>
      <c r="C204" s="211" t="s">
        <v>625</v>
      </c>
      <c r="D204" s="212"/>
      <c r="E204" s="213"/>
      <c r="F204" s="213"/>
      <c r="G204" s="214"/>
      <c r="H204" s="215">
        <v>2</v>
      </c>
      <c r="I204" s="212"/>
    </row>
    <row r="205" spans="1:9">
      <c r="A205" s="226"/>
      <c r="B205" s="226"/>
      <c r="C205" s="226"/>
      <c r="D205" s="226"/>
      <c r="E205" s="226"/>
      <c r="F205" s="226"/>
      <c r="G205" s="226"/>
      <c r="H205" s="226"/>
      <c r="I205" s="226"/>
    </row>
    <row r="206" spans="1:9" ht="76.5">
      <c r="A206" s="226"/>
      <c r="B206" s="99">
        <v>11</v>
      </c>
      <c r="C206" s="100" t="s">
        <v>180</v>
      </c>
      <c r="D206" s="226"/>
      <c r="E206" s="226"/>
      <c r="F206" s="226"/>
      <c r="G206" s="226"/>
      <c r="H206" s="226"/>
      <c r="I206" s="226"/>
    </row>
    <row r="207" spans="1:9">
      <c r="A207" s="226"/>
      <c r="B207" s="226"/>
      <c r="C207" s="226" t="s">
        <v>590</v>
      </c>
      <c r="D207" s="226" t="s">
        <v>74</v>
      </c>
      <c r="E207" s="226"/>
      <c r="F207" s="226"/>
      <c r="G207" s="226"/>
      <c r="H207" s="226">
        <v>2</v>
      </c>
      <c r="I207" s="226"/>
    </row>
    <row r="208" spans="1:9">
      <c r="A208" s="226"/>
      <c r="B208" s="226"/>
      <c r="C208" s="226"/>
      <c r="D208" s="226"/>
      <c r="E208" s="226"/>
      <c r="F208" s="226"/>
      <c r="G208" s="226"/>
      <c r="H208" s="226"/>
      <c r="I208" s="226"/>
    </row>
    <row r="209" spans="1:9">
      <c r="A209" s="209"/>
      <c r="B209" s="210"/>
      <c r="C209" s="211" t="s">
        <v>397</v>
      </c>
      <c r="D209" s="212"/>
      <c r="E209" s="213"/>
      <c r="F209" s="213"/>
      <c r="G209" s="214"/>
      <c r="H209" s="215">
        <v>2</v>
      </c>
      <c r="I209" s="212"/>
    </row>
    <row r="210" spans="1:9">
      <c r="A210" s="209"/>
      <c r="B210" s="210"/>
      <c r="C210" s="211" t="s">
        <v>559</v>
      </c>
      <c r="D210" s="212"/>
      <c r="E210" s="213"/>
      <c r="F210" s="213"/>
      <c r="G210" s="214"/>
      <c r="H210" s="216">
        <v>2</v>
      </c>
      <c r="I210" s="216" t="s">
        <v>74</v>
      </c>
    </row>
    <row r="211" spans="1:9">
      <c r="A211" s="209"/>
      <c r="B211" s="210"/>
      <c r="C211" s="211" t="s">
        <v>565</v>
      </c>
      <c r="D211" s="212"/>
      <c r="E211" s="213"/>
      <c r="F211" s="213"/>
      <c r="G211" s="214"/>
      <c r="H211" s="215"/>
      <c r="I211" s="212"/>
    </row>
    <row r="212" spans="1:9">
      <c r="A212" s="209"/>
      <c r="B212" s="210"/>
      <c r="C212" s="211" t="s">
        <v>625</v>
      </c>
      <c r="D212" s="212"/>
      <c r="E212" s="213"/>
      <c r="F212" s="213"/>
      <c r="G212" s="214"/>
      <c r="H212" s="215">
        <v>2</v>
      </c>
      <c r="I212" s="212"/>
    </row>
    <row r="213" spans="1:9">
      <c r="A213" s="226"/>
      <c r="B213" s="226"/>
      <c r="C213" s="226"/>
      <c r="D213" s="226"/>
      <c r="E213" s="226"/>
      <c r="F213" s="226"/>
      <c r="G213" s="226"/>
      <c r="H213" s="226"/>
      <c r="I213" s="226"/>
    </row>
    <row r="214" spans="1:9" ht="135">
      <c r="A214" s="226"/>
      <c r="B214" s="226"/>
      <c r="C214" s="229" t="s">
        <v>189</v>
      </c>
      <c r="D214" s="226"/>
      <c r="E214" s="226"/>
      <c r="F214" s="226"/>
      <c r="G214" s="226"/>
      <c r="H214" s="226"/>
      <c r="I214" s="226"/>
    </row>
    <row r="215" spans="1:9">
      <c r="A215" s="226"/>
      <c r="B215" s="226"/>
      <c r="C215" s="211" t="s">
        <v>591</v>
      </c>
      <c r="D215" s="226" t="s">
        <v>85</v>
      </c>
      <c r="E215" s="226"/>
      <c r="F215" s="226"/>
      <c r="G215" s="226"/>
      <c r="H215" s="226">
        <v>8.8699999999999992</v>
      </c>
      <c r="I215" s="226"/>
    </row>
    <row r="216" spans="1:9">
      <c r="A216" s="226"/>
      <c r="B216" s="226"/>
      <c r="C216" s="226"/>
      <c r="D216" s="226"/>
      <c r="E216" s="226"/>
      <c r="F216" s="226"/>
      <c r="G216" s="226"/>
      <c r="H216" s="226"/>
      <c r="I216" s="226"/>
    </row>
    <row r="217" spans="1:9">
      <c r="A217" s="209"/>
      <c r="B217" s="210"/>
      <c r="C217" s="211" t="s">
        <v>397</v>
      </c>
      <c r="D217" s="212"/>
      <c r="E217" s="213"/>
      <c r="F217" s="213"/>
      <c r="G217" s="214"/>
      <c r="H217" s="215">
        <v>8.8699999999999992</v>
      </c>
      <c r="I217" s="212"/>
    </row>
    <row r="218" spans="1:9">
      <c r="A218" s="209"/>
      <c r="B218" s="210"/>
      <c r="C218" s="211" t="s">
        <v>559</v>
      </c>
      <c r="D218" s="212"/>
      <c r="E218" s="213"/>
      <c r="F218" s="213"/>
      <c r="G218" s="214"/>
      <c r="H218" s="216">
        <v>55</v>
      </c>
      <c r="I218" s="216" t="s">
        <v>85</v>
      </c>
    </row>
    <row r="219" spans="1:9">
      <c r="A219" s="209"/>
      <c r="B219" s="210"/>
      <c r="C219" s="211" t="s">
        <v>565</v>
      </c>
      <c r="D219" s="212"/>
      <c r="E219" s="213"/>
      <c r="F219" s="213"/>
      <c r="G219" s="214"/>
      <c r="H219" s="215"/>
      <c r="I219" s="212"/>
    </row>
    <row r="220" spans="1:9">
      <c r="A220" s="209"/>
      <c r="B220" s="210"/>
      <c r="C220" s="211" t="s">
        <v>625</v>
      </c>
      <c r="D220" s="212"/>
      <c r="E220" s="213"/>
      <c r="F220" s="213"/>
      <c r="G220" s="214"/>
      <c r="H220" s="215">
        <v>8.8699999999999992</v>
      </c>
      <c r="I220" s="212"/>
    </row>
    <row r="221" spans="1:9">
      <c r="A221" s="226"/>
      <c r="B221" s="226"/>
      <c r="C221" s="226"/>
      <c r="D221" s="226"/>
      <c r="E221" s="226"/>
      <c r="F221" s="226"/>
      <c r="G221" s="226"/>
      <c r="H221" s="226"/>
      <c r="I221" s="226"/>
    </row>
    <row r="222" spans="1:9" ht="360">
      <c r="A222" s="226"/>
      <c r="B222" s="226"/>
      <c r="C222" s="229" t="s">
        <v>190</v>
      </c>
      <c r="D222" s="226"/>
      <c r="E222" s="226"/>
      <c r="F222" s="226"/>
      <c r="G222" s="226"/>
      <c r="H222" s="226"/>
      <c r="I222" s="226"/>
    </row>
    <row r="223" spans="1:9">
      <c r="A223" s="226"/>
      <c r="B223" s="226"/>
      <c r="C223" s="226" t="s">
        <v>561</v>
      </c>
      <c r="D223" s="226" t="s">
        <v>62</v>
      </c>
      <c r="E223" s="226"/>
      <c r="F223" s="226">
        <v>0.92500000000000004</v>
      </c>
      <c r="G223" s="226">
        <v>1.85</v>
      </c>
      <c r="H223" s="226">
        <v>1.7112500000000002</v>
      </c>
      <c r="I223" s="226"/>
    </row>
    <row r="224" spans="1:9">
      <c r="A224" s="226"/>
      <c r="B224" s="226"/>
      <c r="C224" s="226"/>
      <c r="D224" s="226"/>
      <c r="E224" s="226"/>
      <c r="F224" s="226"/>
      <c r="G224" s="226"/>
      <c r="H224" s="226"/>
      <c r="I224" s="226"/>
    </row>
    <row r="225" spans="1:9">
      <c r="A225" s="209"/>
      <c r="B225" s="210"/>
      <c r="C225" s="211" t="s">
        <v>397</v>
      </c>
      <c r="D225" s="212"/>
      <c r="E225" s="213"/>
      <c r="F225" s="213"/>
      <c r="G225" s="214"/>
      <c r="H225" s="215">
        <v>1.7112500000000002</v>
      </c>
      <c r="I225" s="212"/>
    </row>
    <row r="226" spans="1:9">
      <c r="A226" s="209"/>
      <c r="B226" s="210"/>
      <c r="C226" s="211" t="s">
        <v>559</v>
      </c>
      <c r="D226" s="212"/>
      <c r="E226" s="213"/>
      <c r="F226" s="213"/>
      <c r="G226" s="214"/>
      <c r="H226" s="216">
        <v>1.73</v>
      </c>
      <c r="I226" s="216" t="s">
        <v>62</v>
      </c>
    </row>
    <row r="227" spans="1:9">
      <c r="A227" s="209"/>
      <c r="B227" s="210"/>
      <c r="C227" s="211" t="s">
        <v>565</v>
      </c>
      <c r="D227" s="212"/>
      <c r="E227" s="213"/>
      <c r="F227" s="213"/>
      <c r="G227" s="214"/>
      <c r="H227" s="215"/>
      <c r="I227" s="212"/>
    </row>
    <row r="228" spans="1:9">
      <c r="A228" s="209"/>
      <c r="B228" s="210"/>
      <c r="C228" s="211" t="s">
        <v>625</v>
      </c>
      <c r="D228" s="212"/>
      <c r="E228" s="213"/>
      <c r="F228" s="213"/>
      <c r="G228" s="214"/>
      <c r="H228" s="215">
        <v>1.7112500000000002</v>
      </c>
      <c r="I228" s="212"/>
    </row>
    <row r="229" spans="1:9">
      <c r="A229" s="226"/>
      <c r="B229" s="226"/>
      <c r="C229" s="226"/>
      <c r="D229" s="226"/>
      <c r="E229" s="226"/>
      <c r="F229" s="226"/>
      <c r="G229" s="226"/>
      <c r="H229" s="226"/>
      <c r="I229" s="226"/>
    </row>
    <row r="230" spans="1:9" ht="246" customHeight="1">
      <c r="A230" s="226"/>
      <c r="B230" s="226"/>
      <c r="C230" s="229" t="s">
        <v>592</v>
      </c>
      <c r="D230" s="226"/>
      <c r="E230" s="226"/>
      <c r="F230" s="226"/>
      <c r="G230" s="226"/>
      <c r="H230" s="226"/>
      <c r="I230" s="226"/>
    </row>
    <row r="231" spans="1:9">
      <c r="A231" s="226"/>
      <c r="B231" s="226"/>
      <c r="C231" s="226"/>
      <c r="D231" s="226"/>
      <c r="E231" s="226"/>
      <c r="F231" s="226"/>
      <c r="G231" s="226"/>
      <c r="H231" s="226"/>
      <c r="I231" s="226"/>
    </row>
    <row r="232" spans="1:9">
      <c r="A232" s="226"/>
      <c r="B232" s="226"/>
      <c r="C232" s="226" t="s">
        <v>558</v>
      </c>
      <c r="D232" s="226" t="s">
        <v>74</v>
      </c>
      <c r="E232" s="226">
        <v>1</v>
      </c>
      <c r="F232" s="226"/>
      <c r="G232" s="226"/>
      <c r="H232" s="256">
        <v>1</v>
      </c>
      <c r="I232" s="226"/>
    </row>
    <row r="233" spans="1:9">
      <c r="A233" s="209"/>
      <c r="B233" s="210"/>
      <c r="C233" s="211" t="s">
        <v>397</v>
      </c>
      <c r="D233" s="212"/>
      <c r="E233" s="213"/>
      <c r="F233" s="213"/>
      <c r="G233" s="214"/>
      <c r="H233" s="215">
        <v>1</v>
      </c>
      <c r="I233" s="212"/>
    </row>
    <row r="234" spans="1:9">
      <c r="A234" s="209"/>
      <c r="B234" s="210"/>
      <c r="C234" s="211" t="s">
        <v>559</v>
      </c>
      <c r="D234" s="212"/>
      <c r="E234" s="213"/>
      <c r="F234" s="213"/>
      <c r="G234" s="214"/>
      <c r="H234" s="216">
        <v>1</v>
      </c>
      <c r="I234" s="216" t="s">
        <v>74</v>
      </c>
    </row>
    <row r="235" spans="1:9">
      <c r="A235" s="209"/>
      <c r="B235" s="210"/>
      <c r="C235" s="211" t="s">
        <v>565</v>
      </c>
      <c r="D235" s="212"/>
      <c r="E235" s="213"/>
      <c r="F235" s="213"/>
      <c r="G235" s="214"/>
      <c r="H235" s="215">
        <v>0.7</v>
      </c>
      <c r="I235" s="212"/>
    </row>
    <row r="236" spans="1:9">
      <c r="A236" s="209"/>
      <c r="B236" s="210"/>
      <c r="C236" s="211" t="s">
        <v>625</v>
      </c>
      <c r="D236" s="212"/>
      <c r="E236" s="213"/>
      <c r="F236" s="213"/>
      <c r="G236" s="214"/>
      <c r="H236" s="215">
        <v>0.30000000000000004</v>
      </c>
      <c r="I236" s="212"/>
    </row>
    <row r="237" spans="1:9">
      <c r="A237" s="226"/>
      <c r="B237" s="226"/>
      <c r="C237" s="226"/>
      <c r="D237" s="226"/>
      <c r="E237" s="226"/>
      <c r="F237" s="226"/>
      <c r="G237" s="226"/>
      <c r="H237" s="226"/>
      <c r="I237" s="226"/>
    </row>
    <row r="238" spans="1:9">
      <c r="A238" s="226"/>
      <c r="B238" s="226"/>
      <c r="C238" s="226"/>
      <c r="D238" s="226"/>
      <c r="E238" s="226"/>
      <c r="F238" s="226"/>
      <c r="G238" s="226"/>
      <c r="H238" s="226"/>
      <c r="I238" s="226"/>
    </row>
    <row r="239" spans="1:9">
      <c r="A239" s="226"/>
      <c r="B239" s="226"/>
      <c r="C239" s="226"/>
      <c r="D239" s="226"/>
      <c r="E239" s="226"/>
      <c r="F239" s="226"/>
      <c r="G239" s="226"/>
      <c r="H239" s="226"/>
      <c r="I239" s="226"/>
    </row>
    <row r="240" spans="1:9">
      <c r="A240" s="226"/>
      <c r="B240" s="226"/>
      <c r="C240" s="226" t="s">
        <v>196</v>
      </c>
      <c r="D240" s="226" t="s">
        <v>74</v>
      </c>
      <c r="E240" s="226">
        <v>1</v>
      </c>
      <c r="F240" s="226"/>
      <c r="G240" s="226"/>
      <c r="H240" s="256">
        <v>1</v>
      </c>
      <c r="I240" s="226"/>
    </row>
    <row r="241" spans="1:9">
      <c r="A241" s="209"/>
      <c r="B241" s="210"/>
      <c r="C241" s="211" t="s">
        <v>397</v>
      </c>
      <c r="D241" s="212"/>
      <c r="E241" s="213"/>
      <c r="F241" s="213"/>
      <c r="G241" s="214"/>
      <c r="H241" s="215">
        <v>1</v>
      </c>
      <c r="I241" s="212"/>
    </row>
    <row r="242" spans="1:9">
      <c r="A242" s="209"/>
      <c r="B242" s="210"/>
      <c r="C242" s="211" t="s">
        <v>559</v>
      </c>
      <c r="D242" s="212"/>
      <c r="E242" s="213"/>
      <c r="F242" s="213"/>
      <c r="G242" s="214"/>
      <c r="H242" s="216">
        <v>1</v>
      </c>
      <c r="I242" s="216" t="s">
        <v>74</v>
      </c>
    </row>
    <row r="243" spans="1:9">
      <c r="A243" s="209"/>
      <c r="B243" s="210"/>
      <c r="C243" s="211" t="s">
        <v>565</v>
      </c>
      <c r="D243" s="212"/>
      <c r="E243" s="213"/>
      <c r="F243" s="213"/>
      <c r="G243" s="214"/>
      <c r="H243" s="215">
        <v>0.7</v>
      </c>
      <c r="I243" s="212"/>
    </row>
    <row r="244" spans="1:9">
      <c r="A244" s="209"/>
      <c r="B244" s="210"/>
      <c r="C244" s="211" t="s">
        <v>573</v>
      </c>
      <c r="D244" s="212"/>
      <c r="E244" s="213"/>
      <c r="F244" s="213"/>
      <c r="G244" s="214"/>
      <c r="H244" s="215">
        <v>0.30000000000000004</v>
      </c>
      <c r="I244" s="212"/>
    </row>
    <row r="245" spans="1:9">
      <c r="A245" s="226"/>
      <c r="B245" s="226"/>
      <c r="C245" s="226"/>
      <c r="D245" s="226"/>
      <c r="E245" s="226"/>
      <c r="F245" s="226"/>
      <c r="G245" s="226"/>
      <c r="H245" s="226"/>
      <c r="I245" s="226"/>
    </row>
    <row r="246" spans="1:9" ht="346.5" customHeight="1">
      <c r="A246" s="226"/>
      <c r="B246" s="226"/>
      <c r="C246" s="229" t="s">
        <v>593</v>
      </c>
      <c r="D246" s="226"/>
      <c r="E246" s="226"/>
      <c r="F246" s="226"/>
      <c r="G246" s="226"/>
      <c r="H246" s="226"/>
      <c r="I246" s="226"/>
    </row>
    <row r="247" spans="1:9">
      <c r="A247" s="226"/>
      <c r="B247" s="226"/>
      <c r="C247" s="226"/>
      <c r="D247" s="226"/>
      <c r="E247" s="226"/>
      <c r="F247" s="226"/>
      <c r="G247" s="226"/>
      <c r="H247" s="226"/>
      <c r="I247" s="226"/>
    </row>
    <row r="248" spans="1:9" ht="89.25">
      <c r="A248" s="226"/>
      <c r="B248" s="136" t="s">
        <v>6</v>
      </c>
      <c r="C248" s="120" t="s">
        <v>198</v>
      </c>
      <c r="D248" s="120" t="s">
        <v>199</v>
      </c>
      <c r="E248" s="226"/>
      <c r="F248" s="226"/>
      <c r="G248" s="226"/>
      <c r="H248" s="227">
        <v>1</v>
      </c>
      <c r="I248" s="226"/>
    </row>
    <row r="249" spans="1:9">
      <c r="A249" s="226"/>
      <c r="B249" s="226"/>
      <c r="C249" s="226"/>
      <c r="D249" s="226"/>
      <c r="E249" s="226"/>
      <c r="F249" s="226"/>
      <c r="G249" s="226"/>
      <c r="H249" s="226"/>
      <c r="I249" s="226"/>
    </row>
    <row r="250" spans="1:9">
      <c r="A250" s="209"/>
      <c r="B250" s="210"/>
      <c r="C250" s="211" t="s">
        <v>397</v>
      </c>
      <c r="D250" s="212"/>
      <c r="E250" s="213"/>
      <c r="F250" s="213"/>
      <c r="G250" s="214"/>
      <c r="H250" s="215">
        <v>1</v>
      </c>
      <c r="I250" s="212"/>
    </row>
    <row r="251" spans="1:9">
      <c r="A251" s="209"/>
      <c r="B251" s="210"/>
      <c r="C251" s="211" t="s">
        <v>559</v>
      </c>
      <c r="D251" s="212"/>
      <c r="E251" s="213"/>
      <c r="F251" s="213"/>
      <c r="G251" s="214"/>
      <c r="H251" s="216">
        <v>1</v>
      </c>
      <c r="I251" s="216" t="s">
        <v>74</v>
      </c>
    </row>
    <row r="252" spans="1:9">
      <c r="A252" s="209"/>
      <c r="B252" s="210"/>
      <c r="C252" s="211" t="s">
        <v>565</v>
      </c>
      <c r="D252" s="212"/>
      <c r="E252" s="213"/>
      <c r="F252" s="213"/>
      <c r="G252" s="214"/>
      <c r="H252" s="215">
        <v>0.7</v>
      </c>
      <c r="I252" s="212"/>
    </row>
    <row r="253" spans="1:9">
      <c r="A253" s="209"/>
      <c r="B253" s="210"/>
      <c r="C253" s="211" t="s">
        <v>625</v>
      </c>
      <c r="D253" s="212"/>
      <c r="E253" s="213"/>
      <c r="F253" s="213"/>
      <c r="G253" s="214"/>
      <c r="H253" s="215">
        <v>0.30000000000000004</v>
      </c>
      <c r="I253" s="212"/>
    </row>
    <row r="254" spans="1:9">
      <c r="A254" s="226"/>
      <c r="B254" s="226"/>
      <c r="C254" s="226"/>
      <c r="D254" s="226"/>
      <c r="E254" s="226"/>
      <c r="F254" s="226"/>
      <c r="G254" s="226"/>
      <c r="H254" s="226"/>
      <c r="I254" s="226"/>
    </row>
    <row r="255" spans="1:9" ht="63.75">
      <c r="A255" s="226"/>
      <c r="B255" s="136" t="s">
        <v>8</v>
      </c>
      <c r="C255" s="120" t="s">
        <v>200</v>
      </c>
      <c r="D255" s="120" t="s">
        <v>201</v>
      </c>
      <c r="E255" s="226"/>
      <c r="F255" s="226"/>
      <c r="G255" s="226"/>
      <c r="H255" s="227">
        <v>1</v>
      </c>
      <c r="I255" s="226"/>
    </row>
    <row r="256" spans="1:9">
      <c r="A256" s="226"/>
      <c r="B256" s="226"/>
      <c r="C256" s="226"/>
      <c r="D256" s="226"/>
      <c r="E256" s="226"/>
      <c r="F256" s="226"/>
      <c r="G256" s="226"/>
      <c r="H256" s="226"/>
      <c r="I256" s="226"/>
    </row>
    <row r="257" spans="1:9">
      <c r="A257" s="209"/>
      <c r="B257" s="210"/>
      <c r="C257" s="211" t="s">
        <v>397</v>
      </c>
      <c r="D257" s="212"/>
      <c r="E257" s="213"/>
      <c r="F257" s="213"/>
      <c r="G257" s="214"/>
      <c r="H257" s="215">
        <v>1</v>
      </c>
      <c r="I257" s="212"/>
    </row>
    <row r="258" spans="1:9">
      <c r="A258" s="209"/>
      <c r="B258" s="210"/>
      <c r="C258" s="211" t="s">
        <v>559</v>
      </c>
      <c r="D258" s="212"/>
      <c r="E258" s="213"/>
      <c r="F258" s="213"/>
      <c r="G258" s="214"/>
      <c r="H258" s="216">
        <v>1</v>
      </c>
      <c r="I258" s="216" t="s">
        <v>74</v>
      </c>
    </row>
    <row r="259" spans="1:9">
      <c r="A259" s="209"/>
      <c r="B259" s="210"/>
      <c r="C259" s="211" t="s">
        <v>565</v>
      </c>
      <c r="D259" s="212"/>
      <c r="E259" s="213"/>
      <c r="F259" s="213"/>
      <c r="G259" s="214"/>
      <c r="H259" s="215">
        <v>0.7</v>
      </c>
      <c r="I259" s="212"/>
    </row>
    <row r="260" spans="1:9">
      <c r="A260" s="209"/>
      <c r="B260" s="210"/>
      <c r="C260" s="211" t="s">
        <v>625</v>
      </c>
      <c r="D260" s="212"/>
      <c r="E260" s="213"/>
      <c r="F260" s="213"/>
      <c r="G260" s="214"/>
      <c r="H260" s="215">
        <v>0.30000000000000004</v>
      </c>
      <c r="I260" s="212"/>
    </row>
    <row r="261" spans="1:9">
      <c r="A261" s="226"/>
      <c r="B261" s="226"/>
      <c r="C261" s="226"/>
      <c r="D261" s="226"/>
      <c r="E261" s="226"/>
      <c r="F261" s="226"/>
      <c r="G261" s="226"/>
      <c r="H261" s="226"/>
      <c r="I261" s="226"/>
    </row>
    <row r="262" spans="1:9" ht="38.25">
      <c r="A262" s="226"/>
      <c r="B262" s="136" t="s">
        <v>10</v>
      </c>
      <c r="C262" s="120" t="s">
        <v>202</v>
      </c>
      <c r="D262" s="120" t="s">
        <v>203</v>
      </c>
      <c r="E262" s="226"/>
      <c r="F262" s="226"/>
      <c r="G262" s="226"/>
      <c r="H262" s="226"/>
      <c r="I262" s="226"/>
    </row>
    <row r="263" spans="1:9">
      <c r="A263" s="226"/>
      <c r="B263" s="226"/>
      <c r="C263" s="226"/>
      <c r="D263" s="226"/>
      <c r="E263" s="226"/>
      <c r="F263" s="226"/>
      <c r="G263" s="226"/>
      <c r="H263" s="226"/>
      <c r="I263" s="226"/>
    </row>
    <row r="264" spans="1:9">
      <c r="A264" s="209"/>
      <c r="B264" s="210"/>
      <c r="C264" s="211" t="s">
        <v>397</v>
      </c>
      <c r="D264" s="212"/>
      <c r="E264" s="213"/>
      <c r="F264" s="213"/>
      <c r="G264" s="214"/>
      <c r="H264" s="215">
        <v>1</v>
      </c>
      <c r="I264" s="212"/>
    </row>
    <row r="265" spans="1:9">
      <c r="A265" s="209"/>
      <c r="B265" s="210"/>
      <c r="C265" s="211" t="s">
        <v>559</v>
      </c>
      <c r="D265" s="212"/>
      <c r="E265" s="213"/>
      <c r="F265" s="213"/>
      <c r="G265" s="214"/>
      <c r="H265" s="216">
        <v>1</v>
      </c>
      <c r="I265" s="216" t="s">
        <v>74</v>
      </c>
    </row>
    <row r="266" spans="1:9">
      <c r="A266" s="209"/>
      <c r="B266" s="210"/>
      <c r="C266" s="211" t="s">
        <v>565</v>
      </c>
      <c r="D266" s="212"/>
      <c r="E266" s="213"/>
      <c r="F266" s="213"/>
      <c r="G266" s="214"/>
      <c r="H266" s="215">
        <v>0.7</v>
      </c>
      <c r="I266" s="212"/>
    </row>
    <row r="267" spans="1:9">
      <c r="A267" s="209"/>
      <c r="B267" s="210"/>
      <c r="C267" s="211" t="s">
        <v>625</v>
      </c>
      <c r="D267" s="212"/>
      <c r="E267" s="213"/>
      <c r="F267" s="213"/>
      <c r="G267" s="214"/>
      <c r="H267" s="215">
        <v>0.30000000000000004</v>
      </c>
      <c r="I267" s="212"/>
    </row>
    <row r="268" spans="1:9">
      <c r="A268" s="226"/>
      <c r="B268" s="226"/>
      <c r="C268" s="226"/>
      <c r="D268" s="226"/>
      <c r="E268" s="226"/>
      <c r="F268" s="226"/>
      <c r="G268" s="226"/>
      <c r="H268" s="226"/>
      <c r="I268" s="226"/>
    </row>
    <row r="269" spans="1:9" ht="302.10000000000002" customHeight="1">
      <c r="A269" s="226"/>
      <c r="B269" s="226"/>
      <c r="C269" s="229" t="s">
        <v>594</v>
      </c>
      <c r="D269" s="226"/>
      <c r="E269" s="226"/>
      <c r="F269" s="226"/>
      <c r="G269" s="226"/>
      <c r="H269" s="226"/>
      <c r="I269" s="226"/>
    </row>
    <row r="270" spans="1:9" ht="38.25">
      <c r="A270" s="226"/>
      <c r="B270" s="136" t="s">
        <v>6</v>
      </c>
      <c r="C270" s="120" t="s">
        <v>205</v>
      </c>
      <c r="D270" s="120"/>
      <c r="E270" s="226"/>
      <c r="F270" s="226"/>
      <c r="G270" s="226"/>
      <c r="H270" s="227">
        <v>1</v>
      </c>
      <c r="I270" s="226"/>
    </row>
    <row r="271" spans="1:9">
      <c r="A271" s="209"/>
      <c r="B271" s="210"/>
      <c r="C271" s="211" t="s">
        <v>397</v>
      </c>
      <c r="D271" s="212"/>
      <c r="E271" s="213"/>
      <c r="F271" s="213"/>
      <c r="G271" s="214"/>
      <c r="H271" s="215">
        <v>1</v>
      </c>
      <c r="I271" s="212"/>
    </row>
    <row r="272" spans="1:9">
      <c r="A272" s="209"/>
      <c r="B272" s="210"/>
      <c r="C272" s="211" t="s">
        <v>559</v>
      </c>
      <c r="D272" s="212"/>
      <c r="E272" s="213"/>
      <c r="F272" s="213"/>
      <c r="G272" s="214"/>
      <c r="H272" s="216">
        <v>1</v>
      </c>
      <c r="I272" s="216" t="s">
        <v>74</v>
      </c>
    </row>
    <row r="273" spans="1:9">
      <c r="A273" s="209"/>
      <c r="B273" s="210"/>
      <c r="C273" s="211" t="s">
        <v>565</v>
      </c>
      <c r="D273" s="212"/>
      <c r="E273" s="213"/>
      <c r="F273" s="213"/>
      <c r="G273" s="214"/>
      <c r="H273" s="215">
        <v>0.7</v>
      </c>
      <c r="I273" s="212"/>
    </row>
    <row r="274" spans="1:9">
      <c r="A274" s="209"/>
      <c r="B274" s="210"/>
      <c r="C274" s="211" t="s">
        <v>625</v>
      </c>
      <c r="D274" s="212"/>
      <c r="E274" s="213"/>
      <c r="F274" s="213"/>
      <c r="G274" s="214"/>
      <c r="H274" s="215">
        <v>0.30000000000000004</v>
      </c>
      <c r="I274" s="212"/>
    </row>
    <row r="275" spans="1:9">
      <c r="A275" s="226"/>
      <c r="B275" s="226"/>
      <c r="C275" s="226"/>
      <c r="D275" s="226"/>
      <c r="E275" s="226"/>
      <c r="F275" s="226"/>
      <c r="G275" s="226"/>
      <c r="H275" s="226"/>
      <c r="I275" s="226"/>
    </row>
    <row r="276" spans="1:9" ht="303.60000000000002" customHeight="1">
      <c r="A276" s="226"/>
      <c r="B276" s="99">
        <v>11</v>
      </c>
      <c r="C276" s="100" t="s">
        <v>206</v>
      </c>
      <c r="D276" s="226"/>
      <c r="E276" s="226"/>
      <c r="F276" s="226"/>
      <c r="G276" s="226"/>
      <c r="H276" s="226"/>
      <c r="I276" s="226"/>
    </row>
    <row r="277" spans="1:9" ht="102">
      <c r="A277" s="226"/>
      <c r="B277" s="136" t="s">
        <v>6</v>
      </c>
      <c r="C277" s="120" t="s">
        <v>207</v>
      </c>
      <c r="D277" s="120" t="s">
        <v>208</v>
      </c>
      <c r="E277" s="226"/>
      <c r="F277" s="226"/>
      <c r="G277" s="226"/>
      <c r="H277" s="227">
        <v>1</v>
      </c>
      <c r="I277" s="226"/>
    </row>
    <row r="278" spans="1:9">
      <c r="A278" s="226"/>
      <c r="B278" s="226"/>
      <c r="C278" s="226"/>
      <c r="D278" s="226"/>
      <c r="E278" s="226"/>
      <c r="F278" s="226"/>
      <c r="G278" s="226"/>
      <c r="H278" s="226"/>
      <c r="I278" s="226"/>
    </row>
    <row r="279" spans="1:9">
      <c r="A279" s="209"/>
      <c r="B279" s="210"/>
      <c r="C279" s="211" t="s">
        <v>397</v>
      </c>
      <c r="D279" s="212"/>
      <c r="E279" s="213"/>
      <c r="F279" s="213"/>
      <c r="G279" s="214"/>
      <c r="H279" s="215">
        <v>1</v>
      </c>
      <c r="I279" s="212"/>
    </row>
    <row r="280" spans="1:9">
      <c r="A280" s="209"/>
      <c r="B280" s="210"/>
      <c r="C280" s="211" t="s">
        <v>559</v>
      </c>
      <c r="D280" s="212"/>
      <c r="E280" s="213"/>
      <c r="F280" s="213"/>
      <c r="G280" s="214"/>
      <c r="H280" s="216">
        <v>1</v>
      </c>
      <c r="I280" s="216" t="s">
        <v>74</v>
      </c>
    </row>
    <row r="281" spans="1:9">
      <c r="A281" s="209"/>
      <c r="B281" s="210"/>
      <c r="C281" s="211" t="s">
        <v>565</v>
      </c>
      <c r="D281" s="212"/>
      <c r="E281" s="213"/>
      <c r="F281" s="213"/>
      <c r="G281" s="214"/>
      <c r="H281" s="215">
        <v>0.7</v>
      </c>
      <c r="I281" s="212"/>
    </row>
    <row r="282" spans="1:9">
      <c r="A282" s="209"/>
      <c r="B282" s="210"/>
      <c r="C282" s="211" t="s">
        <v>625</v>
      </c>
      <c r="D282" s="212"/>
      <c r="E282" s="213"/>
      <c r="F282" s="213"/>
      <c r="G282" s="214"/>
      <c r="H282" s="215">
        <v>0.30000000000000004</v>
      </c>
      <c r="I282" s="212"/>
    </row>
    <row r="283" spans="1:9">
      <c r="A283" s="226"/>
      <c r="B283" s="226"/>
      <c r="C283" s="226"/>
      <c r="D283" s="226"/>
      <c r="E283" s="226"/>
      <c r="F283" s="226"/>
      <c r="G283" s="226"/>
      <c r="H283" s="226"/>
      <c r="I283" s="226"/>
    </row>
    <row r="284" spans="1:9" ht="204">
      <c r="A284" s="226"/>
      <c r="B284" s="99">
        <v>12</v>
      </c>
      <c r="C284" s="100" t="s">
        <v>209</v>
      </c>
      <c r="D284" s="226"/>
      <c r="E284" s="226"/>
      <c r="F284" s="226"/>
      <c r="G284" s="226"/>
      <c r="H284" s="226"/>
      <c r="I284" s="226"/>
    </row>
    <row r="285" spans="1:9" ht="63.75">
      <c r="A285" s="226"/>
      <c r="B285" s="136" t="s">
        <v>6</v>
      </c>
      <c r="C285" s="120" t="s">
        <v>210</v>
      </c>
      <c r="D285" s="120" t="s">
        <v>211</v>
      </c>
      <c r="E285" s="226"/>
      <c r="F285" s="226"/>
      <c r="G285" s="226"/>
      <c r="H285" s="227">
        <v>1</v>
      </c>
      <c r="I285" s="226"/>
    </row>
    <row r="286" spans="1:9">
      <c r="A286" s="226"/>
      <c r="B286" s="226"/>
      <c r="C286" s="226"/>
      <c r="D286" s="226"/>
      <c r="E286" s="226"/>
      <c r="F286" s="226"/>
      <c r="G286" s="226"/>
      <c r="H286" s="226"/>
      <c r="I286" s="226"/>
    </row>
    <row r="287" spans="1:9">
      <c r="A287" s="209"/>
      <c r="B287" s="210"/>
      <c r="C287" s="211" t="s">
        <v>397</v>
      </c>
      <c r="D287" s="212"/>
      <c r="E287" s="213"/>
      <c r="F287" s="213"/>
      <c r="G287" s="214"/>
      <c r="H287" s="215">
        <v>1</v>
      </c>
      <c r="I287" s="212"/>
    </row>
    <row r="288" spans="1:9">
      <c r="A288" s="209"/>
      <c r="B288" s="210"/>
      <c r="C288" s="211" t="s">
        <v>559</v>
      </c>
      <c r="D288" s="212"/>
      <c r="E288" s="213"/>
      <c r="F288" s="213"/>
      <c r="G288" s="214"/>
      <c r="H288" s="216">
        <v>1</v>
      </c>
      <c r="I288" s="216" t="s">
        <v>74</v>
      </c>
    </row>
    <row r="289" spans="1:9">
      <c r="A289" s="209"/>
      <c r="B289" s="210"/>
      <c r="C289" s="211" t="s">
        <v>565</v>
      </c>
      <c r="D289" s="212"/>
      <c r="E289" s="213"/>
      <c r="F289" s="213"/>
      <c r="G289" s="214"/>
      <c r="H289" s="215">
        <v>0.7</v>
      </c>
      <c r="I289" s="212"/>
    </row>
    <row r="290" spans="1:9">
      <c r="A290" s="209"/>
      <c r="B290" s="210"/>
      <c r="C290" s="211" t="s">
        <v>625</v>
      </c>
      <c r="D290" s="212"/>
      <c r="E290" s="213"/>
      <c r="F290" s="213"/>
      <c r="G290" s="214"/>
      <c r="H290" s="215">
        <v>0.30000000000000004</v>
      </c>
      <c r="I290" s="212"/>
    </row>
    <row r="291" spans="1:9">
      <c r="A291" s="226"/>
      <c r="B291" s="226"/>
      <c r="C291" s="226"/>
      <c r="D291" s="226"/>
      <c r="E291" s="226"/>
      <c r="F291" s="226"/>
      <c r="G291" s="226"/>
      <c r="H291" s="226"/>
      <c r="I291" s="226"/>
    </row>
    <row r="292" spans="1:9" ht="291.60000000000002" customHeight="1">
      <c r="A292" s="226"/>
      <c r="B292" s="136">
        <v>13</v>
      </c>
      <c r="C292" s="120" t="s">
        <v>212</v>
      </c>
      <c r="D292" s="226"/>
      <c r="E292" s="226"/>
      <c r="F292" s="226"/>
      <c r="G292" s="226"/>
      <c r="H292" s="226"/>
      <c r="I292" s="226"/>
    </row>
    <row r="293" spans="1:9">
      <c r="A293" s="226"/>
      <c r="B293" s="226"/>
      <c r="C293" s="226" t="s">
        <v>595</v>
      </c>
      <c r="D293" s="226" t="s">
        <v>74</v>
      </c>
      <c r="E293" s="226"/>
      <c r="F293" s="226"/>
      <c r="G293" s="226"/>
      <c r="H293" s="226">
        <v>2</v>
      </c>
      <c r="I293" s="226"/>
    </row>
    <row r="294" spans="1:9">
      <c r="A294" s="226"/>
      <c r="B294" s="226"/>
      <c r="C294" s="226"/>
      <c r="D294" s="226"/>
      <c r="E294" s="226"/>
      <c r="F294" s="226"/>
      <c r="G294" s="226"/>
      <c r="H294" s="226"/>
      <c r="I294" s="226"/>
    </row>
    <row r="295" spans="1:9">
      <c r="A295" s="209"/>
      <c r="B295" s="210"/>
      <c r="C295" s="211" t="s">
        <v>397</v>
      </c>
      <c r="D295" s="212"/>
      <c r="E295" s="213"/>
      <c r="F295" s="213"/>
      <c r="G295" s="214"/>
      <c r="H295" s="215">
        <v>2</v>
      </c>
      <c r="I295" s="212"/>
    </row>
    <row r="296" spans="1:9">
      <c r="A296" s="209"/>
      <c r="B296" s="210"/>
      <c r="C296" s="211" t="s">
        <v>559</v>
      </c>
      <c r="D296" s="212"/>
      <c r="E296" s="213"/>
      <c r="F296" s="213"/>
      <c r="G296" s="214"/>
      <c r="H296" s="216">
        <v>2</v>
      </c>
      <c r="I296" s="216" t="s">
        <v>74</v>
      </c>
    </row>
    <row r="297" spans="1:9">
      <c r="A297" s="209"/>
      <c r="B297" s="210"/>
      <c r="C297" s="211" t="s">
        <v>565</v>
      </c>
      <c r="D297" s="212"/>
      <c r="E297" s="213"/>
      <c r="F297" s="213"/>
      <c r="G297" s="214"/>
      <c r="H297" s="215">
        <v>1.4</v>
      </c>
      <c r="I297" s="212"/>
    </row>
    <row r="298" spans="1:9">
      <c r="A298" s="209"/>
      <c r="B298" s="210"/>
      <c r="C298" s="211" t="s">
        <v>625</v>
      </c>
      <c r="D298" s="212"/>
      <c r="E298" s="213"/>
      <c r="F298" s="213"/>
      <c r="G298" s="214"/>
      <c r="H298" s="215">
        <v>0.60000000000000009</v>
      </c>
      <c r="I298" s="212"/>
    </row>
    <row r="299" spans="1:9">
      <c r="A299" s="226"/>
      <c r="B299" s="226"/>
      <c r="C299" s="226"/>
      <c r="D299" s="226"/>
      <c r="E299" s="226"/>
      <c r="F299" s="226"/>
      <c r="G299" s="226"/>
      <c r="H299" s="226"/>
      <c r="I299" s="226"/>
    </row>
    <row r="300" spans="1:9" ht="275.45" customHeight="1">
      <c r="A300" s="226"/>
      <c r="B300" s="99">
        <v>14</v>
      </c>
      <c r="C300" s="100" t="s">
        <v>213</v>
      </c>
      <c r="D300" s="226"/>
      <c r="E300" s="226"/>
      <c r="F300" s="226"/>
      <c r="G300" s="226"/>
      <c r="H300" s="226"/>
      <c r="I300" s="226"/>
    </row>
    <row r="301" spans="1:9">
      <c r="A301" s="226"/>
      <c r="B301" s="226"/>
      <c r="C301" s="226"/>
      <c r="D301" s="226"/>
      <c r="E301" s="226"/>
      <c r="F301" s="226"/>
      <c r="G301" s="226"/>
      <c r="H301" s="226"/>
      <c r="I301" s="226"/>
    </row>
    <row r="302" spans="1:9" ht="63.75">
      <c r="A302" s="226"/>
      <c r="B302" s="136" t="s">
        <v>6</v>
      </c>
      <c r="C302" s="120" t="s">
        <v>214</v>
      </c>
      <c r="D302" s="120" t="s">
        <v>215</v>
      </c>
      <c r="E302" s="226"/>
      <c r="F302" s="226"/>
      <c r="G302" s="226"/>
      <c r="H302" s="227">
        <v>1</v>
      </c>
      <c r="I302" s="226"/>
    </row>
    <row r="303" spans="1:9">
      <c r="A303" s="226"/>
      <c r="B303" s="226"/>
      <c r="C303" s="226"/>
      <c r="D303" s="226"/>
      <c r="E303" s="226"/>
      <c r="F303" s="226"/>
      <c r="G303" s="226"/>
      <c r="H303" s="226"/>
      <c r="I303" s="226"/>
    </row>
    <row r="304" spans="1:9">
      <c r="A304" s="209"/>
      <c r="B304" s="210"/>
      <c r="C304" s="211" t="s">
        <v>397</v>
      </c>
      <c r="D304" s="212"/>
      <c r="E304" s="213"/>
      <c r="F304" s="213"/>
      <c r="G304" s="214"/>
      <c r="H304" s="215">
        <v>1</v>
      </c>
      <c r="I304" s="212"/>
    </row>
    <row r="305" spans="1:9">
      <c r="A305" s="209"/>
      <c r="B305" s="210"/>
      <c r="C305" s="211" t="s">
        <v>559</v>
      </c>
      <c r="D305" s="212"/>
      <c r="E305" s="213"/>
      <c r="F305" s="213"/>
      <c r="G305" s="214"/>
      <c r="H305" s="216">
        <v>1</v>
      </c>
      <c r="I305" s="216" t="s">
        <v>74</v>
      </c>
    </row>
    <row r="306" spans="1:9">
      <c r="A306" s="209"/>
      <c r="B306" s="210"/>
      <c r="C306" s="211" t="s">
        <v>565</v>
      </c>
      <c r="D306" s="212"/>
      <c r="E306" s="213"/>
      <c r="F306" s="213"/>
      <c r="G306" s="214"/>
      <c r="H306" s="215">
        <v>0.7</v>
      </c>
      <c r="I306" s="212"/>
    </row>
    <row r="307" spans="1:9">
      <c r="A307" s="209"/>
      <c r="B307" s="210"/>
      <c r="C307" s="211" t="s">
        <v>625</v>
      </c>
      <c r="D307" s="212"/>
      <c r="E307" s="213"/>
      <c r="F307" s="213"/>
      <c r="G307" s="214"/>
      <c r="H307" s="215">
        <v>0.30000000000000004</v>
      </c>
      <c r="I307" s="212"/>
    </row>
    <row r="308" spans="1:9">
      <c r="A308" s="226"/>
      <c r="B308" s="226"/>
      <c r="C308" s="226"/>
      <c r="D308" s="226"/>
      <c r="E308" s="226"/>
      <c r="F308" s="226"/>
      <c r="G308" s="226"/>
      <c r="H308" s="226"/>
      <c r="I308" s="226"/>
    </row>
    <row r="309" spans="1:9" ht="222.95" customHeight="1">
      <c r="A309" s="226"/>
      <c r="B309" s="99">
        <v>21</v>
      </c>
      <c r="C309" s="100" t="s">
        <v>216</v>
      </c>
      <c r="D309" s="226"/>
      <c r="E309" s="226"/>
      <c r="F309" s="226"/>
      <c r="G309" s="226"/>
      <c r="H309" s="226"/>
      <c r="I309" s="226"/>
    </row>
    <row r="310" spans="1:9">
      <c r="A310" s="226"/>
      <c r="B310" s="226"/>
      <c r="C310" s="226"/>
      <c r="D310" s="226"/>
      <c r="E310" s="226"/>
      <c r="F310" s="226"/>
      <c r="G310" s="226"/>
      <c r="H310" s="226"/>
      <c r="I310" s="226"/>
    </row>
    <row r="311" spans="1:9">
      <c r="A311" s="226"/>
      <c r="B311" s="99" t="s">
        <v>72</v>
      </c>
      <c r="C311" s="100" t="s">
        <v>217</v>
      </c>
      <c r="D311" s="226" t="s">
        <v>62</v>
      </c>
      <c r="E311" s="226"/>
      <c r="F311" s="226"/>
      <c r="G311" s="226"/>
      <c r="H311" s="226"/>
      <c r="I311" s="226"/>
    </row>
    <row r="312" spans="1:9">
      <c r="A312" s="226"/>
      <c r="B312" s="226"/>
      <c r="C312" s="226"/>
      <c r="D312" s="226"/>
      <c r="E312" s="226"/>
      <c r="F312" s="226"/>
      <c r="G312" s="226"/>
      <c r="H312" s="226"/>
      <c r="I312" s="226"/>
    </row>
    <row r="313" spans="1:9">
      <c r="A313" s="226"/>
      <c r="B313" s="226"/>
      <c r="C313" s="226"/>
      <c r="D313" s="226"/>
      <c r="E313" s="226"/>
      <c r="F313" s="226"/>
      <c r="G313" s="226"/>
      <c r="H313" s="226"/>
      <c r="I313" s="226"/>
    </row>
    <row r="314" spans="1:9">
      <c r="A314" s="226"/>
      <c r="B314" s="226"/>
      <c r="C314" s="226"/>
      <c r="D314" s="226"/>
      <c r="E314" s="226"/>
      <c r="F314" s="226"/>
      <c r="G314" s="226"/>
      <c r="H314" s="226"/>
      <c r="I314" s="226"/>
    </row>
    <row r="315" spans="1:9">
      <c r="A315" s="226"/>
      <c r="B315" s="226"/>
      <c r="C315" s="226"/>
      <c r="D315" s="226"/>
      <c r="E315" s="226"/>
      <c r="F315" s="226"/>
      <c r="G315" s="226"/>
      <c r="H315" s="226"/>
      <c r="I315" s="226"/>
    </row>
    <row r="316" spans="1:9">
      <c r="A316" s="209"/>
      <c r="B316" s="210"/>
      <c r="C316" s="211" t="s">
        <v>397</v>
      </c>
      <c r="D316" s="212"/>
      <c r="E316" s="213"/>
      <c r="F316" s="213"/>
      <c r="G316" s="214"/>
      <c r="H316" s="215">
        <v>1</v>
      </c>
      <c r="I316" s="212"/>
    </row>
    <row r="317" spans="1:9">
      <c r="A317" s="209"/>
      <c r="B317" s="210"/>
      <c r="C317" s="211" t="s">
        <v>559</v>
      </c>
      <c r="D317" s="212"/>
      <c r="E317" s="213"/>
      <c r="F317" s="213"/>
      <c r="G317" s="214"/>
      <c r="H317" s="216">
        <v>34.950000000000003</v>
      </c>
      <c r="I317" s="216" t="s">
        <v>62</v>
      </c>
    </row>
    <row r="318" spans="1:9">
      <c r="A318" s="209"/>
      <c r="B318" s="210"/>
      <c r="C318" s="211" t="s">
        <v>565</v>
      </c>
      <c r="D318" s="212"/>
      <c r="E318" s="213"/>
      <c r="F318" s="213"/>
      <c r="G318" s="214"/>
      <c r="H318" s="215">
        <v>0</v>
      </c>
      <c r="I318" s="212"/>
    </row>
    <row r="319" spans="1:9">
      <c r="A319" s="209"/>
      <c r="B319" s="210"/>
      <c r="C319" s="211" t="s">
        <v>625</v>
      </c>
      <c r="D319" s="212"/>
      <c r="E319" s="213"/>
      <c r="F319" s="213"/>
      <c r="G319" s="214"/>
      <c r="H319" s="215">
        <v>1</v>
      </c>
      <c r="I319" s="212"/>
    </row>
    <row r="320" spans="1:9">
      <c r="A320" s="226"/>
      <c r="B320" s="226"/>
      <c r="C320" s="226"/>
      <c r="D320" s="226"/>
      <c r="E320" s="226"/>
      <c r="F320" s="226"/>
      <c r="G320" s="226"/>
      <c r="H320" s="226"/>
      <c r="I320" s="226"/>
    </row>
    <row r="321" spans="1:9" ht="345">
      <c r="A321" s="226"/>
      <c r="B321" s="226"/>
      <c r="C321" s="229" t="s">
        <v>219</v>
      </c>
      <c r="D321" s="226"/>
      <c r="E321" s="226"/>
      <c r="F321" s="226"/>
      <c r="G321" s="226"/>
      <c r="H321" s="226"/>
      <c r="I321" s="226"/>
    </row>
    <row r="322" spans="1:9" ht="60">
      <c r="A322" s="226"/>
      <c r="B322" s="136" t="s">
        <v>72</v>
      </c>
      <c r="C322" s="120" t="s">
        <v>596</v>
      </c>
      <c r="D322" s="229" t="s">
        <v>560</v>
      </c>
      <c r="E322" s="227" t="s">
        <v>74</v>
      </c>
      <c r="F322" s="227"/>
      <c r="G322" s="227"/>
      <c r="H322" s="227">
        <v>2</v>
      </c>
      <c r="I322" s="227"/>
    </row>
    <row r="323" spans="1:9">
      <c r="A323" s="226"/>
      <c r="B323" s="226"/>
      <c r="C323" s="226"/>
      <c r="D323" s="226"/>
      <c r="E323" s="226"/>
      <c r="F323" s="226"/>
      <c r="G323" s="226"/>
      <c r="H323" s="226"/>
      <c r="I323" s="226"/>
    </row>
    <row r="324" spans="1:9">
      <c r="A324" s="226"/>
      <c r="B324" s="226"/>
      <c r="C324" s="226"/>
      <c r="D324" s="226"/>
      <c r="E324" s="226"/>
      <c r="F324" s="226"/>
      <c r="G324" s="226"/>
      <c r="H324" s="226"/>
      <c r="I324" s="226"/>
    </row>
    <row r="325" spans="1:9">
      <c r="A325" s="209"/>
      <c r="B325" s="210"/>
      <c r="C325" s="211" t="s">
        <v>397</v>
      </c>
      <c r="D325" s="212"/>
      <c r="E325" s="213"/>
      <c r="F325" s="213"/>
      <c r="G325" s="214"/>
      <c r="H325" s="215">
        <v>2</v>
      </c>
      <c r="I325" s="212"/>
    </row>
    <row r="326" spans="1:9">
      <c r="A326" s="209"/>
      <c r="B326" s="210"/>
      <c r="C326" s="211" t="s">
        <v>559</v>
      </c>
      <c r="D326" s="212"/>
      <c r="E326" s="213"/>
      <c r="F326" s="213"/>
      <c r="G326" s="214"/>
      <c r="H326" s="216">
        <v>2</v>
      </c>
      <c r="I326" s="216" t="s">
        <v>74</v>
      </c>
    </row>
    <row r="327" spans="1:9">
      <c r="A327" s="209"/>
      <c r="B327" s="210"/>
      <c r="C327" s="211" t="s">
        <v>565</v>
      </c>
      <c r="D327" s="212"/>
      <c r="E327" s="213"/>
      <c r="F327" s="213"/>
      <c r="G327" s="214"/>
      <c r="H327" s="215">
        <v>1.4</v>
      </c>
      <c r="I327" s="212"/>
    </row>
    <row r="328" spans="1:9">
      <c r="A328" s="209"/>
      <c r="B328" s="210"/>
      <c r="C328" s="211" t="s">
        <v>625</v>
      </c>
      <c r="D328" s="212"/>
      <c r="E328" s="213"/>
      <c r="F328" s="213"/>
      <c r="G328" s="214"/>
      <c r="H328" s="215">
        <v>0.60000000000000009</v>
      </c>
      <c r="I328" s="212"/>
    </row>
    <row r="329" spans="1:9">
      <c r="A329" s="226"/>
      <c r="B329" s="226"/>
      <c r="C329" s="226"/>
      <c r="D329" s="226"/>
      <c r="E329" s="226"/>
      <c r="F329" s="226"/>
      <c r="G329" s="226"/>
      <c r="H329" s="226"/>
      <c r="I329" s="226"/>
    </row>
    <row r="330" spans="1:9" ht="60">
      <c r="A330" s="226"/>
      <c r="B330" s="136" t="s">
        <v>241</v>
      </c>
      <c r="C330" s="120" t="s">
        <v>598</v>
      </c>
      <c r="D330" s="229" t="s">
        <v>597</v>
      </c>
      <c r="E330" s="227" t="s">
        <v>74</v>
      </c>
      <c r="F330" s="227"/>
      <c r="G330" s="227"/>
      <c r="H330" s="227">
        <v>4</v>
      </c>
      <c r="I330" s="227"/>
    </row>
    <row r="331" spans="1:9">
      <c r="A331" s="226"/>
      <c r="B331" s="226"/>
      <c r="C331" s="226"/>
      <c r="D331" s="226"/>
      <c r="E331" s="226"/>
      <c r="F331" s="226"/>
      <c r="G331" s="226"/>
      <c r="H331" s="226"/>
      <c r="I331" s="226"/>
    </row>
    <row r="332" spans="1:9">
      <c r="A332" s="226"/>
      <c r="B332" s="226"/>
      <c r="C332" s="226"/>
      <c r="D332" s="226"/>
      <c r="E332" s="226"/>
      <c r="F332" s="226"/>
      <c r="G332" s="226"/>
      <c r="H332" s="226"/>
      <c r="I332" s="226"/>
    </row>
    <row r="333" spans="1:9">
      <c r="A333" s="209"/>
      <c r="B333" s="210"/>
      <c r="C333" s="211" t="s">
        <v>397</v>
      </c>
      <c r="D333" s="212"/>
      <c r="E333" s="213"/>
      <c r="F333" s="213"/>
      <c r="G333" s="214"/>
      <c r="H333" s="215">
        <v>4</v>
      </c>
      <c r="I333" s="212"/>
    </row>
    <row r="334" spans="1:9">
      <c r="A334" s="209"/>
      <c r="B334" s="210"/>
      <c r="C334" s="211" t="s">
        <v>559</v>
      </c>
      <c r="D334" s="212"/>
      <c r="E334" s="213"/>
      <c r="F334" s="213"/>
      <c r="G334" s="214"/>
      <c r="H334" s="216">
        <v>2</v>
      </c>
      <c r="I334" s="216" t="s">
        <v>74</v>
      </c>
    </row>
    <row r="335" spans="1:9">
      <c r="A335" s="209"/>
      <c r="B335" s="210"/>
      <c r="C335" s="211" t="s">
        <v>565</v>
      </c>
      <c r="D335" s="212"/>
      <c r="E335" s="213"/>
      <c r="F335" s="213"/>
      <c r="G335" s="214"/>
      <c r="H335" s="215">
        <v>0</v>
      </c>
      <c r="I335" s="212"/>
    </row>
    <row r="336" spans="1:9">
      <c r="A336" s="209"/>
      <c r="B336" s="210"/>
      <c r="C336" s="211" t="s">
        <v>625</v>
      </c>
      <c r="D336" s="212"/>
      <c r="E336" s="213"/>
      <c r="F336" s="213"/>
      <c r="G336" s="214"/>
      <c r="H336" s="215">
        <v>2</v>
      </c>
      <c r="I336" s="212"/>
    </row>
    <row r="337" spans="1:9">
      <c r="A337" s="226"/>
      <c r="B337" s="226"/>
      <c r="C337" s="226"/>
      <c r="D337" s="226"/>
      <c r="E337" s="226"/>
      <c r="F337" s="226"/>
      <c r="G337" s="226"/>
      <c r="H337" s="226"/>
      <c r="I337" s="226"/>
    </row>
    <row r="338" spans="1:9" ht="165.75">
      <c r="A338" s="226"/>
      <c r="B338" s="99">
        <v>24</v>
      </c>
      <c r="C338" s="100" t="s">
        <v>225</v>
      </c>
      <c r="D338" s="226"/>
      <c r="E338" s="226"/>
      <c r="F338" s="226"/>
      <c r="G338" s="226"/>
      <c r="H338" s="226"/>
      <c r="I338" s="226"/>
    </row>
    <row r="339" spans="1:9">
      <c r="A339" s="226"/>
      <c r="B339" s="99" t="s">
        <v>226</v>
      </c>
      <c r="C339" s="100" t="s">
        <v>227</v>
      </c>
      <c r="D339" s="226" t="s">
        <v>85</v>
      </c>
      <c r="E339" s="226">
        <v>6</v>
      </c>
      <c r="F339" s="226"/>
      <c r="G339" s="226">
        <v>25</v>
      </c>
      <c r="H339" s="226">
        <v>150</v>
      </c>
      <c r="I339" s="226"/>
    </row>
    <row r="340" spans="1:9">
      <c r="A340" s="226"/>
      <c r="B340" s="226"/>
      <c r="C340" s="226"/>
      <c r="D340" s="226" t="s">
        <v>85</v>
      </c>
      <c r="E340" s="226">
        <v>4.5</v>
      </c>
      <c r="F340" s="226"/>
      <c r="G340" s="226">
        <v>15</v>
      </c>
      <c r="H340" s="226">
        <v>67.5</v>
      </c>
      <c r="I340" s="226"/>
    </row>
    <row r="341" spans="1:9">
      <c r="A341" s="226"/>
      <c r="B341" s="226"/>
      <c r="C341" s="226" t="s">
        <v>601</v>
      </c>
      <c r="D341" s="226" t="s">
        <v>85</v>
      </c>
      <c r="E341" s="226">
        <v>3.3</v>
      </c>
      <c r="F341" s="226"/>
      <c r="G341" s="226">
        <v>16</v>
      </c>
      <c r="H341" s="226">
        <v>52.8</v>
      </c>
      <c r="I341" s="226"/>
    </row>
    <row r="342" spans="1:9">
      <c r="A342" s="209"/>
      <c r="B342" s="210"/>
      <c r="C342" s="211" t="s">
        <v>397</v>
      </c>
      <c r="D342" s="212"/>
      <c r="E342" s="213"/>
      <c r="F342" s="213"/>
      <c r="G342" s="214"/>
      <c r="H342" s="215">
        <v>270.3</v>
      </c>
      <c r="I342" s="212"/>
    </row>
    <row r="343" spans="1:9">
      <c r="A343" s="209"/>
      <c r="B343" s="210"/>
      <c r="C343" s="211" t="s">
        <v>559</v>
      </c>
      <c r="D343" s="212"/>
      <c r="E343" s="213"/>
      <c r="F343" s="213"/>
      <c r="G343" s="214"/>
      <c r="H343" s="216">
        <v>211.67</v>
      </c>
      <c r="I343" s="216" t="s">
        <v>224</v>
      </c>
    </row>
    <row r="344" spans="1:9">
      <c r="A344" s="209"/>
      <c r="B344" s="210"/>
      <c r="C344" s="211" t="s">
        <v>565</v>
      </c>
      <c r="D344" s="212"/>
      <c r="E344" s="213"/>
      <c r="F344" s="213"/>
      <c r="G344" s="214"/>
      <c r="H344" s="215">
        <v>145.6</v>
      </c>
      <c r="I344" s="212"/>
    </row>
    <row r="345" spans="1:9">
      <c r="A345" s="209"/>
      <c r="B345" s="210"/>
      <c r="C345" s="211" t="s">
        <v>625</v>
      </c>
      <c r="D345" s="212"/>
      <c r="E345" s="213"/>
      <c r="F345" s="213"/>
      <c r="G345" s="214"/>
      <c r="H345" s="215">
        <v>66.069999999999993</v>
      </c>
      <c r="I345" s="212"/>
    </row>
    <row r="346" spans="1:9">
      <c r="A346" s="209"/>
      <c r="B346" s="210"/>
      <c r="C346" s="211" t="s">
        <v>634</v>
      </c>
      <c r="D346" s="212"/>
      <c r="E346" s="213"/>
      <c r="F346" s="213"/>
      <c r="G346" s="214"/>
      <c r="H346" s="215">
        <v>58.630000000000024</v>
      </c>
      <c r="I346" s="212"/>
    </row>
    <row r="347" spans="1:9" ht="140.25">
      <c r="A347" s="226"/>
      <c r="B347" s="99" t="s">
        <v>230</v>
      </c>
      <c r="C347" s="100" t="s">
        <v>231</v>
      </c>
      <c r="D347" s="226"/>
      <c r="E347" s="226"/>
      <c r="F347" s="226"/>
      <c r="G347" s="226"/>
      <c r="H347" s="226"/>
      <c r="I347" s="226"/>
    </row>
    <row r="348" spans="1:9">
      <c r="A348" s="226"/>
      <c r="B348" s="226"/>
      <c r="C348" s="226"/>
      <c r="D348" s="226"/>
      <c r="E348" s="226"/>
      <c r="F348" s="226"/>
      <c r="G348" s="226"/>
      <c r="H348" s="226"/>
      <c r="I348" s="226"/>
    </row>
    <row r="349" spans="1:9" ht="38.25">
      <c r="A349" s="226"/>
      <c r="B349" s="99" t="s">
        <v>72</v>
      </c>
      <c r="C349" s="100" t="s">
        <v>232</v>
      </c>
      <c r="D349" s="227" t="s">
        <v>74</v>
      </c>
      <c r="E349" s="227"/>
      <c r="F349" s="227"/>
      <c r="G349" s="227"/>
      <c r="H349" s="227">
        <v>21</v>
      </c>
      <c r="I349" s="227"/>
    </row>
    <row r="350" spans="1:9">
      <c r="A350" s="226"/>
      <c r="B350" s="226"/>
      <c r="C350" s="226"/>
      <c r="D350" s="226"/>
      <c r="E350" s="226"/>
      <c r="F350" s="226"/>
      <c r="G350" s="226"/>
      <c r="H350" s="226"/>
      <c r="I350" s="226"/>
    </row>
    <row r="351" spans="1:9">
      <c r="A351" s="226"/>
      <c r="B351" s="226"/>
      <c r="C351" s="226"/>
      <c r="D351" s="226"/>
      <c r="E351" s="226"/>
      <c r="F351" s="226"/>
      <c r="G351" s="226"/>
      <c r="H351" s="226"/>
      <c r="I351" s="226"/>
    </row>
    <row r="352" spans="1:9">
      <c r="A352" s="209"/>
      <c r="B352" s="210"/>
      <c r="C352" s="211" t="s">
        <v>397</v>
      </c>
      <c r="D352" s="212"/>
      <c r="E352" s="213"/>
      <c r="F352" s="213"/>
      <c r="G352" s="214"/>
      <c r="H352" s="215">
        <v>21</v>
      </c>
      <c r="I352" s="212"/>
    </row>
    <row r="353" spans="1:9">
      <c r="A353" s="209"/>
      <c r="B353" s="210"/>
      <c r="C353" s="211" t="s">
        <v>559</v>
      </c>
      <c r="D353" s="212"/>
      <c r="E353" s="213"/>
      <c r="F353" s="213"/>
      <c r="G353" s="214"/>
      <c r="H353" s="216">
        <v>21</v>
      </c>
      <c r="I353" s="216" t="s">
        <v>74</v>
      </c>
    </row>
    <row r="354" spans="1:9">
      <c r="A354" s="209"/>
      <c r="B354" s="210"/>
      <c r="C354" s="211" t="s">
        <v>565</v>
      </c>
      <c r="D354" s="212"/>
      <c r="E354" s="213"/>
      <c r="F354" s="213"/>
      <c r="G354" s="214"/>
      <c r="H354" s="215">
        <v>0</v>
      </c>
      <c r="I354" s="212"/>
    </row>
    <row r="355" spans="1:9">
      <c r="A355" s="209"/>
      <c r="B355" s="210"/>
      <c r="C355" s="211" t="s">
        <v>625</v>
      </c>
      <c r="D355" s="212"/>
      <c r="E355" s="213"/>
      <c r="F355" s="213"/>
      <c r="G355" s="214"/>
      <c r="H355" s="215">
        <v>21</v>
      </c>
      <c r="I355" s="212"/>
    </row>
    <row r="356" spans="1:9">
      <c r="A356" s="226"/>
      <c r="B356" s="226"/>
      <c r="C356" s="226"/>
      <c r="D356" s="226"/>
      <c r="E356" s="226"/>
      <c r="F356" s="226"/>
      <c r="G356" s="226"/>
      <c r="H356" s="226"/>
      <c r="I356" s="226"/>
    </row>
    <row r="357" spans="1:9" ht="140.25">
      <c r="A357" s="226"/>
      <c r="B357" s="99" t="s">
        <v>230</v>
      </c>
      <c r="C357" s="100" t="s">
        <v>231</v>
      </c>
      <c r="D357" s="226"/>
      <c r="E357" s="226"/>
      <c r="F357" s="226"/>
      <c r="G357" s="226"/>
      <c r="H357" s="226"/>
      <c r="I357" s="226"/>
    </row>
    <row r="358" spans="1:9">
      <c r="A358" s="226"/>
      <c r="B358" s="226"/>
      <c r="C358" s="226"/>
      <c r="D358" s="226"/>
      <c r="E358" s="226"/>
      <c r="F358" s="226"/>
      <c r="G358" s="226"/>
      <c r="H358" s="226"/>
      <c r="I358" s="226"/>
    </row>
    <row r="359" spans="1:9" ht="25.5">
      <c r="A359" s="226"/>
      <c r="B359" s="99" t="s">
        <v>75</v>
      </c>
      <c r="C359" s="100" t="s">
        <v>233</v>
      </c>
      <c r="D359" s="227" t="s">
        <v>74</v>
      </c>
      <c r="E359" s="227"/>
      <c r="F359" s="227"/>
      <c r="G359" s="227"/>
      <c r="H359" s="227">
        <v>19</v>
      </c>
      <c r="I359" s="227"/>
    </row>
    <row r="360" spans="1:9">
      <c r="A360" s="226"/>
      <c r="B360" s="226"/>
      <c r="C360" s="226"/>
      <c r="D360" s="226"/>
      <c r="E360" s="226"/>
      <c r="F360" s="226"/>
      <c r="G360" s="226"/>
      <c r="H360" s="226"/>
      <c r="I360" s="226"/>
    </row>
    <row r="361" spans="1:9">
      <c r="A361" s="226"/>
      <c r="B361" s="226"/>
      <c r="C361" s="226"/>
      <c r="D361" s="226"/>
      <c r="E361" s="226"/>
      <c r="F361" s="226"/>
      <c r="G361" s="226"/>
      <c r="H361" s="226"/>
      <c r="I361" s="226"/>
    </row>
    <row r="362" spans="1:9">
      <c r="A362" s="209"/>
      <c r="B362" s="210"/>
      <c r="C362" s="211" t="s">
        <v>397</v>
      </c>
      <c r="D362" s="212"/>
      <c r="E362" s="213"/>
      <c r="F362" s="213"/>
      <c r="G362" s="214"/>
      <c r="H362" s="215">
        <v>19</v>
      </c>
      <c r="I362" s="212"/>
    </row>
    <row r="363" spans="1:9">
      <c r="A363" s="209"/>
      <c r="B363" s="210"/>
      <c r="C363" s="211" t="s">
        <v>559</v>
      </c>
      <c r="D363" s="212"/>
      <c r="E363" s="213"/>
      <c r="F363" s="213"/>
      <c r="G363" s="214"/>
      <c r="H363" s="216">
        <v>19</v>
      </c>
      <c r="I363" s="216" t="s">
        <v>74</v>
      </c>
    </row>
    <row r="364" spans="1:9">
      <c r="A364" s="209"/>
      <c r="B364" s="210"/>
      <c r="C364" s="211" t="s">
        <v>565</v>
      </c>
      <c r="D364" s="212"/>
      <c r="E364" s="213"/>
      <c r="F364" s="213"/>
      <c r="G364" s="214"/>
      <c r="H364" s="215">
        <v>0</v>
      </c>
      <c r="I364" s="212"/>
    </row>
    <row r="365" spans="1:9">
      <c r="A365" s="209"/>
      <c r="B365" s="210"/>
      <c r="C365" s="211" t="s">
        <v>625</v>
      </c>
      <c r="D365" s="212"/>
      <c r="E365" s="213"/>
      <c r="F365" s="213"/>
      <c r="G365" s="214"/>
      <c r="H365" s="215">
        <v>19</v>
      </c>
      <c r="I365" s="212"/>
    </row>
    <row r="366" spans="1:9">
      <c r="A366" s="226"/>
      <c r="B366" s="226"/>
      <c r="C366" s="226"/>
      <c r="D366" s="226"/>
      <c r="E366" s="226"/>
      <c r="F366" s="226"/>
      <c r="G366" s="226"/>
      <c r="H366" s="226"/>
      <c r="I366" s="226"/>
    </row>
    <row r="367" spans="1:9" ht="153">
      <c r="A367" s="226"/>
      <c r="B367" s="99" t="s">
        <v>234</v>
      </c>
      <c r="C367" s="100" t="s">
        <v>235</v>
      </c>
      <c r="D367" s="226"/>
      <c r="E367" s="226"/>
      <c r="F367" s="226"/>
      <c r="G367" s="226"/>
      <c r="H367" s="226"/>
      <c r="I367" s="226"/>
    </row>
    <row r="368" spans="1:9" ht="25.5">
      <c r="A368" s="226"/>
      <c r="B368" s="99" t="s">
        <v>72</v>
      </c>
      <c r="C368" s="100" t="s">
        <v>236</v>
      </c>
      <c r="D368" s="226"/>
      <c r="E368" s="226"/>
      <c r="F368" s="226"/>
      <c r="G368" s="226"/>
      <c r="H368" s="227">
        <v>13</v>
      </c>
      <c r="I368" s="226"/>
    </row>
    <row r="369" spans="1:9">
      <c r="A369" s="209"/>
      <c r="B369" s="210"/>
      <c r="C369" s="211" t="s">
        <v>397</v>
      </c>
      <c r="D369" s="212"/>
      <c r="E369" s="213"/>
      <c r="F369" s="213"/>
      <c r="G369" s="214"/>
      <c r="H369" s="215">
        <v>13</v>
      </c>
      <c r="I369" s="212"/>
    </row>
    <row r="370" spans="1:9">
      <c r="A370" s="209"/>
      <c r="B370" s="210"/>
      <c r="C370" s="211" t="s">
        <v>559</v>
      </c>
      <c r="D370" s="212"/>
      <c r="E370" s="213"/>
      <c r="F370" s="213"/>
      <c r="G370" s="214"/>
      <c r="H370" s="216">
        <v>11</v>
      </c>
      <c r="I370" s="216" t="s">
        <v>74</v>
      </c>
    </row>
    <row r="371" spans="1:9">
      <c r="A371" s="209"/>
      <c r="B371" s="210"/>
      <c r="C371" s="211" t="s">
        <v>565</v>
      </c>
      <c r="D371" s="212"/>
      <c r="E371" s="213"/>
      <c r="F371" s="213"/>
      <c r="G371" s="214"/>
      <c r="H371" s="215">
        <v>0</v>
      </c>
      <c r="I371" s="212"/>
    </row>
    <row r="372" spans="1:9">
      <c r="A372" s="209"/>
      <c r="B372" s="210"/>
      <c r="C372" s="211" t="s">
        <v>625</v>
      </c>
      <c r="D372" s="212"/>
      <c r="E372" s="213"/>
      <c r="F372" s="213"/>
      <c r="G372" s="214"/>
      <c r="H372" s="215">
        <v>11</v>
      </c>
      <c r="I372" s="212"/>
    </row>
    <row r="373" spans="1:9">
      <c r="A373" s="209"/>
      <c r="B373" s="210"/>
      <c r="C373" s="211" t="s">
        <v>634</v>
      </c>
      <c r="D373" s="212"/>
      <c r="E373" s="213"/>
      <c r="F373" s="213"/>
      <c r="G373" s="214"/>
      <c r="H373" s="215">
        <v>2</v>
      </c>
      <c r="I373" s="212"/>
    </row>
    <row r="374" spans="1:9" ht="191.25">
      <c r="A374" s="226"/>
      <c r="B374" s="99" t="s">
        <v>237</v>
      </c>
      <c r="C374" s="100" t="s">
        <v>238</v>
      </c>
      <c r="D374" s="226"/>
      <c r="E374" s="226"/>
      <c r="F374" s="226"/>
      <c r="G374" s="226"/>
      <c r="H374" s="226"/>
      <c r="I374" s="226"/>
    </row>
    <row r="375" spans="1:9" ht="25.5">
      <c r="A375" s="226"/>
      <c r="B375" s="99" t="s">
        <v>72</v>
      </c>
      <c r="C375" s="100" t="s">
        <v>239</v>
      </c>
      <c r="D375" s="227" t="s">
        <v>74</v>
      </c>
      <c r="E375" s="227"/>
      <c r="F375" s="227"/>
      <c r="G375" s="227"/>
      <c r="H375" s="227">
        <v>11</v>
      </c>
      <c r="I375" s="227"/>
    </row>
    <row r="376" spans="1:9">
      <c r="A376" s="226"/>
      <c r="B376" s="226"/>
      <c r="C376" s="226"/>
      <c r="D376" s="226"/>
      <c r="E376" s="226"/>
      <c r="F376" s="226"/>
      <c r="G376" s="226"/>
      <c r="H376" s="226"/>
      <c r="I376" s="226"/>
    </row>
    <row r="377" spans="1:9">
      <c r="A377" s="209"/>
      <c r="B377" s="210"/>
      <c r="C377" s="211" t="s">
        <v>397</v>
      </c>
      <c r="D377" s="212"/>
      <c r="E377" s="213"/>
      <c r="F377" s="213"/>
      <c r="G377" s="214"/>
      <c r="H377" s="215">
        <v>11</v>
      </c>
      <c r="I377" s="212"/>
    </row>
    <row r="378" spans="1:9">
      <c r="A378" s="209"/>
      <c r="B378" s="210"/>
      <c r="C378" s="211" t="s">
        <v>559</v>
      </c>
      <c r="D378" s="212"/>
      <c r="E378" s="213"/>
      <c r="F378" s="213"/>
      <c r="G378" s="214"/>
      <c r="H378" s="216">
        <v>11</v>
      </c>
      <c r="I378" s="216" t="s">
        <v>74</v>
      </c>
    </row>
    <row r="379" spans="1:9">
      <c r="A379" s="209"/>
      <c r="B379" s="210"/>
      <c r="C379" s="211" t="s">
        <v>565</v>
      </c>
      <c r="D379" s="212"/>
      <c r="E379" s="213"/>
      <c r="F379" s="213"/>
      <c r="G379" s="214"/>
      <c r="H379" s="215">
        <v>0</v>
      </c>
      <c r="I379" s="212"/>
    </row>
    <row r="380" spans="1:9">
      <c r="A380" s="209"/>
      <c r="B380" s="210"/>
      <c r="C380" s="211" t="s">
        <v>625</v>
      </c>
      <c r="D380" s="212"/>
      <c r="E380" s="213"/>
      <c r="F380" s="213"/>
      <c r="G380" s="214"/>
      <c r="H380" s="215">
        <v>11</v>
      </c>
      <c r="I380" s="212"/>
    </row>
    <row r="381" spans="1:9">
      <c r="A381" s="226"/>
      <c r="B381" s="226"/>
      <c r="C381" s="226"/>
      <c r="D381" s="226"/>
      <c r="E381" s="226"/>
      <c r="F381" s="226"/>
      <c r="G381" s="226"/>
      <c r="H381" s="226"/>
      <c r="I381" s="226"/>
    </row>
    <row r="382" spans="1:9" ht="191.25">
      <c r="A382" s="226"/>
      <c r="B382" s="99" t="s">
        <v>237</v>
      </c>
      <c r="C382" s="100" t="s">
        <v>238</v>
      </c>
      <c r="D382" s="226"/>
      <c r="E382" s="226"/>
      <c r="F382" s="226"/>
      <c r="G382" s="226"/>
      <c r="H382" s="226"/>
      <c r="I382" s="226"/>
    </row>
    <row r="383" spans="1:9" ht="25.5">
      <c r="A383" s="226"/>
      <c r="B383" s="99" t="s">
        <v>75</v>
      </c>
      <c r="C383" s="100" t="s">
        <v>240</v>
      </c>
      <c r="D383" s="227" t="s">
        <v>74</v>
      </c>
      <c r="E383" s="227"/>
      <c r="F383" s="227"/>
      <c r="G383" s="227"/>
      <c r="H383" s="227">
        <v>12</v>
      </c>
      <c r="I383" s="227"/>
    </row>
    <row r="384" spans="1:9">
      <c r="A384" s="226"/>
      <c r="B384" s="226"/>
      <c r="C384" s="226"/>
      <c r="D384" s="226"/>
      <c r="E384" s="226"/>
      <c r="F384" s="226"/>
      <c r="G384" s="226"/>
      <c r="H384" s="226"/>
      <c r="I384" s="226"/>
    </row>
    <row r="385" spans="1:9">
      <c r="A385" s="209"/>
      <c r="B385" s="210"/>
      <c r="C385" s="211" t="s">
        <v>397</v>
      </c>
      <c r="D385" s="212"/>
      <c r="E385" s="213"/>
      <c r="F385" s="213"/>
      <c r="G385" s="214"/>
      <c r="H385" s="215">
        <v>12</v>
      </c>
      <c r="I385" s="212"/>
    </row>
    <row r="386" spans="1:9">
      <c r="A386" s="209"/>
      <c r="B386" s="210"/>
      <c r="C386" s="211" t="s">
        <v>559</v>
      </c>
      <c r="D386" s="212"/>
      <c r="E386" s="213"/>
      <c r="F386" s="213"/>
      <c r="G386" s="214"/>
      <c r="H386" s="216">
        <v>10</v>
      </c>
      <c r="I386" s="216" t="s">
        <v>74</v>
      </c>
    </row>
    <row r="387" spans="1:9">
      <c r="A387" s="209"/>
      <c r="B387" s="210"/>
      <c r="C387" s="211" t="s">
        <v>565</v>
      </c>
      <c r="D387" s="212"/>
      <c r="E387" s="213"/>
      <c r="F387" s="213"/>
      <c r="G387" s="214"/>
      <c r="H387" s="215">
        <v>0</v>
      </c>
      <c r="I387" s="212"/>
    </row>
    <row r="388" spans="1:9">
      <c r="A388" s="209"/>
      <c r="B388" s="210"/>
      <c r="C388" s="211" t="s">
        <v>625</v>
      </c>
      <c r="D388" s="212"/>
      <c r="E388" s="213"/>
      <c r="F388" s="213"/>
      <c r="G388" s="214"/>
      <c r="H388" s="215">
        <v>10</v>
      </c>
      <c r="I388" s="212"/>
    </row>
    <row r="389" spans="1:9">
      <c r="A389" s="209"/>
      <c r="B389" s="210"/>
      <c r="C389" s="211" t="s">
        <v>634</v>
      </c>
      <c r="D389" s="212"/>
      <c r="E389" s="213"/>
      <c r="F389" s="213"/>
      <c r="G389" s="214"/>
      <c r="H389" s="215">
        <v>2</v>
      </c>
      <c r="I389" s="212"/>
    </row>
    <row r="390" spans="1:9">
      <c r="A390" s="226"/>
      <c r="B390" s="99" t="s">
        <v>241</v>
      </c>
      <c r="C390" s="100" t="s">
        <v>242</v>
      </c>
      <c r="D390" s="226"/>
      <c r="E390" s="226"/>
      <c r="F390" s="226"/>
      <c r="G390" s="226"/>
      <c r="H390" s="226"/>
      <c r="I390" s="226"/>
    </row>
    <row r="391" spans="1:9" ht="216.75">
      <c r="A391" s="226"/>
      <c r="B391" s="99">
        <v>1</v>
      </c>
      <c r="C391" s="100" t="s">
        <v>228</v>
      </c>
      <c r="D391" s="226"/>
      <c r="E391" s="226"/>
      <c r="F391" s="226"/>
      <c r="G391" s="226"/>
      <c r="H391" s="226"/>
      <c r="I391" s="226"/>
    </row>
    <row r="392" spans="1:9">
      <c r="A392" s="226"/>
      <c r="B392" s="226"/>
      <c r="C392" s="226" t="s">
        <v>599</v>
      </c>
      <c r="D392" s="226" t="s">
        <v>85</v>
      </c>
      <c r="E392" s="226">
        <v>47</v>
      </c>
      <c r="F392" s="226">
        <v>7.5</v>
      </c>
      <c r="G392" s="226"/>
      <c r="H392" s="256">
        <v>352.5</v>
      </c>
      <c r="I392" s="226"/>
    </row>
    <row r="393" spans="1:9">
      <c r="A393" s="226"/>
      <c r="B393" s="226"/>
      <c r="C393" s="226" t="s">
        <v>600</v>
      </c>
      <c r="D393" s="226" t="s">
        <v>85</v>
      </c>
      <c r="E393" s="226">
        <v>24</v>
      </c>
      <c r="F393" s="226">
        <v>3</v>
      </c>
      <c r="G393" s="226"/>
      <c r="H393" s="256">
        <v>72</v>
      </c>
      <c r="I393" s="226"/>
    </row>
    <row r="394" spans="1:9">
      <c r="A394" s="226"/>
      <c r="B394" s="226"/>
      <c r="C394" s="226"/>
      <c r="D394" s="226"/>
      <c r="E394" s="226"/>
      <c r="F394" s="226"/>
      <c r="G394" s="226"/>
      <c r="H394" s="256">
        <v>424.5</v>
      </c>
      <c r="I394" s="226"/>
    </row>
    <row r="395" spans="1:9">
      <c r="A395" s="209"/>
      <c r="B395" s="210"/>
      <c r="C395" s="211" t="s">
        <v>397</v>
      </c>
      <c r="D395" s="212"/>
      <c r="E395" s="213"/>
      <c r="F395" s="213"/>
      <c r="G395" s="214"/>
      <c r="H395" s="215">
        <v>424.5</v>
      </c>
      <c r="I395" s="212"/>
    </row>
    <row r="396" spans="1:9">
      <c r="A396" s="209"/>
      <c r="B396" s="210"/>
      <c r="C396" s="211" t="s">
        <v>559</v>
      </c>
      <c r="D396" s="212"/>
      <c r="E396" s="213"/>
      <c r="F396" s="213"/>
      <c r="G396" s="214"/>
      <c r="H396" s="216">
        <v>386</v>
      </c>
      <c r="I396" s="216" t="s">
        <v>85</v>
      </c>
    </row>
    <row r="397" spans="1:9">
      <c r="A397" s="209"/>
      <c r="B397" s="210"/>
      <c r="C397" s="211" t="s">
        <v>565</v>
      </c>
      <c r="D397" s="212"/>
      <c r="E397" s="213"/>
      <c r="F397" s="213"/>
      <c r="G397" s="214"/>
      <c r="H397" s="215">
        <v>0</v>
      </c>
      <c r="I397" s="212"/>
    </row>
    <row r="398" spans="1:9">
      <c r="A398" s="209"/>
      <c r="B398" s="210"/>
      <c r="C398" s="211" t="s">
        <v>625</v>
      </c>
      <c r="D398" s="212"/>
      <c r="E398" s="213"/>
      <c r="F398" s="213"/>
      <c r="G398" s="214"/>
      <c r="H398" s="215">
        <v>386</v>
      </c>
      <c r="I398" s="212"/>
    </row>
    <row r="399" spans="1:9">
      <c r="A399" s="209"/>
      <c r="B399" s="210"/>
      <c r="C399" s="211" t="s">
        <v>634</v>
      </c>
      <c r="D399" s="212"/>
      <c r="E399" s="213"/>
      <c r="F399" s="213"/>
      <c r="G399" s="214"/>
      <c r="H399" s="215">
        <v>38.5</v>
      </c>
      <c r="I399" s="212"/>
    </row>
    <row r="400" spans="1:9" ht="140.25">
      <c r="A400" s="226"/>
      <c r="B400" s="99" t="s">
        <v>230</v>
      </c>
      <c r="C400" s="100" t="s">
        <v>231</v>
      </c>
      <c r="D400" s="100"/>
      <c r="E400" s="226"/>
      <c r="F400" s="226"/>
      <c r="G400" s="226"/>
      <c r="H400" s="226"/>
      <c r="I400" s="226"/>
    </row>
    <row r="401" spans="1:9" ht="38.25">
      <c r="A401" s="226"/>
      <c r="B401" s="99" t="s">
        <v>72</v>
      </c>
      <c r="C401" s="100" t="s">
        <v>244</v>
      </c>
      <c r="D401" s="227" t="s">
        <v>74</v>
      </c>
      <c r="E401" s="227"/>
      <c r="F401" s="227"/>
      <c r="G401" s="227"/>
      <c r="H401" s="227">
        <v>40</v>
      </c>
      <c r="I401" s="226"/>
    </row>
    <row r="402" spans="1:9">
      <c r="A402" s="226"/>
      <c r="B402" s="226"/>
      <c r="C402" s="226"/>
      <c r="D402" s="226"/>
      <c r="E402" s="226"/>
      <c r="F402" s="226"/>
      <c r="G402" s="226"/>
      <c r="H402" s="226"/>
      <c r="I402" s="226"/>
    </row>
    <row r="403" spans="1:9">
      <c r="A403" s="226"/>
      <c r="B403" s="226"/>
      <c r="C403" s="226"/>
      <c r="D403" s="226"/>
      <c r="E403" s="226"/>
      <c r="F403" s="226"/>
      <c r="G403" s="226"/>
      <c r="H403" s="226"/>
      <c r="I403" s="226"/>
    </row>
    <row r="404" spans="1:9">
      <c r="A404" s="226"/>
      <c r="B404" s="226"/>
      <c r="C404" s="226"/>
      <c r="D404" s="226"/>
      <c r="E404" s="226"/>
      <c r="F404" s="226"/>
      <c r="G404" s="226"/>
      <c r="H404" s="226"/>
      <c r="I404" s="226"/>
    </row>
    <row r="405" spans="1:9">
      <c r="A405" s="209"/>
      <c r="B405" s="210"/>
      <c r="C405" s="211" t="s">
        <v>397</v>
      </c>
      <c r="D405" s="212"/>
      <c r="E405" s="213"/>
      <c r="F405" s="213"/>
      <c r="G405" s="214"/>
      <c r="H405" s="215">
        <v>40</v>
      </c>
      <c r="I405" s="212"/>
    </row>
    <row r="406" spans="1:9">
      <c r="A406" s="209"/>
      <c r="B406" s="210"/>
      <c r="C406" s="211" t="s">
        <v>559</v>
      </c>
      <c r="D406" s="212"/>
      <c r="E406" s="213"/>
      <c r="F406" s="213"/>
      <c r="G406" s="214"/>
      <c r="H406" s="216">
        <v>40</v>
      </c>
      <c r="I406" s="216" t="s">
        <v>74</v>
      </c>
    </row>
    <row r="407" spans="1:9">
      <c r="A407" s="209"/>
      <c r="B407" s="210"/>
      <c r="C407" s="211" t="s">
        <v>565</v>
      </c>
      <c r="D407" s="212"/>
      <c r="E407" s="213"/>
      <c r="F407" s="213"/>
      <c r="G407" s="214"/>
      <c r="H407" s="215">
        <v>0</v>
      </c>
      <c r="I407" s="212"/>
    </row>
    <row r="408" spans="1:9">
      <c r="A408" s="209"/>
      <c r="B408" s="210"/>
      <c r="C408" s="211" t="s">
        <v>625</v>
      </c>
      <c r="D408" s="212"/>
      <c r="E408" s="213"/>
      <c r="F408" s="213"/>
      <c r="G408" s="214"/>
      <c r="H408" s="215">
        <v>40</v>
      </c>
      <c r="I408" s="212"/>
    </row>
    <row r="409" spans="1:9">
      <c r="A409" s="226"/>
      <c r="B409" s="226"/>
      <c r="C409" s="226"/>
      <c r="D409" s="226"/>
      <c r="E409" s="226"/>
      <c r="F409" s="226"/>
      <c r="G409" s="226"/>
      <c r="H409" s="226"/>
      <c r="I409" s="226"/>
    </row>
    <row r="410" spans="1:9" ht="140.25">
      <c r="A410" s="226"/>
      <c r="B410" s="99" t="s">
        <v>230</v>
      </c>
      <c r="C410" s="100" t="s">
        <v>231</v>
      </c>
      <c r="D410" s="100"/>
      <c r="E410" s="226"/>
      <c r="F410" s="226"/>
      <c r="G410" s="226"/>
      <c r="H410" s="226"/>
      <c r="I410" s="226"/>
    </row>
    <row r="411" spans="1:9" ht="25.5">
      <c r="A411" s="226"/>
      <c r="B411" s="99" t="s">
        <v>75</v>
      </c>
      <c r="C411" s="100" t="s">
        <v>233</v>
      </c>
      <c r="D411" s="227" t="s">
        <v>74</v>
      </c>
      <c r="E411" s="227"/>
      <c r="F411" s="227"/>
      <c r="G411" s="227"/>
      <c r="H411" s="227">
        <v>36</v>
      </c>
      <c r="I411" s="226"/>
    </row>
    <row r="412" spans="1:9">
      <c r="A412" s="226"/>
      <c r="B412" s="226"/>
      <c r="C412" s="226"/>
      <c r="D412" s="226"/>
      <c r="E412" s="226"/>
      <c r="F412" s="226"/>
      <c r="G412" s="226"/>
      <c r="H412" s="226"/>
      <c r="I412" s="226"/>
    </row>
    <row r="413" spans="1:9">
      <c r="A413" s="226"/>
      <c r="B413" s="226"/>
      <c r="C413" s="226"/>
      <c r="D413" s="226"/>
      <c r="E413" s="226"/>
      <c r="F413" s="226"/>
      <c r="G413" s="226"/>
      <c r="H413" s="226"/>
      <c r="I413" s="226"/>
    </row>
    <row r="414" spans="1:9">
      <c r="A414" s="226"/>
      <c r="B414" s="226"/>
      <c r="C414" s="226"/>
      <c r="D414" s="226"/>
      <c r="E414" s="226"/>
      <c r="F414" s="226"/>
      <c r="G414" s="226"/>
      <c r="H414" s="226"/>
      <c r="I414" s="226"/>
    </row>
    <row r="415" spans="1:9">
      <c r="A415" s="209"/>
      <c r="B415" s="210"/>
      <c r="C415" s="211" t="s">
        <v>397</v>
      </c>
      <c r="D415" s="212"/>
      <c r="E415" s="213"/>
      <c r="F415" s="213"/>
      <c r="G415" s="214"/>
      <c r="H415" s="215">
        <v>36</v>
      </c>
      <c r="I415" s="212"/>
    </row>
    <row r="416" spans="1:9">
      <c r="A416" s="209"/>
      <c r="B416" s="210"/>
      <c r="C416" s="211" t="s">
        <v>559</v>
      </c>
      <c r="D416" s="212"/>
      <c r="E416" s="213"/>
      <c r="F416" s="213"/>
      <c r="G416" s="214"/>
      <c r="H416" s="216">
        <v>36</v>
      </c>
      <c r="I416" s="216" t="s">
        <v>74</v>
      </c>
    </row>
    <row r="417" spans="1:9">
      <c r="A417" s="209"/>
      <c r="B417" s="210"/>
      <c r="C417" s="211" t="s">
        <v>565</v>
      </c>
      <c r="D417" s="212"/>
      <c r="E417" s="213"/>
      <c r="F417" s="213"/>
      <c r="G417" s="214"/>
      <c r="H417" s="215">
        <v>0</v>
      </c>
      <c r="I417" s="212"/>
    </row>
    <row r="418" spans="1:9">
      <c r="A418" s="209"/>
      <c r="B418" s="210"/>
      <c r="C418" s="211" t="s">
        <v>625</v>
      </c>
      <c r="D418" s="212"/>
      <c r="E418" s="213"/>
      <c r="F418" s="213"/>
      <c r="G418" s="214"/>
      <c r="H418" s="215">
        <v>36</v>
      </c>
      <c r="I418" s="212"/>
    </row>
    <row r="419" spans="1:9">
      <c r="A419" s="226"/>
      <c r="B419" s="226"/>
      <c r="C419" s="226"/>
      <c r="D419" s="226"/>
      <c r="E419" s="226"/>
      <c r="F419" s="226"/>
      <c r="G419" s="226"/>
      <c r="H419" s="226"/>
      <c r="I419" s="226"/>
    </row>
    <row r="420" spans="1:9" ht="153">
      <c r="A420" s="226"/>
      <c r="B420" s="99" t="s">
        <v>234</v>
      </c>
      <c r="C420" s="100" t="s">
        <v>235</v>
      </c>
      <c r="D420" s="226"/>
      <c r="E420" s="226"/>
      <c r="F420" s="226"/>
      <c r="G420" s="226"/>
      <c r="H420" s="226"/>
      <c r="I420" s="226"/>
    </row>
    <row r="421" spans="1:9">
      <c r="A421" s="226"/>
      <c r="B421" s="226"/>
      <c r="C421" s="226" t="s">
        <v>599</v>
      </c>
      <c r="D421" s="226" t="s">
        <v>74</v>
      </c>
      <c r="E421" s="226"/>
      <c r="F421" s="226"/>
      <c r="G421" s="226"/>
      <c r="H421" s="256">
        <v>19</v>
      </c>
      <c r="I421" s="226"/>
    </row>
    <row r="422" spans="1:9" ht="25.5">
      <c r="A422" s="226"/>
      <c r="B422" s="99" t="s">
        <v>72</v>
      </c>
      <c r="C422" s="100" t="s">
        <v>236</v>
      </c>
      <c r="D422" s="226"/>
      <c r="E422" s="226"/>
      <c r="F422" s="226"/>
      <c r="G422" s="226"/>
      <c r="H422" s="226"/>
      <c r="I422" s="226"/>
    </row>
    <row r="423" spans="1:9">
      <c r="A423" s="209"/>
      <c r="B423" s="210"/>
      <c r="C423" s="211" t="s">
        <v>397</v>
      </c>
      <c r="D423" s="212"/>
      <c r="E423" s="213"/>
      <c r="F423" s="213"/>
      <c r="G423" s="214"/>
      <c r="H423" s="215">
        <v>19</v>
      </c>
      <c r="I423" s="212"/>
    </row>
    <row r="424" spans="1:9">
      <c r="A424" s="209"/>
      <c r="B424" s="210"/>
      <c r="C424" s="211" t="s">
        <v>559</v>
      </c>
      <c r="D424" s="212"/>
      <c r="E424" s="213"/>
      <c r="F424" s="213"/>
      <c r="G424" s="214"/>
      <c r="H424" s="216">
        <v>11</v>
      </c>
      <c r="I424" s="216" t="s">
        <v>74</v>
      </c>
    </row>
    <row r="425" spans="1:9">
      <c r="A425" s="209"/>
      <c r="B425" s="210"/>
      <c r="C425" s="211" t="s">
        <v>565</v>
      </c>
      <c r="D425" s="212"/>
      <c r="E425" s="213"/>
      <c r="F425" s="213"/>
      <c r="G425" s="214"/>
      <c r="H425" s="215">
        <v>0</v>
      </c>
      <c r="I425" s="212"/>
    </row>
    <row r="426" spans="1:9">
      <c r="A426" s="209"/>
      <c r="B426" s="210"/>
      <c r="C426" s="211" t="s">
        <v>625</v>
      </c>
      <c r="D426" s="212"/>
      <c r="E426" s="213"/>
      <c r="F426" s="213"/>
      <c r="G426" s="214"/>
      <c r="H426" s="215">
        <v>11</v>
      </c>
      <c r="I426" s="212"/>
    </row>
    <row r="427" spans="1:9">
      <c r="A427" s="209"/>
      <c r="B427" s="210"/>
      <c r="C427" s="211" t="s">
        <v>634</v>
      </c>
      <c r="D427" s="212"/>
      <c r="E427" s="213"/>
      <c r="F427" s="213"/>
      <c r="G427" s="214"/>
      <c r="H427" s="215">
        <v>8</v>
      </c>
      <c r="I427" s="212"/>
    </row>
    <row r="428" spans="1:9" ht="165.75">
      <c r="A428" s="226"/>
      <c r="B428" s="99" t="s">
        <v>237</v>
      </c>
      <c r="C428" s="100" t="s">
        <v>245</v>
      </c>
      <c r="D428" s="226"/>
      <c r="E428" s="226"/>
      <c r="F428" s="226"/>
      <c r="G428" s="226"/>
      <c r="H428" s="226"/>
      <c r="I428" s="226"/>
    </row>
    <row r="429" spans="1:9" ht="25.5">
      <c r="A429" s="226"/>
      <c r="B429" s="99" t="s">
        <v>72</v>
      </c>
      <c r="C429" s="100" t="s">
        <v>246</v>
      </c>
      <c r="D429" s="227" t="s">
        <v>74</v>
      </c>
      <c r="E429" s="227"/>
      <c r="F429" s="227"/>
      <c r="G429" s="227"/>
      <c r="H429" s="227">
        <v>23</v>
      </c>
      <c r="I429" s="226"/>
    </row>
    <row r="430" spans="1:9">
      <c r="A430" s="226"/>
      <c r="B430" s="226"/>
      <c r="C430" s="226"/>
      <c r="D430" s="226"/>
      <c r="E430" s="226"/>
      <c r="F430" s="226"/>
      <c r="G430" s="226"/>
      <c r="H430" s="226"/>
      <c r="I430" s="226"/>
    </row>
    <row r="431" spans="1:9">
      <c r="A431" s="226"/>
      <c r="B431" s="226"/>
      <c r="C431" s="226"/>
      <c r="D431" s="226"/>
      <c r="E431" s="226"/>
      <c r="F431" s="226"/>
      <c r="G431" s="226"/>
      <c r="H431" s="226"/>
      <c r="I431" s="226"/>
    </row>
    <row r="432" spans="1:9">
      <c r="A432" s="209"/>
      <c r="B432" s="210"/>
      <c r="C432" s="211" t="s">
        <v>397</v>
      </c>
      <c r="D432" s="212"/>
      <c r="E432" s="213"/>
      <c r="F432" s="213"/>
      <c r="G432" s="214"/>
      <c r="H432" s="215">
        <v>23</v>
      </c>
      <c r="I432" s="212"/>
    </row>
    <row r="433" spans="1:9">
      <c r="A433" s="209"/>
      <c r="B433" s="210"/>
      <c r="C433" s="211" t="s">
        <v>559</v>
      </c>
      <c r="D433" s="212"/>
      <c r="E433" s="213"/>
      <c r="F433" s="213"/>
      <c r="G433" s="214"/>
      <c r="H433" s="216">
        <v>16</v>
      </c>
      <c r="I433" s="216" t="s">
        <v>74</v>
      </c>
    </row>
    <row r="434" spans="1:9">
      <c r="A434" s="209"/>
      <c r="B434" s="210"/>
      <c r="C434" s="211" t="s">
        <v>565</v>
      </c>
      <c r="D434" s="212"/>
      <c r="E434" s="213"/>
      <c r="F434" s="213"/>
      <c r="G434" s="214"/>
      <c r="H434" s="215">
        <v>0</v>
      </c>
      <c r="I434" s="212"/>
    </row>
    <row r="435" spans="1:9">
      <c r="A435" s="209"/>
      <c r="B435" s="210"/>
      <c r="C435" s="211" t="s">
        <v>625</v>
      </c>
      <c r="D435" s="212"/>
      <c r="E435" s="213"/>
      <c r="F435" s="213"/>
      <c r="G435" s="214"/>
      <c r="H435" s="215">
        <v>16</v>
      </c>
      <c r="I435" s="212"/>
    </row>
    <row r="436" spans="1:9">
      <c r="A436" s="209"/>
      <c r="B436" s="210"/>
      <c r="C436" s="211" t="s">
        <v>634</v>
      </c>
      <c r="D436" s="212"/>
      <c r="E436" s="213"/>
      <c r="F436" s="213"/>
      <c r="G436" s="214"/>
      <c r="H436" s="215">
        <v>7</v>
      </c>
      <c r="I436" s="212"/>
    </row>
    <row r="437" spans="1:9">
      <c r="A437" s="226"/>
      <c r="B437" s="99"/>
      <c r="C437" s="100"/>
      <c r="D437" s="226"/>
      <c r="E437" s="226"/>
      <c r="F437" s="226"/>
      <c r="G437" s="226"/>
      <c r="H437" s="226"/>
      <c r="I437" s="226"/>
    </row>
    <row r="438" spans="1:9" ht="165.75">
      <c r="A438" s="226"/>
      <c r="B438" s="99" t="s">
        <v>237</v>
      </c>
      <c r="C438" s="100" t="s">
        <v>245</v>
      </c>
      <c r="D438" s="226"/>
      <c r="E438" s="226"/>
      <c r="F438" s="226"/>
      <c r="G438" s="226"/>
      <c r="H438" s="226"/>
      <c r="I438" s="226"/>
    </row>
    <row r="439" spans="1:9" ht="51">
      <c r="A439" s="226"/>
      <c r="B439" s="99" t="s">
        <v>75</v>
      </c>
      <c r="C439" s="100" t="s">
        <v>247</v>
      </c>
      <c r="D439" s="227" t="s">
        <v>74</v>
      </c>
      <c r="E439" s="227"/>
      <c r="F439" s="227"/>
      <c r="G439" s="227"/>
      <c r="H439" s="227">
        <v>22</v>
      </c>
      <c r="I439" s="226"/>
    </row>
    <row r="440" spans="1:9">
      <c r="A440" s="226"/>
      <c r="B440" s="226"/>
      <c r="C440" s="226"/>
      <c r="D440" s="226"/>
      <c r="E440" s="226"/>
      <c r="F440" s="226"/>
      <c r="G440" s="226"/>
      <c r="H440" s="226"/>
      <c r="I440" s="226"/>
    </row>
    <row r="441" spans="1:9">
      <c r="A441" s="226"/>
      <c r="B441" s="226"/>
      <c r="C441" s="226"/>
      <c r="D441" s="226"/>
      <c r="E441" s="226"/>
      <c r="F441" s="226"/>
      <c r="G441" s="226"/>
      <c r="H441" s="226"/>
      <c r="I441" s="226"/>
    </row>
    <row r="442" spans="1:9">
      <c r="A442" s="209"/>
      <c r="B442" s="210"/>
      <c r="C442" s="211" t="s">
        <v>397</v>
      </c>
      <c r="D442" s="212"/>
      <c r="E442" s="213"/>
      <c r="F442" s="213"/>
      <c r="G442" s="214"/>
      <c r="H442" s="215">
        <v>22</v>
      </c>
      <c r="I442" s="212"/>
    </row>
    <row r="443" spans="1:9">
      <c r="A443" s="209"/>
      <c r="B443" s="210"/>
      <c r="C443" s="211" t="s">
        <v>559</v>
      </c>
      <c r="D443" s="212"/>
      <c r="E443" s="213"/>
      <c r="F443" s="213"/>
      <c r="G443" s="214"/>
      <c r="H443" s="216">
        <v>15</v>
      </c>
      <c r="I443" s="216" t="s">
        <v>74</v>
      </c>
    </row>
    <row r="444" spans="1:9">
      <c r="A444" s="209"/>
      <c r="B444" s="210"/>
      <c r="C444" s="211" t="s">
        <v>565</v>
      </c>
      <c r="D444" s="212"/>
      <c r="E444" s="213"/>
      <c r="F444" s="213"/>
      <c r="G444" s="214"/>
      <c r="H444" s="215">
        <v>0</v>
      </c>
      <c r="I444" s="212"/>
    </row>
    <row r="445" spans="1:9">
      <c r="A445" s="209"/>
      <c r="B445" s="210"/>
      <c r="C445" s="211" t="s">
        <v>625</v>
      </c>
      <c r="D445" s="212"/>
      <c r="E445" s="213"/>
      <c r="F445" s="213"/>
      <c r="G445" s="214"/>
      <c r="H445" s="215">
        <v>15</v>
      </c>
      <c r="I445" s="212"/>
    </row>
    <row r="446" spans="1:9">
      <c r="A446" s="209"/>
      <c r="B446" s="210"/>
      <c r="C446" s="211" t="s">
        <v>634</v>
      </c>
      <c r="D446" s="212"/>
      <c r="E446" s="213"/>
      <c r="F446" s="213"/>
      <c r="G446" s="214"/>
      <c r="H446" s="215">
        <v>7</v>
      </c>
      <c r="I446" s="212"/>
    </row>
    <row r="447" spans="1:9">
      <c r="A447" s="226"/>
      <c r="B447" s="99" t="s">
        <v>252</v>
      </c>
      <c r="C447" s="100" t="s">
        <v>253</v>
      </c>
      <c r="D447" s="226"/>
      <c r="E447" s="226"/>
      <c r="F447" s="226"/>
      <c r="G447" s="226"/>
      <c r="H447" s="226"/>
      <c r="I447" s="226"/>
    </row>
    <row r="448" spans="1:9" ht="242.25">
      <c r="A448" s="226"/>
      <c r="B448" s="99">
        <v>1</v>
      </c>
      <c r="C448" s="100" t="s">
        <v>254</v>
      </c>
      <c r="D448" s="226"/>
      <c r="E448" s="226"/>
      <c r="F448" s="226"/>
      <c r="G448" s="226"/>
      <c r="H448" s="226"/>
      <c r="I448" s="226"/>
    </row>
    <row r="449" spans="1:9">
      <c r="A449" s="226"/>
      <c r="B449" s="226"/>
      <c r="C449" s="226" t="s">
        <v>603</v>
      </c>
      <c r="D449" s="226" t="s">
        <v>85</v>
      </c>
      <c r="E449" s="256">
        <v>6</v>
      </c>
      <c r="F449" s="226"/>
      <c r="G449" s="226">
        <v>18</v>
      </c>
      <c r="H449" s="256">
        <v>108</v>
      </c>
      <c r="I449" s="226"/>
    </row>
    <row r="450" spans="1:9">
      <c r="A450" s="226"/>
      <c r="B450" s="226"/>
      <c r="C450" s="226" t="s">
        <v>603</v>
      </c>
      <c r="D450" s="226" t="s">
        <v>85</v>
      </c>
      <c r="E450" s="256">
        <v>4.5</v>
      </c>
      <c r="F450" s="226"/>
      <c r="G450" s="226">
        <v>27</v>
      </c>
      <c r="H450" s="256">
        <v>121.5</v>
      </c>
      <c r="I450" s="226"/>
    </row>
    <row r="451" spans="1:9">
      <c r="A451" s="226"/>
      <c r="B451" s="226"/>
      <c r="C451" s="226" t="s">
        <v>603</v>
      </c>
      <c r="D451" s="226" t="s">
        <v>85</v>
      </c>
      <c r="E451" s="256">
        <v>9</v>
      </c>
      <c r="F451" s="226"/>
      <c r="G451" s="226">
        <v>15</v>
      </c>
      <c r="H451" s="256">
        <v>135</v>
      </c>
      <c r="I451" s="226"/>
    </row>
    <row r="452" spans="1:9">
      <c r="A452" s="226"/>
      <c r="B452" s="226"/>
      <c r="C452" s="226" t="s">
        <v>604</v>
      </c>
      <c r="D452" s="226" t="s">
        <v>85</v>
      </c>
      <c r="E452" s="256">
        <v>3.3</v>
      </c>
      <c r="F452" s="226"/>
      <c r="G452" s="226">
        <v>29</v>
      </c>
      <c r="H452" s="256">
        <v>95.699999999999989</v>
      </c>
      <c r="I452" s="226"/>
    </row>
    <row r="453" spans="1:9">
      <c r="A453" s="226"/>
      <c r="B453" s="226"/>
      <c r="C453" s="226"/>
      <c r="D453" s="226"/>
      <c r="E453" s="226"/>
      <c r="F453" s="226"/>
      <c r="G453" s="226"/>
      <c r="H453" s="256">
        <v>460.2</v>
      </c>
      <c r="I453" s="226"/>
    </row>
    <row r="454" spans="1:9">
      <c r="A454" s="209"/>
      <c r="B454" s="210"/>
      <c r="C454" s="211" t="s">
        <v>397</v>
      </c>
      <c r="D454" s="212"/>
      <c r="E454" s="213"/>
      <c r="F454" s="213"/>
      <c r="G454" s="214"/>
      <c r="H454" s="215">
        <v>460.2</v>
      </c>
      <c r="I454" s="212"/>
    </row>
    <row r="455" spans="1:9">
      <c r="A455" s="209"/>
      <c r="B455" s="210"/>
      <c r="C455" s="211" t="s">
        <v>559</v>
      </c>
      <c r="D455" s="212"/>
      <c r="E455" s="213"/>
      <c r="F455" s="213"/>
      <c r="G455" s="214"/>
      <c r="H455" s="216">
        <v>450.65</v>
      </c>
      <c r="I455" s="216" t="s">
        <v>85</v>
      </c>
    </row>
    <row r="456" spans="1:9">
      <c r="A456" s="209"/>
      <c r="B456" s="210"/>
      <c r="C456" s="211" t="s">
        <v>565</v>
      </c>
      <c r="D456" s="212"/>
      <c r="E456" s="213"/>
      <c r="F456" s="213"/>
      <c r="G456" s="214"/>
      <c r="H456" s="215">
        <v>0</v>
      </c>
      <c r="I456" s="212"/>
    </row>
    <row r="457" spans="1:9">
      <c r="A457" s="209"/>
      <c r="B457" s="210"/>
      <c r="C457" s="211" t="s">
        <v>625</v>
      </c>
      <c r="D457" s="212"/>
      <c r="E457" s="213"/>
      <c r="F457" s="213"/>
      <c r="G457" s="214"/>
      <c r="H457" s="215">
        <v>450.65</v>
      </c>
      <c r="I457" s="212"/>
    </row>
    <row r="458" spans="1:9">
      <c r="A458" s="209"/>
      <c r="B458" s="210"/>
      <c r="C458" s="211" t="s">
        <v>634</v>
      </c>
      <c r="D458" s="212"/>
      <c r="E458" s="213"/>
      <c r="F458" s="213"/>
      <c r="G458" s="214"/>
      <c r="H458" s="215">
        <v>9.5500000000000114</v>
      </c>
      <c r="I458" s="212"/>
    </row>
    <row r="459" spans="1:9" ht="153">
      <c r="A459" s="226"/>
      <c r="B459" s="99" t="s">
        <v>230</v>
      </c>
      <c r="C459" s="100" t="s">
        <v>255</v>
      </c>
      <c r="D459" s="226"/>
      <c r="E459" s="226"/>
      <c r="F459" s="226"/>
      <c r="G459" s="226"/>
      <c r="H459" s="226"/>
      <c r="I459" s="226"/>
    </row>
    <row r="460" spans="1:9" ht="51">
      <c r="A460" s="226"/>
      <c r="B460" s="99" t="s">
        <v>72</v>
      </c>
      <c r="C460" s="100" t="s">
        <v>256</v>
      </c>
      <c r="D460" s="227" t="s">
        <v>74</v>
      </c>
      <c r="E460" s="227"/>
      <c r="F460" s="227"/>
      <c r="G460" s="227"/>
      <c r="H460" s="227">
        <v>32</v>
      </c>
      <c r="I460" s="226"/>
    </row>
    <row r="461" spans="1:9">
      <c r="A461" s="226"/>
      <c r="B461" s="226"/>
      <c r="C461" s="226"/>
      <c r="D461" s="226"/>
      <c r="E461" s="226"/>
      <c r="F461" s="226"/>
      <c r="G461" s="226"/>
      <c r="H461" s="226"/>
      <c r="I461" s="226"/>
    </row>
    <row r="462" spans="1:9">
      <c r="A462" s="226"/>
      <c r="B462" s="226"/>
      <c r="C462" s="226"/>
      <c r="D462" s="226"/>
      <c r="E462" s="226"/>
      <c r="F462" s="226"/>
      <c r="G462" s="226"/>
      <c r="H462" s="226"/>
      <c r="I462" s="226"/>
    </row>
    <row r="463" spans="1:9">
      <c r="A463" s="209"/>
      <c r="B463" s="210"/>
      <c r="C463" s="211" t="s">
        <v>397</v>
      </c>
      <c r="D463" s="212"/>
      <c r="E463" s="213"/>
      <c r="F463" s="213"/>
      <c r="G463" s="214"/>
      <c r="H463" s="215">
        <v>32</v>
      </c>
      <c r="I463" s="212"/>
    </row>
    <row r="464" spans="1:9">
      <c r="A464" s="209"/>
      <c r="B464" s="210"/>
      <c r="C464" s="211" t="s">
        <v>559</v>
      </c>
      <c r="D464" s="212"/>
      <c r="E464" s="213"/>
      <c r="F464" s="213"/>
      <c r="G464" s="214"/>
      <c r="H464" s="216">
        <v>32</v>
      </c>
      <c r="I464" s="216" t="s">
        <v>74</v>
      </c>
    </row>
    <row r="465" spans="1:9">
      <c r="A465" s="209"/>
      <c r="B465" s="210"/>
      <c r="C465" s="211" t="s">
        <v>565</v>
      </c>
      <c r="D465" s="212"/>
      <c r="E465" s="213"/>
      <c r="F465" s="213"/>
      <c r="G465" s="214"/>
      <c r="H465" s="215">
        <v>0</v>
      </c>
      <c r="I465" s="212"/>
    </row>
    <row r="466" spans="1:9">
      <c r="A466" s="209"/>
      <c r="B466" s="210"/>
      <c r="C466" s="211" t="s">
        <v>625</v>
      </c>
      <c r="D466" s="212"/>
      <c r="E466" s="213"/>
      <c r="F466" s="213"/>
      <c r="G466" s="214"/>
      <c r="H466" s="215">
        <v>32</v>
      </c>
      <c r="I466" s="212"/>
    </row>
    <row r="468" spans="1:9" ht="153">
      <c r="A468" s="226"/>
      <c r="B468" s="99" t="s">
        <v>230</v>
      </c>
      <c r="C468" s="100" t="s">
        <v>255</v>
      </c>
      <c r="D468" s="226"/>
      <c r="E468" s="226"/>
      <c r="F468" s="226"/>
      <c r="G468" s="226"/>
      <c r="H468" s="226"/>
      <c r="I468" s="226"/>
    </row>
    <row r="469" spans="1:9" ht="51">
      <c r="A469" s="226"/>
      <c r="B469" s="99" t="s">
        <v>75</v>
      </c>
      <c r="C469" s="100" t="s">
        <v>257</v>
      </c>
      <c r="D469" s="227" t="s">
        <v>74</v>
      </c>
      <c r="E469" s="227"/>
      <c r="F469" s="227"/>
      <c r="G469" s="227"/>
      <c r="H469" s="227">
        <v>32</v>
      </c>
      <c r="I469" s="226"/>
    </row>
    <row r="470" spans="1:9">
      <c r="A470" s="226"/>
      <c r="B470" s="226"/>
      <c r="C470" s="226"/>
      <c r="D470" s="226"/>
      <c r="E470" s="226"/>
      <c r="F470" s="226"/>
      <c r="G470" s="226"/>
      <c r="H470" s="226"/>
      <c r="I470" s="226"/>
    </row>
    <row r="471" spans="1:9">
      <c r="A471" s="226"/>
      <c r="B471" s="226"/>
      <c r="C471" s="226"/>
      <c r="D471" s="226"/>
      <c r="E471" s="226"/>
      <c r="F471" s="226"/>
      <c r="G471" s="226"/>
      <c r="H471" s="226"/>
      <c r="I471" s="226"/>
    </row>
    <row r="472" spans="1:9">
      <c r="A472" s="209"/>
      <c r="B472" s="210"/>
      <c r="C472" s="211" t="s">
        <v>397</v>
      </c>
      <c r="D472" s="212"/>
      <c r="E472" s="213"/>
      <c r="F472" s="213"/>
      <c r="G472" s="214"/>
      <c r="H472" s="215">
        <v>32</v>
      </c>
      <c r="I472" s="212"/>
    </row>
    <row r="473" spans="1:9">
      <c r="A473" s="209"/>
      <c r="B473" s="210"/>
      <c r="C473" s="211" t="s">
        <v>559</v>
      </c>
      <c r="D473" s="212"/>
      <c r="E473" s="213"/>
      <c r="F473" s="213"/>
      <c r="G473" s="214"/>
      <c r="H473" s="216">
        <v>32</v>
      </c>
      <c r="I473" s="216" t="s">
        <v>74</v>
      </c>
    </row>
    <row r="474" spans="1:9">
      <c r="A474" s="209"/>
      <c r="B474" s="210"/>
      <c r="C474" s="211" t="s">
        <v>565</v>
      </c>
      <c r="D474" s="212"/>
      <c r="E474" s="213"/>
      <c r="F474" s="213"/>
      <c r="G474" s="214"/>
      <c r="H474" s="215">
        <v>0</v>
      </c>
      <c r="I474" s="212"/>
    </row>
    <row r="475" spans="1:9">
      <c r="A475" s="209"/>
      <c r="B475" s="210"/>
      <c r="C475" s="211" t="s">
        <v>625</v>
      </c>
      <c r="D475" s="212"/>
      <c r="E475" s="213"/>
      <c r="F475" s="213"/>
      <c r="G475" s="214"/>
      <c r="H475" s="215">
        <v>32</v>
      </c>
      <c r="I475" s="212"/>
    </row>
    <row r="478" spans="1:9" ht="153">
      <c r="A478" s="226"/>
      <c r="B478" s="99" t="s">
        <v>230</v>
      </c>
      <c r="C478" s="100" t="s">
        <v>255</v>
      </c>
      <c r="D478" s="226"/>
      <c r="E478" s="226"/>
      <c r="F478" s="226"/>
      <c r="G478" s="226"/>
      <c r="H478" s="226"/>
      <c r="I478" s="226"/>
    </row>
    <row r="479" spans="1:9" ht="51">
      <c r="A479" s="226"/>
      <c r="B479" s="99" t="s">
        <v>77</v>
      </c>
      <c r="C479" s="100" t="s">
        <v>258</v>
      </c>
      <c r="D479" s="227" t="s">
        <v>74</v>
      </c>
      <c r="E479" s="227"/>
      <c r="F479" s="227"/>
      <c r="G479" s="227"/>
      <c r="H479" s="227">
        <v>45</v>
      </c>
      <c r="I479" s="226"/>
    </row>
    <row r="480" spans="1:9">
      <c r="A480" s="226"/>
      <c r="B480" s="226"/>
      <c r="C480" s="226"/>
      <c r="D480" s="226"/>
      <c r="E480" s="226"/>
      <c r="F480" s="226"/>
      <c r="G480" s="226"/>
      <c r="H480" s="226"/>
      <c r="I480" s="226"/>
    </row>
    <row r="481" spans="1:9">
      <c r="A481" s="226"/>
      <c r="B481" s="226"/>
      <c r="C481" s="226"/>
      <c r="D481" s="226"/>
      <c r="E481" s="226"/>
      <c r="F481" s="226"/>
      <c r="G481" s="226"/>
      <c r="H481" s="226"/>
      <c r="I481" s="226"/>
    </row>
    <row r="482" spans="1:9">
      <c r="A482" s="209"/>
      <c r="B482" s="210"/>
      <c r="C482" s="211" t="s">
        <v>397</v>
      </c>
      <c r="D482" s="212"/>
      <c r="E482" s="213"/>
      <c r="F482" s="213"/>
      <c r="G482" s="214"/>
      <c r="H482" s="215">
        <v>45</v>
      </c>
      <c r="I482" s="212"/>
    </row>
    <row r="483" spans="1:9">
      <c r="A483" s="209"/>
      <c r="B483" s="210"/>
      <c r="C483" s="211" t="s">
        <v>559</v>
      </c>
      <c r="D483" s="212"/>
      <c r="E483" s="213"/>
      <c r="F483" s="213"/>
      <c r="G483" s="214"/>
      <c r="H483" s="216">
        <v>35</v>
      </c>
      <c r="I483" s="216" t="s">
        <v>74</v>
      </c>
    </row>
    <row r="484" spans="1:9">
      <c r="A484" s="209"/>
      <c r="B484" s="210"/>
      <c r="C484" s="211" t="s">
        <v>565</v>
      </c>
      <c r="D484" s="212"/>
      <c r="E484" s="213"/>
      <c r="F484" s="213"/>
      <c r="G484" s="214"/>
      <c r="H484" s="215">
        <v>0</v>
      </c>
      <c r="I484" s="212"/>
    </row>
    <row r="485" spans="1:9">
      <c r="A485" s="209"/>
      <c r="B485" s="210"/>
      <c r="C485" s="211" t="s">
        <v>625</v>
      </c>
      <c r="D485" s="212"/>
      <c r="E485" s="213"/>
      <c r="F485" s="213"/>
      <c r="G485" s="214"/>
      <c r="H485" s="215">
        <v>35</v>
      </c>
      <c r="I485" s="212"/>
    </row>
    <row r="486" spans="1:9">
      <c r="A486" s="209"/>
      <c r="B486" s="210"/>
      <c r="C486" s="211" t="s">
        <v>634</v>
      </c>
      <c r="D486" s="212"/>
      <c r="E486" s="213"/>
      <c r="F486" s="213"/>
      <c r="G486" s="214"/>
      <c r="H486" s="215">
        <v>10</v>
      </c>
      <c r="I486" s="212"/>
    </row>
    <row r="487" spans="1:9" ht="165.75">
      <c r="A487" s="226"/>
      <c r="B487" s="99" t="s">
        <v>237</v>
      </c>
      <c r="C487" s="100" t="s">
        <v>245</v>
      </c>
      <c r="D487" s="226"/>
      <c r="E487" s="226"/>
      <c r="F487" s="226"/>
      <c r="G487" s="226"/>
      <c r="H487" s="226"/>
      <c r="I487" s="226"/>
    </row>
    <row r="488" spans="1:9" ht="51">
      <c r="A488" s="226"/>
      <c r="B488" s="99" t="s">
        <v>72</v>
      </c>
      <c r="C488" s="100" t="s">
        <v>259</v>
      </c>
      <c r="D488" s="227" t="s">
        <v>74</v>
      </c>
      <c r="E488" s="227"/>
      <c r="F488" s="227"/>
      <c r="G488" s="227"/>
      <c r="H488" s="227">
        <v>17</v>
      </c>
      <c r="I488" s="226"/>
    </row>
    <row r="489" spans="1:9">
      <c r="A489" s="226"/>
      <c r="B489" s="226"/>
      <c r="C489" s="226"/>
      <c r="D489" s="226"/>
      <c r="E489" s="226"/>
      <c r="F489" s="226"/>
      <c r="G489" s="226"/>
      <c r="H489" s="226"/>
      <c r="I489" s="226"/>
    </row>
    <row r="490" spans="1:9">
      <c r="A490" s="226"/>
      <c r="B490" s="226"/>
      <c r="C490" s="226"/>
      <c r="D490" s="226"/>
      <c r="E490" s="226"/>
      <c r="F490" s="226"/>
      <c r="G490" s="226"/>
      <c r="H490" s="226"/>
      <c r="I490" s="226"/>
    </row>
    <row r="491" spans="1:9">
      <c r="A491" s="209"/>
      <c r="B491" s="210"/>
      <c r="C491" s="211" t="s">
        <v>397</v>
      </c>
      <c r="D491" s="212"/>
      <c r="E491" s="213"/>
      <c r="F491" s="213"/>
      <c r="G491" s="214"/>
      <c r="H491" s="215">
        <v>17</v>
      </c>
      <c r="I491" s="212"/>
    </row>
    <row r="492" spans="1:9">
      <c r="A492" s="209"/>
      <c r="B492" s="210"/>
      <c r="C492" s="211" t="s">
        <v>559</v>
      </c>
      <c r="D492" s="212"/>
      <c r="E492" s="213"/>
      <c r="F492" s="213"/>
      <c r="G492" s="214"/>
      <c r="H492" s="216">
        <v>17</v>
      </c>
      <c r="I492" s="216" t="s">
        <v>74</v>
      </c>
    </row>
    <row r="493" spans="1:9">
      <c r="A493" s="209"/>
      <c r="B493" s="210"/>
      <c r="C493" s="211" t="s">
        <v>565</v>
      </c>
      <c r="D493" s="212"/>
      <c r="E493" s="213"/>
      <c r="F493" s="213"/>
      <c r="G493" s="214"/>
      <c r="H493" s="215">
        <v>0</v>
      </c>
      <c r="I493" s="212"/>
    </row>
    <row r="494" spans="1:9">
      <c r="A494" s="209"/>
      <c r="B494" s="210"/>
      <c r="C494" s="211" t="s">
        <v>625</v>
      </c>
      <c r="D494" s="212"/>
      <c r="E494" s="213"/>
      <c r="F494" s="213"/>
      <c r="G494" s="214"/>
      <c r="H494" s="215">
        <v>17</v>
      </c>
      <c r="I494" s="212"/>
    </row>
    <row r="495" spans="1:9">
      <c r="A495" s="226"/>
      <c r="B495" s="226"/>
      <c r="C495" s="226"/>
      <c r="D495" s="226"/>
      <c r="E495" s="226"/>
      <c r="F495" s="226"/>
      <c r="G495" s="226"/>
      <c r="H495" s="226"/>
      <c r="I495" s="226"/>
    </row>
    <row r="496" spans="1:9" ht="165.75">
      <c r="A496" s="226"/>
      <c r="B496" s="99" t="s">
        <v>237</v>
      </c>
      <c r="C496" s="100" t="s">
        <v>245</v>
      </c>
      <c r="D496" s="226"/>
      <c r="E496" s="226"/>
      <c r="F496" s="226"/>
      <c r="G496" s="226"/>
      <c r="H496" s="226"/>
      <c r="I496" s="226"/>
    </row>
    <row r="497" spans="1:9" ht="51">
      <c r="A497" s="226"/>
      <c r="B497" s="99" t="s">
        <v>75</v>
      </c>
      <c r="C497" s="100" t="s">
        <v>260</v>
      </c>
      <c r="D497" s="227" t="s">
        <v>74</v>
      </c>
      <c r="E497" s="227"/>
      <c r="F497" s="227"/>
      <c r="G497" s="227"/>
      <c r="H497" s="227">
        <v>17</v>
      </c>
      <c r="I497" s="226"/>
    </row>
    <row r="498" spans="1:9">
      <c r="A498" s="226"/>
      <c r="B498" s="226"/>
      <c r="C498" s="226"/>
      <c r="D498" s="226"/>
      <c r="E498" s="226"/>
      <c r="F498" s="226"/>
      <c r="G498" s="226"/>
      <c r="H498" s="226"/>
      <c r="I498" s="226"/>
    </row>
    <row r="499" spans="1:9">
      <c r="A499" s="226"/>
      <c r="B499" s="226"/>
      <c r="C499" s="226"/>
      <c r="D499" s="226"/>
      <c r="E499" s="226"/>
      <c r="F499" s="226"/>
      <c r="G499" s="226"/>
      <c r="H499" s="226"/>
      <c r="I499" s="226"/>
    </row>
    <row r="500" spans="1:9">
      <c r="A500" s="209"/>
      <c r="B500" s="210"/>
      <c r="C500" s="211" t="s">
        <v>397</v>
      </c>
      <c r="D500" s="212"/>
      <c r="E500" s="213"/>
      <c r="F500" s="213"/>
      <c r="G500" s="214"/>
      <c r="H500" s="215">
        <v>17</v>
      </c>
      <c r="I500" s="212"/>
    </row>
    <row r="501" spans="1:9">
      <c r="A501" s="209"/>
      <c r="B501" s="210"/>
      <c r="C501" s="211" t="s">
        <v>559</v>
      </c>
      <c r="D501" s="212"/>
      <c r="E501" s="213"/>
      <c r="F501" s="213"/>
      <c r="G501" s="214"/>
      <c r="H501" s="216">
        <v>17</v>
      </c>
      <c r="I501" s="216" t="s">
        <v>74</v>
      </c>
    </row>
    <row r="502" spans="1:9">
      <c r="A502" s="209"/>
      <c r="B502" s="210"/>
      <c r="C502" s="211" t="s">
        <v>565</v>
      </c>
      <c r="D502" s="212"/>
      <c r="E502" s="213"/>
      <c r="F502" s="213"/>
      <c r="G502" s="214"/>
      <c r="H502" s="215">
        <v>0</v>
      </c>
      <c r="I502" s="212"/>
    </row>
    <row r="503" spans="1:9">
      <c r="A503" s="209"/>
      <c r="B503" s="210"/>
      <c r="C503" s="211" t="s">
        <v>625</v>
      </c>
      <c r="D503" s="212"/>
      <c r="E503" s="213"/>
      <c r="F503" s="213"/>
      <c r="G503" s="214"/>
      <c r="H503" s="215">
        <v>17</v>
      </c>
      <c r="I503" s="212"/>
    </row>
    <row r="504" spans="1:9">
      <c r="A504" s="226"/>
      <c r="B504" s="226"/>
      <c r="C504" s="226"/>
      <c r="D504" s="226"/>
      <c r="E504" s="226"/>
      <c r="F504" s="226"/>
      <c r="G504" s="226"/>
      <c r="H504" s="226"/>
      <c r="I504" s="226"/>
    </row>
    <row r="505" spans="1:9" ht="229.5">
      <c r="A505" s="226"/>
      <c r="B505" s="99">
        <v>28</v>
      </c>
      <c r="C505" s="100" t="s">
        <v>262</v>
      </c>
      <c r="D505" s="226"/>
      <c r="E505" s="226"/>
      <c r="F505" s="226"/>
      <c r="G505" s="226"/>
      <c r="H505" s="226"/>
      <c r="I505" s="226"/>
    </row>
    <row r="506" spans="1:9">
      <c r="A506" s="226"/>
      <c r="B506" s="226"/>
      <c r="C506" s="226" t="s">
        <v>605</v>
      </c>
      <c r="D506" s="226" t="s">
        <v>74</v>
      </c>
      <c r="E506" s="226"/>
      <c r="F506" s="226"/>
      <c r="G506" s="226"/>
      <c r="H506" s="256">
        <v>29</v>
      </c>
      <c r="I506" s="226"/>
    </row>
    <row r="507" spans="1:9">
      <c r="A507" s="226"/>
      <c r="B507" s="226"/>
      <c r="C507" s="226"/>
      <c r="D507" s="226"/>
      <c r="E507" s="226"/>
      <c r="F507" s="226"/>
      <c r="G507" s="226"/>
      <c r="H507" s="226"/>
      <c r="I507" s="226"/>
    </row>
    <row r="508" spans="1:9">
      <c r="A508" s="226"/>
      <c r="B508" s="226"/>
      <c r="C508" s="226"/>
      <c r="D508" s="226"/>
      <c r="E508" s="226"/>
      <c r="F508" s="226"/>
      <c r="G508" s="226"/>
      <c r="H508" s="226"/>
      <c r="I508" s="226"/>
    </row>
    <row r="509" spans="1:9">
      <c r="A509" s="209"/>
      <c r="B509" s="210"/>
      <c r="C509" s="211" t="s">
        <v>397</v>
      </c>
      <c r="D509" s="212"/>
      <c r="E509" s="213"/>
      <c r="F509" s="213"/>
      <c r="G509" s="214"/>
      <c r="H509" s="215">
        <v>29</v>
      </c>
      <c r="I509" s="212"/>
    </row>
    <row r="510" spans="1:9">
      <c r="A510" s="209"/>
      <c r="B510" s="210"/>
      <c r="C510" s="211" t="s">
        <v>559</v>
      </c>
      <c r="D510" s="212"/>
      <c r="E510" s="213"/>
      <c r="F510" s="213"/>
      <c r="G510" s="214"/>
      <c r="H510" s="216">
        <v>29</v>
      </c>
      <c r="I510" s="216" t="s">
        <v>74</v>
      </c>
    </row>
    <row r="511" spans="1:9">
      <c r="A511" s="209"/>
      <c r="B511" s="210"/>
      <c r="C511" s="211" t="s">
        <v>565</v>
      </c>
      <c r="D511" s="212"/>
      <c r="E511" s="213"/>
      <c r="F511" s="213"/>
      <c r="G511" s="214"/>
      <c r="H511" s="215">
        <v>0</v>
      </c>
      <c r="I511" s="212"/>
    </row>
    <row r="512" spans="1:9">
      <c r="A512" s="209"/>
      <c r="B512" s="210"/>
      <c r="C512" s="211" t="s">
        <v>625</v>
      </c>
      <c r="D512" s="212"/>
      <c r="E512" s="213"/>
      <c r="F512" s="213"/>
      <c r="G512" s="214"/>
      <c r="H512" s="215">
        <v>29</v>
      </c>
      <c r="I512" s="212"/>
    </row>
    <row r="513" spans="1:9">
      <c r="A513" s="226"/>
      <c r="B513" s="226"/>
      <c r="C513" s="226"/>
      <c r="D513" s="226"/>
      <c r="E513" s="226"/>
      <c r="F513" s="226"/>
      <c r="G513" s="226"/>
      <c r="H513" s="226"/>
      <c r="I513" s="226"/>
    </row>
    <row r="514" spans="1:9" ht="150">
      <c r="A514" s="226"/>
      <c r="B514" s="227">
        <v>4</v>
      </c>
      <c r="C514" s="229" t="s">
        <v>513</v>
      </c>
      <c r="D514" s="226"/>
      <c r="E514" s="226"/>
      <c r="F514" s="226"/>
      <c r="G514" s="226"/>
      <c r="H514" s="226"/>
      <c r="I514" s="226"/>
    </row>
    <row r="515" spans="1:9">
      <c r="A515" s="226"/>
      <c r="B515" s="226"/>
      <c r="C515" s="226"/>
      <c r="D515" s="226"/>
      <c r="E515" s="226"/>
      <c r="F515" s="226"/>
      <c r="G515" s="226"/>
      <c r="H515" s="226"/>
      <c r="I515" s="226"/>
    </row>
    <row r="516" spans="1:9">
      <c r="A516" s="226"/>
      <c r="B516" s="226"/>
      <c r="C516" s="228" t="s">
        <v>606</v>
      </c>
      <c r="D516" s="227" t="s">
        <v>62</v>
      </c>
      <c r="E516" s="227">
        <v>26.3</v>
      </c>
      <c r="F516" s="227">
        <v>3.83</v>
      </c>
      <c r="G516" s="227"/>
      <c r="H516" s="226">
        <v>100.729</v>
      </c>
      <c r="I516" s="226"/>
    </row>
    <row r="517" spans="1:9">
      <c r="A517" s="226"/>
      <c r="B517" s="226"/>
      <c r="C517" s="226" t="s">
        <v>607</v>
      </c>
      <c r="D517" s="227" t="s">
        <v>62</v>
      </c>
      <c r="E517" s="227">
        <v>1.1499999999999999</v>
      </c>
      <c r="F517" s="227">
        <v>2.27</v>
      </c>
      <c r="G517" s="227"/>
      <c r="H517" s="226">
        <v>-2.6104999999999996</v>
      </c>
      <c r="I517" s="226"/>
    </row>
    <row r="518" spans="1:9">
      <c r="A518" s="226"/>
      <c r="B518" s="226"/>
      <c r="C518" s="226" t="s">
        <v>409</v>
      </c>
      <c r="D518" s="227" t="s">
        <v>62</v>
      </c>
      <c r="E518" s="227">
        <v>2.15</v>
      </c>
      <c r="F518" s="227">
        <v>2.7</v>
      </c>
      <c r="G518" s="227"/>
      <c r="H518" s="226">
        <v>-5.8049999999999997</v>
      </c>
      <c r="I518" s="226"/>
    </row>
    <row r="519" spans="1:9">
      <c r="A519" s="226"/>
      <c r="B519" s="226"/>
      <c r="C519" s="226" t="s">
        <v>608</v>
      </c>
      <c r="D519" s="227" t="s">
        <v>62</v>
      </c>
      <c r="E519" s="227">
        <v>1.59</v>
      </c>
      <c r="F519" s="227">
        <v>3.1</v>
      </c>
      <c r="G519" s="227"/>
      <c r="H519" s="226">
        <v>-4.9290000000000003</v>
      </c>
      <c r="I519" s="226"/>
    </row>
    <row r="520" spans="1:9">
      <c r="A520" s="226"/>
      <c r="B520" s="226"/>
      <c r="C520" s="226" t="s">
        <v>609</v>
      </c>
      <c r="D520" s="227" t="s">
        <v>62</v>
      </c>
      <c r="E520" s="227">
        <v>2.5</v>
      </c>
      <c r="F520" s="227">
        <v>0.3</v>
      </c>
      <c r="G520" s="227"/>
      <c r="H520" s="226">
        <v>0.75</v>
      </c>
      <c r="I520" s="226"/>
    </row>
    <row r="521" spans="1:9">
      <c r="A521" s="226"/>
      <c r="B521" s="226"/>
      <c r="C521" s="226"/>
      <c r="D521" s="227" t="s">
        <v>62</v>
      </c>
      <c r="E521" s="227"/>
      <c r="F521" s="227"/>
      <c r="G521" s="227"/>
      <c r="H521" s="226">
        <v>0</v>
      </c>
      <c r="I521" s="226"/>
    </row>
    <row r="522" spans="1:9">
      <c r="A522" s="226"/>
      <c r="B522" s="226"/>
      <c r="C522" s="226" t="s">
        <v>405</v>
      </c>
      <c r="D522" s="227" t="s">
        <v>62</v>
      </c>
      <c r="E522" s="227">
        <v>20.14</v>
      </c>
      <c r="F522" s="227">
        <v>3.2</v>
      </c>
      <c r="G522" s="227"/>
      <c r="H522" s="226">
        <v>64.448000000000008</v>
      </c>
      <c r="I522" s="226"/>
    </row>
    <row r="523" spans="1:9">
      <c r="A523" s="226"/>
      <c r="B523" s="226"/>
      <c r="C523" s="226" t="s">
        <v>610</v>
      </c>
      <c r="D523" s="227" t="s">
        <v>62</v>
      </c>
      <c r="E523" s="227">
        <v>1.1499999999999999</v>
      </c>
      <c r="F523" s="227">
        <v>2.27</v>
      </c>
      <c r="G523" s="227"/>
      <c r="H523" s="226">
        <v>-2.6104999999999996</v>
      </c>
      <c r="I523" s="226"/>
    </row>
    <row r="524" spans="1:9">
      <c r="A524" s="226"/>
      <c r="B524" s="226"/>
      <c r="C524" s="226" t="s">
        <v>611</v>
      </c>
      <c r="D524" s="227" t="s">
        <v>62</v>
      </c>
      <c r="E524" s="227">
        <v>0.94</v>
      </c>
      <c r="F524" s="227">
        <v>2.33</v>
      </c>
      <c r="G524" s="227"/>
      <c r="H524" s="226">
        <v>-2.1901999999999999</v>
      </c>
      <c r="I524" s="226"/>
    </row>
    <row r="525" spans="1:9">
      <c r="A525" s="226"/>
      <c r="B525" s="226"/>
      <c r="C525" s="226"/>
      <c r="D525" s="227" t="s">
        <v>62</v>
      </c>
      <c r="E525" s="227"/>
      <c r="F525" s="227"/>
      <c r="G525" s="227"/>
      <c r="H525" s="226">
        <v>0</v>
      </c>
      <c r="I525" s="226"/>
    </row>
    <row r="526" spans="1:9">
      <c r="A526" s="226"/>
      <c r="B526" s="226"/>
      <c r="C526" s="226" t="s">
        <v>411</v>
      </c>
      <c r="D526" s="227" t="s">
        <v>62</v>
      </c>
      <c r="E526" s="227">
        <v>37.4</v>
      </c>
      <c r="F526" s="227">
        <v>3.2</v>
      </c>
      <c r="G526" s="227"/>
      <c r="H526" s="226">
        <v>119.68</v>
      </c>
      <c r="I526" s="226"/>
    </row>
    <row r="527" spans="1:9">
      <c r="A527" s="226"/>
      <c r="B527" s="226"/>
      <c r="C527" s="226" t="s">
        <v>612</v>
      </c>
      <c r="D527" s="227" t="s">
        <v>62</v>
      </c>
      <c r="E527" s="227">
        <v>1.23</v>
      </c>
      <c r="F527" s="227">
        <v>2.34</v>
      </c>
      <c r="G527" s="227"/>
      <c r="H527" s="226">
        <v>-2.8781999999999996</v>
      </c>
      <c r="I527" s="226"/>
    </row>
    <row r="528" spans="1:9">
      <c r="A528" s="226"/>
      <c r="B528" s="226"/>
      <c r="C528" s="226" t="s">
        <v>412</v>
      </c>
      <c r="D528" s="227" t="s">
        <v>62</v>
      </c>
      <c r="E528" s="227">
        <v>1.1200000000000001</v>
      </c>
      <c r="F528" s="227">
        <v>2.2999999999999998</v>
      </c>
      <c r="G528" s="227"/>
      <c r="H528" s="226">
        <v>-2.5760000000000001</v>
      </c>
      <c r="I528" s="226"/>
    </row>
    <row r="529" spans="1:9">
      <c r="A529" s="226"/>
      <c r="B529" s="226"/>
      <c r="C529" s="226" t="s">
        <v>613</v>
      </c>
      <c r="D529" s="227" t="s">
        <v>62</v>
      </c>
      <c r="E529" s="227">
        <v>2.96</v>
      </c>
      <c r="F529" s="227">
        <v>2.7</v>
      </c>
      <c r="G529" s="227"/>
      <c r="H529" s="226">
        <v>-7.992</v>
      </c>
      <c r="I529" s="226"/>
    </row>
    <row r="530" spans="1:9">
      <c r="A530" s="226"/>
      <c r="B530" s="226"/>
      <c r="C530" s="226" t="s">
        <v>614</v>
      </c>
      <c r="D530" s="227" t="s">
        <v>62</v>
      </c>
      <c r="E530" s="227">
        <v>2.79</v>
      </c>
      <c r="F530" s="227">
        <v>2.7</v>
      </c>
      <c r="G530" s="227"/>
      <c r="H530" s="226">
        <v>-7.5330000000000004</v>
      </c>
      <c r="I530" s="226"/>
    </row>
    <row r="531" spans="1:9">
      <c r="A531" s="226"/>
      <c r="B531" s="226"/>
      <c r="C531" s="226" t="s">
        <v>609</v>
      </c>
      <c r="D531" s="227" t="s">
        <v>62</v>
      </c>
      <c r="E531" s="227">
        <v>3</v>
      </c>
      <c r="F531" s="227">
        <v>0.3</v>
      </c>
      <c r="G531" s="227"/>
      <c r="H531" s="226">
        <v>0.89999999999999991</v>
      </c>
      <c r="I531" s="226"/>
    </row>
    <row r="532" spans="1:9">
      <c r="A532" s="226"/>
      <c r="B532" s="226"/>
      <c r="C532" s="226" t="s">
        <v>609</v>
      </c>
      <c r="D532" s="227" t="s">
        <v>62</v>
      </c>
      <c r="E532" s="227">
        <v>3</v>
      </c>
      <c r="F532" s="227">
        <v>0.3</v>
      </c>
      <c r="G532" s="227"/>
      <c r="H532" s="226">
        <v>0.89999999999999991</v>
      </c>
      <c r="I532" s="226"/>
    </row>
    <row r="533" spans="1:9">
      <c r="A533" s="226"/>
      <c r="B533" s="226"/>
      <c r="C533" s="226"/>
      <c r="D533" s="227" t="s">
        <v>62</v>
      </c>
      <c r="E533" s="227"/>
      <c r="F533" s="227"/>
      <c r="G533" s="227"/>
      <c r="H533" s="226"/>
      <c r="I533" s="226"/>
    </row>
    <row r="534" spans="1:9">
      <c r="A534" s="226"/>
      <c r="B534" s="226"/>
      <c r="C534" s="226" t="s">
        <v>615</v>
      </c>
      <c r="D534" s="227" t="s">
        <v>62</v>
      </c>
      <c r="E534" s="227">
        <v>18.100000000000001</v>
      </c>
      <c r="F534" s="227">
        <v>3.1</v>
      </c>
      <c r="G534" s="227"/>
      <c r="H534" s="226">
        <v>56.110000000000007</v>
      </c>
      <c r="I534" s="226"/>
    </row>
    <row r="535" spans="1:9">
      <c r="A535" s="226"/>
      <c r="B535" s="226"/>
      <c r="C535" s="226" t="s">
        <v>616</v>
      </c>
      <c r="D535" s="227" t="s">
        <v>62</v>
      </c>
      <c r="E535" s="227">
        <v>0.98</v>
      </c>
      <c r="F535" s="227">
        <v>2.34</v>
      </c>
      <c r="G535" s="227"/>
      <c r="H535" s="226">
        <v>-2.2931999999999997</v>
      </c>
      <c r="I535" s="226"/>
    </row>
    <row r="536" spans="1:9">
      <c r="A536" s="226"/>
      <c r="B536" s="226"/>
      <c r="C536" s="226" t="s">
        <v>617</v>
      </c>
      <c r="D536" s="227" t="s">
        <v>62</v>
      </c>
      <c r="E536" s="227">
        <v>1.2</v>
      </c>
      <c r="F536" s="227">
        <v>2.34</v>
      </c>
      <c r="G536" s="227"/>
      <c r="H536" s="226">
        <v>-2.8079999999999998</v>
      </c>
      <c r="I536" s="226"/>
    </row>
    <row r="537" spans="1:9">
      <c r="A537" s="226"/>
      <c r="B537" s="226"/>
      <c r="C537" s="226" t="s">
        <v>409</v>
      </c>
      <c r="D537" s="227" t="s">
        <v>62</v>
      </c>
      <c r="E537" s="227">
        <v>2.625</v>
      </c>
      <c r="F537" s="227">
        <v>2.7</v>
      </c>
      <c r="G537" s="227"/>
      <c r="H537" s="226">
        <v>-7.0875000000000004</v>
      </c>
      <c r="I537" s="226"/>
    </row>
    <row r="538" spans="1:9">
      <c r="A538" s="226"/>
      <c r="B538" s="226"/>
      <c r="C538" s="226" t="s">
        <v>609</v>
      </c>
      <c r="D538" s="227" t="s">
        <v>62</v>
      </c>
      <c r="E538" s="227">
        <v>3</v>
      </c>
      <c r="F538" s="227">
        <v>0.3</v>
      </c>
      <c r="G538" s="227"/>
      <c r="H538" s="226">
        <v>0.89999999999999991</v>
      </c>
      <c r="I538" s="226"/>
    </row>
    <row r="539" spans="1:9">
      <c r="A539" s="226"/>
      <c r="B539" s="226"/>
      <c r="C539" s="226"/>
      <c r="D539" s="227" t="s">
        <v>62</v>
      </c>
      <c r="E539" s="227"/>
      <c r="F539" s="227"/>
      <c r="G539" s="227"/>
      <c r="H539" s="226">
        <v>0</v>
      </c>
      <c r="I539" s="226"/>
    </row>
    <row r="540" spans="1:9">
      <c r="A540" s="226"/>
      <c r="B540" s="226"/>
      <c r="C540" s="226" t="s">
        <v>618</v>
      </c>
      <c r="D540" s="227" t="s">
        <v>62</v>
      </c>
      <c r="E540" s="227">
        <v>14.4</v>
      </c>
      <c r="F540" s="227">
        <v>3.2</v>
      </c>
      <c r="G540" s="227"/>
      <c r="H540" s="226">
        <v>46.080000000000005</v>
      </c>
      <c r="I540" s="226"/>
    </row>
    <row r="541" spans="1:9">
      <c r="A541" s="226"/>
      <c r="B541" s="226"/>
      <c r="C541" s="226" t="s">
        <v>619</v>
      </c>
      <c r="D541" s="227" t="s">
        <v>62</v>
      </c>
      <c r="E541" s="227">
        <v>1.1000000000000001</v>
      </c>
      <c r="F541" s="227">
        <v>2.35</v>
      </c>
      <c r="G541" s="227"/>
      <c r="H541" s="226">
        <v>-2.5850000000000004</v>
      </c>
      <c r="I541" s="226"/>
    </row>
    <row r="542" spans="1:9">
      <c r="A542" s="226"/>
      <c r="B542" s="226"/>
      <c r="C542" s="226" t="s">
        <v>617</v>
      </c>
      <c r="D542" s="227" t="s">
        <v>62</v>
      </c>
      <c r="E542" s="227">
        <v>1.2</v>
      </c>
      <c r="F542" s="227">
        <v>2.35</v>
      </c>
      <c r="G542" s="227"/>
      <c r="H542" s="226">
        <v>-2.82</v>
      </c>
      <c r="I542" s="226"/>
    </row>
    <row r="543" spans="1:9">
      <c r="A543" s="226"/>
      <c r="B543" s="226"/>
      <c r="C543" s="226" t="s">
        <v>620</v>
      </c>
      <c r="D543" s="227" t="s">
        <v>62</v>
      </c>
      <c r="E543" s="227">
        <v>1.2</v>
      </c>
      <c r="F543" s="227">
        <v>2.35</v>
      </c>
      <c r="G543" s="227"/>
      <c r="H543" s="226">
        <v>-2.82</v>
      </c>
      <c r="I543" s="226"/>
    </row>
    <row r="544" spans="1:9">
      <c r="A544" s="226"/>
      <c r="B544" s="226"/>
      <c r="C544" s="226" t="s">
        <v>621</v>
      </c>
      <c r="D544" s="227" t="s">
        <v>62</v>
      </c>
      <c r="E544" s="227">
        <v>0.96</v>
      </c>
      <c r="F544" s="227">
        <v>2.35</v>
      </c>
      <c r="G544" s="227"/>
      <c r="H544" s="226">
        <v>-2.2559999999999998</v>
      </c>
      <c r="I544" s="226"/>
    </row>
    <row r="545" spans="1:9">
      <c r="A545" s="226"/>
      <c r="B545" s="226"/>
      <c r="C545" s="226" t="s">
        <v>622</v>
      </c>
      <c r="D545" s="227" t="s">
        <v>62</v>
      </c>
      <c r="E545" s="227">
        <v>0.96</v>
      </c>
      <c r="F545" s="227">
        <v>2.35</v>
      </c>
      <c r="G545" s="227"/>
      <c r="H545" s="226">
        <v>-2.2559999999999998</v>
      </c>
      <c r="I545" s="226"/>
    </row>
    <row r="546" spans="1:9">
      <c r="A546" s="226"/>
      <c r="B546" s="226"/>
      <c r="C546" s="226"/>
      <c r="D546" s="227" t="s">
        <v>62</v>
      </c>
      <c r="E546" s="227"/>
      <c r="F546" s="227"/>
      <c r="G546" s="227"/>
      <c r="H546" s="226">
        <v>0</v>
      </c>
      <c r="I546" s="226"/>
    </row>
    <row r="547" spans="1:9">
      <c r="A547" s="226"/>
      <c r="B547" s="226"/>
      <c r="C547" s="226" t="s">
        <v>474</v>
      </c>
      <c r="D547" s="227" t="s">
        <v>62</v>
      </c>
      <c r="E547" s="227">
        <v>7</v>
      </c>
      <c r="F547" s="227">
        <v>3.3</v>
      </c>
      <c r="G547" s="227"/>
      <c r="H547" s="226">
        <v>23.099999999999998</v>
      </c>
      <c r="I547" s="226"/>
    </row>
    <row r="548" spans="1:9">
      <c r="A548" s="226"/>
      <c r="B548" s="226"/>
      <c r="C548" s="226" t="s">
        <v>623</v>
      </c>
      <c r="D548" s="227" t="s">
        <v>62</v>
      </c>
      <c r="E548" s="227">
        <v>3.08</v>
      </c>
      <c r="F548" s="227">
        <v>3.3</v>
      </c>
      <c r="G548" s="227"/>
      <c r="H548" s="226">
        <v>10.164</v>
      </c>
      <c r="I548" s="226"/>
    </row>
    <row r="549" spans="1:9">
      <c r="A549" s="226"/>
      <c r="B549" s="226"/>
      <c r="C549" s="226" t="s">
        <v>414</v>
      </c>
      <c r="D549" s="227" t="s">
        <v>62</v>
      </c>
      <c r="E549" s="227">
        <v>1.1000000000000001</v>
      </c>
      <c r="F549" s="227">
        <v>3.3</v>
      </c>
      <c r="G549" s="227"/>
      <c r="H549" s="226">
        <v>3.63</v>
      </c>
      <c r="I549" s="226"/>
    </row>
    <row r="550" spans="1:9">
      <c r="A550" s="226"/>
      <c r="B550" s="226"/>
      <c r="C550" s="226" t="s">
        <v>413</v>
      </c>
      <c r="D550" s="227" t="s">
        <v>62</v>
      </c>
      <c r="E550" s="227">
        <v>1.36</v>
      </c>
      <c r="F550" s="227">
        <v>3.3</v>
      </c>
      <c r="G550" s="227"/>
      <c r="H550" s="226">
        <v>4.4880000000000004</v>
      </c>
      <c r="I550" s="226"/>
    </row>
    <row r="551" spans="1:9">
      <c r="A551" s="226"/>
      <c r="B551" s="226"/>
      <c r="C551" s="226"/>
      <c r="D551" s="227"/>
      <c r="E551" s="227"/>
      <c r="F551" s="227"/>
      <c r="G551" s="227"/>
      <c r="H551" s="226"/>
      <c r="I551" s="226"/>
    </row>
    <row r="552" spans="1:9">
      <c r="A552" s="226"/>
      <c r="B552" s="226"/>
      <c r="C552" s="226"/>
      <c r="D552" s="226"/>
      <c r="E552" s="226"/>
      <c r="F552" s="226"/>
      <c r="G552" s="226"/>
      <c r="H552" s="226">
        <v>367.82890000000015</v>
      </c>
      <c r="I552" s="226"/>
    </row>
    <row r="553" spans="1:9">
      <c r="A553" s="226"/>
      <c r="B553" s="226"/>
      <c r="C553" s="226"/>
      <c r="D553" s="226"/>
      <c r="E553" s="226"/>
      <c r="F553" s="226"/>
      <c r="G553" s="226"/>
      <c r="H553" s="226"/>
      <c r="I553" s="226"/>
    </row>
    <row r="554" spans="1:9">
      <c r="A554" s="209"/>
      <c r="B554" s="210"/>
      <c r="C554" s="211" t="s">
        <v>397</v>
      </c>
      <c r="D554" s="212"/>
      <c r="E554" s="213"/>
      <c r="F554" s="213"/>
      <c r="G554" s="214"/>
      <c r="H554" s="215">
        <v>367.82890000000015</v>
      </c>
      <c r="I554" s="212"/>
    </row>
    <row r="555" spans="1:9">
      <c r="A555" s="209"/>
      <c r="B555" s="210"/>
      <c r="C555" s="211" t="s">
        <v>559</v>
      </c>
      <c r="D555" s="212"/>
      <c r="E555" s="213"/>
      <c r="F555" s="213"/>
      <c r="G555" s="214"/>
      <c r="H555" s="216">
        <v>409.16</v>
      </c>
      <c r="I555" s="216" t="s">
        <v>62</v>
      </c>
    </row>
    <row r="556" spans="1:9">
      <c r="A556" s="209"/>
      <c r="B556" s="210"/>
      <c r="C556" s="211" t="s">
        <v>565</v>
      </c>
      <c r="D556" s="212"/>
      <c r="E556" s="213"/>
      <c r="F556" s="213"/>
      <c r="G556" s="214"/>
      <c r="H556" s="215">
        <v>312</v>
      </c>
      <c r="I556" s="212"/>
    </row>
    <row r="557" spans="1:9">
      <c r="A557" s="209"/>
      <c r="B557" s="210"/>
      <c r="C557" s="211" t="s">
        <v>625</v>
      </c>
      <c r="D557" s="212"/>
      <c r="E557" s="213"/>
      <c r="F557" s="213"/>
      <c r="G557" s="214"/>
      <c r="H557" s="215">
        <v>55.828900000000147</v>
      </c>
      <c r="I557" s="212"/>
    </row>
    <row r="558" spans="1:9">
      <c r="A558" s="226"/>
      <c r="B558" s="226"/>
      <c r="C558" s="226"/>
      <c r="D558" s="226"/>
      <c r="E558" s="226"/>
      <c r="F558" s="226"/>
      <c r="G558" s="226"/>
      <c r="H558" s="226"/>
      <c r="I558" s="226"/>
    </row>
    <row r="559" spans="1:9" ht="114.75">
      <c r="A559" s="226"/>
      <c r="B559" s="99">
        <v>2</v>
      </c>
      <c r="C559" s="100" t="s">
        <v>284</v>
      </c>
      <c r="D559" s="226"/>
      <c r="E559" s="226"/>
      <c r="F559" s="226"/>
      <c r="G559" s="226"/>
      <c r="H559" s="226"/>
      <c r="I559" s="226"/>
    </row>
    <row r="560" spans="1:9" ht="25.5">
      <c r="A560" s="226"/>
      <c r="B560" s="99" t="s">
        <v>72</v>
      </c>
      <c r="C560" s="100" t="s">
        <v>285</v>
      </c>
      <c r="D560" s="227" t="s">
        <v>62</v>
      </c>
      <c r="E560" s="227">
        <v>2</v>
      </c>
      <c r="F560" s="227"/>
      <c r="G560" s="227"/>
      <c r="H560" s="227">
        <v>2</v>
      </c>
      <c r="I560" s="226"/>
    </row>
    <row r="561" spans="1:9">
      <c r="A561" s="226"/>
      <c r="B561" s="226"/>
      <c r="C561" s="226"/>
      <c r="D561" s="226"/>
      <c r="E561" s="226"/>
      <c r="F561" s="226"/>
      <c r="G561" s="226"/>
      <c r="H561" s="226"/>
      <c r="I561" s="226"/>
    </row>
    <row r="562" spans="1:9">
      <c r="A562" s="226"/>
      <c r="B562" s="226"/>
      <c r="C562" s="226"/>
      <c r="D562" s="226"/>
      <c r="E562" s="226"/>
      <c r="F562" s="226"/>
      <c r="G562" s="226"/>
      <c r="H562" s="226"/>
      <c r="I562" s="226"/>
    </row>
    <row r="563" spans="1:9">
      <c r="A563" s="226"/>
      <c r="B563" s="226"/>
      <c r="C563" s="226"/>
      <c r="D563" s="226"/>
      <c r="E563" s="226"/>
      <c r="F563" s="226"/>
      <c r="G563" s="226"/>
      <c r="H563" s="226"/>
      <c r="I563" s="226"/>
    </row>
    <row r="564" spans="1:9">
      <c r="A564" s="209"/>
      <c r="B564" s="210"/>
      <c r="C564" s="211" t="s">
        <v>397</v>
      </c>
      <c r="D564" s="212"/>
      <c r="E564" s="213"/>
      <c r="F564" s="213"/>
      <c r="G564" s="214"/>
      <c r="H564" s="215">
        <v>2</v>
      </c>
      <c r="I564" s="212"/>
    </row>
    <row r="565" spans="1:9">
      <c r="A565" s="209"/>
      <c r="B565" s="210"/>
      <c r="C565" s="211" t="s">
        <v>559</v>
      </c>
      <c r="D565" s="212"/>
      <c r="E565" s="213"/>
      <c r="F565" s="213"/>
      <c r="G565" s="214"/>
      <c r="H565" s="216">
        <v>2</v>
      </c>
      <c r="I565" s="216" t="s">
        <v>62</v>
      </c>
    </row>
    <row r="566" spans="1:9">
      <c r="A566" s="209"/>
      <c r="B566" s="210"/>
      <c r="C566" s="211" t="s">
        <v>565</v>
      </c>
      <c r="D566" s="212"/>
      <c r="E566" s="213"/>
      <c r="F566" s="213"/>
      <c r="G566" s="214"/>
      <c r="H566" s="215">
        <v>0</v>
      </c>
      <c r="I566" s="212"/>
    </row>
    <row r="567" spans="1:9">
      <c r="A567" s="209"/>
      <c r="B567" s="210"/>
      <c r="C567" s="211" t="s">
        <v>625</v>
      </c>
      <c r="D567" s="212"/>
      <c r="E567" s="213"/>
      <c r="F567" s="213"/>
      <c r="G567" s="214"/>
      <c r="H567" s="215">
        <v>2</v>
      </c>
      <c r="I567" s="212"/>
    </row>
    <row r="568" spans="1:9">
      <c r="A568" s="226"/>
      <c r="B568" s="226"/>
      <c r="C568" s="226"/>
      <c r="D568" s="226"/>
      <c r="E568" s="226"/>
      <c r="F568" s="226"/>
      <c r="G568" s="226"/>
      <c r="H568" s="226"/>
      <c r="I568" s="226"/>
    </row>
    <row r="569" spans="1:9" ht="114.75">
      <c r="A569" s="226"/>
      <c r="B569" s="99">
        <v>2</v>
      </c>
      <c r="C569" s="100" t="s">
        <v>284</v>
      </c>
      <c r="D569" s="226"/>
      <c r="E569" s="226"/>
      <c r="F569" s="226"/>
      <c r="G569" s="226"/>
      <c r="H569" s="226"/>
      <c r="I569" s="226"/>
    </row>
    <row r="570" spans="1:9" ht="51">
      <c r="A570" s="226"/>
      <c r="B570" s="99" t="s">
        <v>75</v>
      </c>
      <c r="C570" s="100" t="s">
        <v>286</v>
      </c>
      <c r="D570" s="227" t="s">
        <v>74</v>
      </c>
      <c r="E570" s="227">
        <v>2</v>
      </c>
      <c r="F570" s="227"/>
      <c r="G570" s="227"/>
      <c r="H570" s="227">
        <v>2</v>
      </c>
      <c r="I570" s="226"/>
    </row>
    <row r="571" spans="1:9">
      <c r="A571" s="226"/>
      <c r="B571" s="226"/>
      <c r="C571" s="226"/>
      <c r="D571" s="226"/>
      <c r="E571" s="226"/>
      <c r="F571" s="226"/>
      <c r="G571" s="226"/>
      <c r="H571" s="226"/>
      <c r="I571" s="226"/>
    </row>
    <row r="572" spans="1:9">
      <c r="A572" s="226"/>
      <c r="B572" s="226"/>
      <c r="C572" s="226"/>
      <c r="D572" s="226"/>
      <c r="E572" s="226"/>
      <c r="F572" s="226"/>
      <c r="G572" s="226"/>
      <c r="H572" s="226"/>
      <c r="I572" s="226"/>
    </row>
    <row r="573" spans="1:9">
      <c r="A573" s="226"/>
      <c r="B573" s="226"/>
      <c r="C573" s="226"/>
      <c r="D573" s="226"/>
      <c r="E573" s="226"/>
      <c r="F573" s="226"/>
      <c r="G573" s="226"/>
      <c r="H573" s="226"/>
      <c r="I573" s="226"/>
    </row>
    <row r="574" spans="1:9">
      <c r="A574" s="209"/>
      <c r="B574" s="210"/>
      <c r="C574" s="211" t="s">
        <v>397</v>
      </c>
      <c r="D574" s="212"/>
      <c r="E574" s="213"/>
      <c r="F574" s="213"/>
      <c r="G574" s="214"/>
      <c r="H574" s="215">
        <v>2</v>
      </c>
      <c r="I574" s="212"/>
    </row>
    <row r="575" spans="1:9">
      <c r="A575" s="209"/>
      <c r="B575" s="210"/>
      <c r="C575" s="211" t="s">
        <v>559</v>
      </c>
      <c r="D575" s="212"/>
      <c r="E575" s="213"/>
      <c r="F575" s="213"/>
      <c r="G575" s="214"/>
      <c r="H575" s="216">
        <v>5</v>
      </c>
      <c r="I575" s="216" t="s">
        <v>74</v>
      </c>
    </row>
    <row r="576" spans="1:9">
      <c r="A576" s="209"/>
      <c r="B576" s="210"/>
      <c r="C576" s="211" t="s">
        <v>565</v>
      </c>
      <c r="D576" s="212"/>
      <c r="E576" s="213"/>
      <c r="F576" s="213"/>
      <c r="G576" s="214"/>
      <c r="H576" s="215"/>
      <c r="I576" s="212"/>
    </row>
    <row r="577" spans="1:9">
      <c r="A577" s="209"/>
      <c r="B577" s="210"/>
      <c r="C577" s="211" t="s">
        <v>625</v>
      </c>
      <c r="D577" s="212"/>
      <c r="E577" s="213"/>
      <c r="F577" s="213"/>
      <c r="G577" s="214"/>
      <c r="H577" s="215">
        <v>2</v>
      </c>
      <c r="I577" s="212"/>
    </row>
    <row r="578" spans="1:9">
      <c r="A578" s="226"/>
      <c r="B578" s="226"/>
      <c r="C578" s="226"/>
      <c r="D578" s="226"/>
      <c r="E578" s="226"/>
      <c r="F578" s="226"/>
      <c r="G578" s="226"/>
      <c r="H578" s="226"/>
      <c r="I578" s="226"/>
    </row>
    <row r="579" spans="1:9" ht="102">
      <c r="A579" s="226"/>
      <c r="B579" s="99">
        <v>3</v>
      </c>
      <c r="C579" s="100" t="s">
        <v>287</v>
      </c>
      <c r="D579" s="226"/>
      <c r="E579" s="226"/>
      <c r="F579" s="226"/>
      <c r="G579" s="226"/>
      <c r="H579" s="226"/>
      <c r="I579" s="226"/>
    </row>
    <row r="580" spans="1:9" ht="38.25">
      <c r="A580" s="226"/>
      <c r="B580" s="99" t="s">
        <v>6</v>
      </c>
      <c r="C580" s="100" t="s">
        <v>288</v>
      </c>
      <c r="D580" s="100" t="s">
        <v>289</v>
      </c>
      <c r="E580" s="227" t="s">
        <v>85</v>
      </c>
      <c r="F580" s="227"/>
      <c r="G580" s="227"/>
      <c r="H580" s="227"/>
      <c r="I580" s="226"/>
    </row>
    <row r="581" spans="1:9">
      <c r="A581" s="226"/>
      <c r="B581" s="226"/>
      <c r="C581" s="226"/>
      <c r="D581" s="226"/>
      <c r="E581" s="226"/>
      <c r="F581" s="226"/>
      <c r="G581" s="226"/>
      <c r="H581" s="226"/>
      <c r="I581" s="226"/>
    </row>
    <row r="582" spans="1:9">
      <c r="A582" s="226"/>
      <c r="B582" s="226"/>
      <c r="C582" s="226"/>
      <c r="D582" s="226"/>
      <c r="E582" s="226"/>
      <c r="F582" s="226"/>
      <c r="G582" s="226"/>
      <c r="H582" s="226">
        <v>72.260000000000005</v>
      </c>
      <c r="I582" s="226"/>
    </row>
    <row r="583" spans="1:9">
      <c r="A583" s="226"/>
      <c r="B583" s="226"/>
      <c r="C583" s="226"/>
      <c r="D583" s="226"/>
      <c r="E583" s="226"/>
      <c r="F583" s="226"/>
      <c r="G583" s="226"/>
      <c r="H583" s="226"/>
      <c r="I583" s="226"/>
    </row>
    <row r="584" spans="1:9">
      <c r="A584" s="209"/>
      <c r="B584" s="210"/>
      <c r="C584" s="211" t="s">
        <v>397</v>
      </c>
      <c r="D584" s="212"/>
      <c r="E584" s="213"/>
      <c r="F584" s="213"/>
      <c r="G584" s="214"/>
      <c r="H584" s="215">
        <v>72.260000000000005</v>
      </c>
      <c r="I584" s="212"/>
    </row>
    <row r="585" spans="1:9">
      <c r="A585" s="209"/>
      <c r="B585" s="210"/>
      <c r="C585" s="211" t="s">
        <v>559</v>
      </c>
      <c r="D585" s="212"/>
      <c r="E585" s="213"/>
      <c r="F585" s="213"/>
      <c r="G585" s="214"/>
      <c r="H585" s="216">
        <v>55</v>
      </c>
      <c r="I585" s="216" t="s">
        <v>85</v>
      </c>
    </row>
    <row r="586" spans="1:9">
      <c r="A586" s="209"/>
      <c r="B586" s="210"/>
      <c r="C586" s="211" t="s">
        <v>565</v>
      </c>
      <c r="D586" s="212"/>
      <c r="E586" s="213"/>
      <c r="F586" s="213"/>
      <c r="G586" s="214"/>
      <c r="H586" s="215"/>
      <c r="I586" s="212"/>
    </row>
    <row r="587" spans="1:9">
      <c r="A587" s="209"/>
      <c r="B587" s="210"/>
      <c r="C587" s="211" t="s">
        <v>625</v>
      </c>
      <c r="D587" s="212"/>
      <c r="E587" s="213"/>
      <c r="F587" s="213"/>
      <c r="G587" s="214"/>
      <c r="H587" s="215">
        <v>55</v>
      </c>
      <c r="I587" s="212"/>
    </row>
    <row r="588" spans="1:9">
      <c r="A588" s="209"/>
      <c r="B588" s="210"/>
      <c r="C588" s="211" t="s">
        <v>634</v>
      </c>
      <c r="D588" s="212"/>
      <c r="E588" s="213"/>
      <c r="F588" s="213"/>
      <c r="G588" s="214"/>
      <c r="H588" s="215">
        <v>17.260000000000005</v>
      </c>
      <c r="I588" s="212"/>
    </row>
    <row r="589" spans="1:9" ht="102">
      <c r="A589" s="226"/>
      <c r="B589" s="99">
        <v>3</v>
      </c>
      <c r="C589" s="100" t="s">
        <v>287</v>
      </c>
      <c r="D589" s="226"/>
      <c r="E589" s="226"/>
      <c r="F589" s="226"/>
      <c r="G589" s="226"/>
      <c r="H589" s="226"/>
      <c r="I589" s="226"/>
    </row>
    <row r="590" spans="1:9" ht="63.75">
      <c r="A590" s="226"/>
      <c r="B590" s="99" t="s">
        <v>8</v>
      </c>
      <c r="C590" s="100" t="s">
        <v>291</v>
      </c>
      <c r="D590" s="100" t="s">
        <v>289</v>
      </c>
      <c r="E590" s="227" t="s">
        <v>85</v>
      </c>
      <c r="F590" s="227"/>
      <c r="G590" s="227"/>
      <c r="H590" s="227"/>
      <c r="I590" s="226"/>
    </row>
    <row r="591" spans="1:9">
      <c r="A591" s="226"/>
      <c r="B591" s="226"/>
      <c r="C591" s="226"/>
      <c r="D591" s="226"/>
      <c r="E591" s="226"/>
      <c r="F591" s="226"/>
      <c r="G591" s="226"/>
      <c r="H591" s="226">
        <v>64.8</v>
      </c>
      <c r="I591" s="226"/>
    </row>
    <row r="592" spans="1:9">
      <c r="A592" s="226"/>
      <c r="B592" s="226"/>
      <c r="C592" s="226"/>
      <c r="D592" s="226"/>
      <c r="E592" s="226"/>
      <c r="F592" s="226"/>
      <c r="G592" s="226"/>
      <c r="H592" s="226">
        <v>29.2</v>
      </c>
      <c r="I592" s="226"/>
    </row>
    <row r="593" spans="1:9">
      <c r="A593" s="226"/>
      <c r="B593" s="226"/>
      <c r="C593" s="226"/>
      <c r="D593" s="226"/>
      <c r="E593" s="226"/>
      <c r="F593" s="226"/>
      <c r="G593" s="226"/>
      <c r="H593" s="226">
        <v>94</v>
      </c>
      <c r="I593" s="226"/>
    </row>
    <row r="594" spans="1:9">
      <c r="A594" s="209"/>
      <c r="B594" s="210"/>
      <c r="C594" s="211" t="s">
        <v>397</v>
      </c>
      <c r="D594" s="212"/>
      <c r="E594" s="213"/>
      <c r="F594" s="213"/>
      <c r="G594" s="214"/>
      <c r="H594" s="215">
        <v>94</v>
      </c>
      <c r="I594" s="212"/>
    </row>
    <row r="595" spans="1:9">
      <c r="A595" s="209"/>
      <c r="B595" s="210"/>
      <c r="C595" s="211" t="s">
        <v>559</v>
      </c>
      <c r="D595" s="212"/>
      <c r="E595" s="213"/>
      <c r="F595" s="213"/>
      <c r="G595" s="214"/>
      <c r="H595" s="216">
        <v>15</v>
      </c>
      <c r="I595" s="216" t="s">
        <v>85</v>
      </c>
    </row>
    <row r="596" spans="1:9">
      <c r="A596" s="209"/>
      <c r="B596" s="210"/>
      <c r="C596" s="211" t="s">
        <v>565</v>
      </c>
      <c r="D596" s="212"/>
      <c r="E596" s="213"/>
      <c r="F596" s="213"/>
      <c r="G596" s="214"/>
      <c r="H596" s="215"/>
      <c r="I596" s="212"/>
    </row>
    <row r="597" spans="1:9">
      <c r="A597" s="209"/>
      <c r="B597" s="210"/>
      <c r="C597" s="211" t="s">
        <v>625</v>
      </c>
      <c r="D597" s="212"/>
      <c r="E597" s="213"/>
      <c r="F597" s="213"/>
      <c r="G597" s="214"/>
      <c r="H597" s="215">
        <v>15</v>
      </c>
      <c r="I597" s="212"/>
    </row>
    <row r="598" spans="1:9">
      <c r="A598" s="209"/>
      <c r="B598" s="210"/>
      <c r="C598" s="211" t="s">
        <v>634</v>
      </c>
      <c r="D598" s="212"/>
      <c r="E598" s="213"/>
      <c r="F598" s="213"/>
      <c r="G598" s="214"/>
      <c r="H598" s="215">
        <v>79</v>
      </c>
      <c r="I598" s="212"/>
    </row>
    <row r="599" spans="1:9" ht="102">
      <c r="A599" s="226"/>
      <c r="B599" s="99">
        <v>3</v>
      </c>
      <c r="C599" s="100" t="s">
        <v>287</v>
      </c>
      <c r="D599" s="226"/>
      <c r="E599" s="226"/>
      <c r="F599" s="226"/>
      <c r="G599" s="226"/>
      <c r="H599" s="226"/>
      <c r="I599" s="226"/>
    </row>
    <row r="600" spans="1:9" ht="51">
      <c r="A600" s="226"/>
      <c r="B600" s="99" t="s">
        <v>10</v>
      </c>
      <c r="C600" s="100" t="s">
        <v>292</v>
      </c>
      <c r="D600" s="100" t="s">
        <v>289</v>
      </c>
      <c r="E600" s="227" t="s">
        <v>85</v>
      </c>
      <c r="F600" s="227"/>
      <c r="G600" s="227"/>
      <c r="H600" s="227">
        <v>26.6</v>
      </c>
      <c r="I600" s="226"/>
    </row>
    <row r="601" spans="1:9">
      <c r="A601" s="226"/>
      <c r="B601" s="226"/>
      <c r="C601" s="226"/>
      <c r="D601" s="226"/>
      <c r="E601" s="226"/>
      <c r="F601" s="226"/>
      <c r="G601" s="226"/>
      <c r="H601" s="226"/>
      <c r="I601" s="226"/>
    </row>
    <row r="602" spans="1:9">
      <c r="A602" s="226"/>
      <c r="B602" s="226"/>
      <c r="C602" s="226"/>
      <c r="D602" s="226"/>
      <c r="E602" s="226"/>
      <c r="F602" s="226"/>
      <c r="G602" s="226"/>
      <c r="H602" s="226"/>
      <c r="I602" s="226"/>
    </row>
    <row r="603" spans="1:9">
      <c r="A603" s="226"/>
      <c r="B603" s="226"/>
      <c r="C603" s="226"/>
      <c r="D603" s="226"/>
      <c r="E603" s="226"/>
      <c r="F603" s="226"/>
      <c r="G603" s="226"/>
      <c r="H603" s="226"/>
      <c r="I603" s="226"/>
    </row>
    <row r="604" spans="1:9">
      <c r="A604" s="209"/>
      <c r="B604" s="210"/>
      <c r="C604" s="211" t="s">
        <v>397</v>
      </c>
      <c r="D604" s="212"/>
      <c r="E604" s="213"/>
      <c r="F604" s="213"/>
      <c r="G604" s="214"/>
      <c r="H604" s="215">
        <v>26.6</v>
      </c>
      <c r="I604" s="212"/>
    </row>
    <row r="605" spans="1:9">
      <c r="A605" s="209"/>
      <c r="B605" s="210"/>
      <c r="C605" s="211" t="s">
        <v>559</v>
      </c>
      <c r="D605" s="212"/>
      <c r="E605" s="213"/>
      <c r="F605" s="213"/>
      <c r="G605" s="214"/>
      <c r="H605" s="216">
        <v>25</v>
      </c>
      <c r="I605" s="216" t="s">
        <v>85</v>
      </c>
    </row>
    <row r="606" spans="1:9">
      <c r="A606" s="209"/>
      <c r="B606" s="210"/>
      <c r="C606" s="211" t="s">
        <v>565</v>
      </c>
      <c r="D606" s="212"/>
      <c r="E606" s="213"/>
      <c r="F606" s="213"/>
      <c r="G606" s="214"/>
      <c r="H606" s="215"/>
      <c r="I606" s="212"/>
    </row>
    <row r="607" spans="1:9">
      <c r="A607" s="209"/>
      <c r="B607" s="210"/>
      <c r="C607" s="211" t="s">
        <v>625</v>
      </c>
      <c r="D607" s="212"/>
      <c r="E607" s="213"/>
      <c r="F607" s="213"/>
      <c r="G607" s="214"/>
      <c r="H607" s="215">
        <v>26.6</v>
      </c>
      <c r="I607" s="212"/>
    </row>
    <row r="608" spans="1:9">
      <c r="A608" s="209"/>
      <c r="B608" s="210"/>
      <c r="C608" s="211" t="s">
        <v>634</v>
      </c>
      <c r="D608" s="212"/>
      <c r="E608" s="213"/>
      <c r="F608" s="213"/>
      <c r="G608" s="214"/>
      <c r="H608" s="215">
        <v>1.6000000000000014</v>
      </c>
      <c r="I608" s="212"/>
    </row>
    <row r="609" spans="1:9" ht="127.5">
      <c r="A609" s="226"/>
      <c r="B609" s="99">
        <v>7</v>
      </c>
      <c r="C609" s="100" t="s">
        <v>626</v>
      </c>
      <c r="D609" s="226"/>
      <c r="E609" s="226"/>
      <c r="F609" s="226"/>
      <c r="G609" s="226"/>
      <c r="H609" s="226"/>
      <c r="I609" s="226"/>
    </row>
    <row r="610" spans="1:9">
      <c r="A610" s="226"/>
      <c r="B610" s="226"/>
      <c r="C610" s="226"/>
      <c r="D610" s="226"/>
      <c r="E610" s="226"/>
      <c r="F610" s="226"/>
      <c r="G610" s="226"/>
      <c r="H610" s="226"/>
      <c r="I610" s="226"/>
    </row>
    <row r="611" spans="1:9">
      <c r="A611" s="226"/>
      <c r="B611" s="99" t="s">
        <v>10</v>
      </c>
      <c r="C611" s="100" t="s">
        <v>307</v>
      </c>
      <c r="D611" s="226" t="s">
        <v>85</v>
      </c>
      <c r="E611" s="226"/>
      <c r="F611" s="226"/>
      <c r="G611" s="226"/>
      <c r="H611" s="226">
        <v>26.4</v>
      </c>
      <c r="I611" s="226"/>
    </row>
    <row r="612" spans="1:9">
      <c r="A612" s="226"/>
      <c r="B612" s="226"/>
      <c r="C612" s="226"/>
      <c r="D612" s="226"/>
      <c r="E612" s="226"/>
      <c r="F612" s="226"/>
      <c r="G612" s="226"/>
      <c r="H612" s="226"/>
      <c r="I612" s="226"/>
    </row>
    <row r="613" spans="1:9">
      <c r="A613" s="226"/>
      <c r="B613" s="226"/>
      <c r="C613" s="226"/>
      <c r="D613" s="226"/>
      <c r="E613" s="226"/>
      <c r="F613" s="226"/>
      <c r="G613" s="226"/>
      <c r="H613" s="226"/>
      <c r="I613" s="226"/>
    </row>
    <row r="614" spans="1:9">
      <c r="A614" s="209"/>
      <c r="B614" s="210"/>
      <c r="C614" s="211" t="s">
        <v>397</v>
      </c>
      <c r="D614" s="212"/>
      <c r="E614" s="213"/>
      <c r="F614" s="213"/>
      <c r="G614" s="214"/>
      <c r="H614" s="215">
        <v>26.4</v>
      </c>
      <c r="I614" s="212"/>
    </row>
    <row r="615" spans="1:9">
      <c r="A615" s="209"/>
      <c r="B615" s="210"/>
      <c r="C615" s="211" t="s">
        <v>559</v>
      </c>
      <c r="D615" s="212"/>
      <c r="E615" s="213"/>
      <c r="F615" s="213"/>
      <c r="G615" s="214"/>
      <c r="H615" s="216">
        <v>28</v>
      </c>
      <c r="I615" s="216" t="s">
        <v>85</v>
      </c>
    </row>
    <row r="616" spans="1:9">
      <c r="A616" s="209"/>
      <c r="B616" s="210"/>
      <c r="C616" s="211" t="s">
        <v>565</v>
      </c>
      <c r="D616" s="212"/>
      <c r="E616" s="213"/>
      <c r="F616" s="213"/>
      <c r="G616" s="214"/>
      <c r="H616" s="215"/>
      <c r="I616" s="212"/>
    </row>
    <row r="617" spans="1:9">
      <c r="A617" s="209"/>
      <c r="B617" s="210"/>
      <c r="C617" s="211" t="s">
        <v>625</v>
      </c>
      <c r="D617" s="212"/>
      <c r="E617" s="213"/>
      <c r="F617" s="213"/>
      <c r="G617" s="214"/>
      <c r="H617" s="215">
        <v>26.4</v>
      </c>
      <c r="I617" s="212"/>
    </row>
    <row r="618" spans="1:9">
      <c r="A618" s="226"/>
      <c r="B618" s="226"/>
      <c r="C618" s="226"/>
      <c r="D618" s="226"/>
      <c r="E618" s="226"/>
      <c r="F618" s="226"/>
      <c r="G618" s="226"/>
      <c r="H618" s="226"/>
      <c r="I618" s="226"/>
    </row>
    <row r="619" spans="1:9" ht="63.75">
      <c r="A619" s="226"/>
      <c r="B619" s="99">
        <v>9</v>
      </c>
      <c r="C619" s="100" t="s">
        <v>308</v>
      </c>
      <c r="D619" s="226"/>
      <c r="E619" s="226"/>
      <c r="F619" s="226"/>
      <c r="G619" s="226"/>
      <c r="H619" s="226"/>
      <c r="I619" s="226"/>
    </row>
    <row r="620" spans="1:9">
      <c r="A620" s="226"/>
      <c r="B620" s="226"/>
      <c r="C620" s="226"/>
      <c r="D620" s="226"/>
      <c r="E620" s="226"/>
      <c r="F620" s="226"/>
      <c r="G620" s="226"/>
      <c r="H620" s="226"/>
      <c r="I620" s="226"/>
    </row>
    <row r="621" spans="1:9" ht="51">
      <c r="A621" s="226"/>
      <c r="B621" s="99" t="s">
        <v>72</v>
      </c>
      <c r="C621" s="100" t="s">
        <v>309</v>
      </c>
      <c r="D621" s="100" t="s">
        <v>310</v>
      </c>
      <c r="E621" s="226"/>
      <c r="F621" s="226"/>
      <c r="G621" s="226"/>
      <c r="H621" s="227">
        <v>6</v>
      </c>
      <c r="I621" s="226"/>
    </row>
    <row r="622" spans="1:9">
      <c r="A622" s="226"/>
      <c r="B622" s="226"/>
      <c r="C622" s="226"/>
      <c r="D622" s="226"/>
      <c r="E622" s="226"/>
      <c r="F622" s="226"/>
      <c r="G622" s="226"/>
      <c r="H622" s="226"/>
      <c r="I622" s="226"/>
    </row>
    <row r="623" spans="1:9">
      <c r="A623" s="209"/>
      <c r="B623" s="210"/>
      <c r="C623" s="211" t="s">
        <v>397</v>
      </c>
      <c r="D623" s="212"/>
      <c r="E623" s="213"/>
      <c r="F623" s="213"/>
      <c r="G623" s="214"/>
      <c r="H623" s="215">
        <v>6</v>
      </c>
      <c r="I623" s="212"/>
    </row>
    <row r="624" spans="1:9">
      <c r="A624" s="209"/>
      <c r="B624" s="210"/>
      <c r="C624" s="211" t="s">
        <v>559</v>
      </c>
      <c r="D624" s="212"/>
      <c r="E624" s="213"/>
      <c r="F624" s="213"/>
      <c r="G624" s="214"/>
      <c r="H624" s="216">
        <v>6</v>
      </c>
      <c r="I624" s="216" t="s">
        <v>74</v>
      </c>
    </row>
    <row r="625" spans="1:9">
      <c r="A625" s="209"/>
      <c r="B625" s="210"/>
      <c r="C625" s="211" t="s">
        <v>565</v>
      </c>
      <c r="D625" s="212"/>
      <c r="E625" s="213"/>
      <c r="F625" s="213"/>
      <c r="G625" s="214"/>
      <c r="H625" s="215"/>
      <c r="I625" s="212"/>
    </row>
    <row r="626" spans="1:9">
      <c r="A626" s="209"/>
      <c r="B626" s="210"/>
      <c r="C626" s="211" t="s">
        <v>625</v>
      </c>
      <c r="D626" s="212"/>
      <c r="E626" s="213"/>
      <c r="F626" s="213"/>
      <c r="G626" s="214"/>
      <c r="H626" s="215">
        <v>6</v>
      </c>
      <c r="I626" s="212"/>
    </row>
    <row r="627" spans="1:9">
      <c r="A627" s="226"/>
      <c r="B627" s="226"/>
      <c r="C627" s="226"/>
      <c r="D627" s="226"/>
      <c r="E627" s="226"/>
      <c r="F627" s="226"/>
      <c r="G627" s="226"/>
      <c r="H627" s="226"/>
      <c r="I627" s="226"/>
    </row>
    <row r="628" spans="1:9" ht="178.5">
      <c r="A628" s="226"/>
      <c r="B628" s="99" t="s">
        <v>318</v>
      </c>
      <c r="C628" s="100" t="s">
        <v>319</v>
      </c>
      <c r="D628" s="100" t="s">
        <v>320</v>
      </c>
      <c r="E628" s="227" t="s">
        <v>321</v>
      </c>
      <c r="F628" s="227"/>
      <c r="G628" s="227"/>
      <c r="H628" s="227">
        <v>1</v>
      </c>
      <c r="I628" s="226"/>
    </row>
    <row r="629" spans="1:9">
      <c r="A629" s="226"/>
      <c r="B629" s="226"/>
      <c r="C629" s="226"/>
      <c r="D629" s="226"/>
      <c r="E629" s="226"/>
      <c r="F629" s="226"/>
      <c r="G629" s="226"/>
      <c r="H629" s="226"/>
      <c r="I629" s="226"/>
    </row>
    <row r="630" spans="1:9">
      <c r="A630" s="226"/>
      <c r="B630" s="226"/>
      <c r="C630" s="226"/>
      <c r="D630" s="226"/>
      <c r="E630" s="226"/>
      <c r="F630" s="226"/>
      <c r="G630" s="226"/>
      <c r="H630" s="226"/>
      <c r="I630" s="226"/>
    </row>
    <row r="631" spans="1:9">
      <c r="A631" s="209"/>
      <c r="B631" s="210"/>
      <c r="C631" s="211" t="s">
        <v>397</v>
      </c>
      <c r="D631" s="212"/>
      <c r="E631" s="213"/>
      <c r="F631" s="213"/>
      <c r="G631" s="214"/>
      <c r="H631" s="215">
        <v>1</v>
      </c>
      <c r="I631" s="212"/>
    </row>
    <row r="632" spans="1:9">
      <c r="A632" s="209"/>
      <c r="B632" s="210"/>
      <c r="C632" s="211" t="s">
        <v>559</v>
      </c>
      <c r="D632" s="212"/>
      <c r="E632" s="213"/>
      <c r="F632" s="213"/>
      <c r="G632" s="214"/>
      <c r="H632" s="216">
        <v>1</v>
      </c>
      <c r="I632" s="216" t="s">
        <v>321</v>
      </c>
    </row>
    <row r="633" spans="1:9">
      <c r="A633" s="209"/>
      <c r="B633" s="210"/>
      <c r="C633" s="211" t="s">
        <v>565</v>
      </c>
      <c r="D633" s="212"/>
      <c r="E633" s="213"/>
      <c r="F633" s="213"/>
      <c r="G633" s="214"/>
      <c r="H633" s="215"/>
      <c r="I633" s="212"/>
    </row>
    <row r="634" spans="1:9">
      <c r="A634" s="209"/>
      <c r="B634" s="210"/>
      <c r="C634" s="211" t="s">
        <v>625</v>
      </c>
      <c r="D634" s="212"/>
      <c r="E634" s="213"/>
      <c r="F634" s="213"/>
      <c r="G634" s="214"/>
      <c r="H634" s="215">
        <v>1</v>
      </c>
      <c r="I634" s="212"/>
    </row>
    <row r="635" spans="1:9">
      <c r="A635" s="226"/>
      <c r="B635" s="226"/>
      <c r="C635" s="226"/>
      <c r="D635" s="226"/>
      <c r="E635" s="226"/>
      <c r="F635" s="226"/>
      <c r="G635" s="226"/>
      <c r="H635" s="226"/>
      <c r="I635" s="226"/>
    </row>
    <row r="636" spans="1:9" ht="191.25">
      <c r="A636" s="226"/>
      <c r="B636" s="99">
        <v>11</v>
      </c>
      <c r="C636" s="100" t="s">
        <v>322</v>
      </c>
      <c r="D636" s="226"/>
      <c r="E636" s="226"/>
      <c r="F636" s="226"/>
      <c r="G636" s="226"/>
      <c r="H636" s="226"/>
      <c r="I636" s="226"/>
    </row>
    <row r="637" spans="1:9">
      <c r="A637" s="226"/>
      <c r="B637" s="99" t="s">
        <v>6</v>
      </c>
      <c r="C637" s="100" t="s">
        <v>323</v>
      </c>
      <c r="D637" s="256" t="s">
        <v>74</v>
      </c>
      <c r="E637" s="226"/>
      <c r="F637" s="226"/>
      <c r="G637" s="226"/>
      <c r="H637" s="256">
        <v>4</v>
      </c>
      <c r="I637" s="226"/>
    </row>
    <row r="638" spans="1:9">
      <c r="A638" s="209"/>
      <c r="B638" s="210"/>
      <c r="C638" s="211" t="s">
        <v>397</v>
      </c>
      <c r="D638" s="212"/>
      <c r="E638" s="213"/>
      <c r="F638" s="213"/>
      <c r="G638" s="214"/>
      <c r="H638" s="215">
        <v>4</v>
      </c>
      <c r="I638" s="212"/>
    </row>
    <row r="639" spans="1:9">
      <c r="A639" s="209"/>
      <c r="B639" s="210"/>
      <c r="C639" s="211" t="s">
        <v>559</v>
      </c>
      <c r="D639" s="212"/>
      <c r="E639" s="213"/>
      <c r="F639" s="213"/>
      <c r="G639" s="214"/>
      <c r="H639" s="216">
        <v>4</v>
      </c>
      <c r="I639" s="216" t="s">
        <v>74</v>
      </c>
    </row>
    <row r="640" spans="1:9">
      <c r="A640" s="209"/>
      <c r="B640" s="210"/>
      <c r="C640" s="211" t="s">
        <v>565</v>
      </c>
      <c r="D640" s="212"/>
      <c r="E640" s="213"/>
      <c r="F640" s="213"/>
      <c r="G640" s="214"/>
      <c r="H640" s="215"/>
      <c r="I640" s="212"/>
    </row>
    <row r="641" spans="1:9">
      <c r="A641" s="209"/>
      <c r="B641" s="210"/>
      <c r="C641" s="211" t="s">
        <v>625</v>
      </c>
      <c r="D641" s="212"/>
      <c r="E641" s="213"/>
      <c r="F641" s="213"/>
      <c r="G641" s="214"/>
      <c r="H641" s="215">
        <v>4</v>
      </c>
      <c r="I641" s="212"/>
    </row>
    <row r="642" spans="1:9">
      <c r="A642" s="226"/>
      <c r="B642" s="226"/>
      <c r="C642" s="226"/>
      <c r="D642" s="226"/>
      <c r="E642" s="226"/>
      <c r="F642" s="226"/>
      <c r="G642" s="226"/>
      <c r="H642" s="226"/>
      <c r="I642" s="226"/>
    </row>
    <row r="643" spans="1:9" ht="293.25">
      <c r="A643" s="226"/>
      <c r="B643" s="99"/>
      <c r="C643" s="100" t="s">
        <v>328</v>
      </c>
      <c r="D643" s="226"/>
      <c r="E643" s="226"/>
      <c r="F643" s="226"/>
      <c r="G643" s="226"/>
      <c r="H643" s="226"/>
      <c r="I643" s="226"/>
    </row>
    <row r="644" spans="1:9" ht="51">
      <c r="A644" s="226"/>
      <c r="B644" s="99"/>
      <c r="C644" s="100" t="s">
        <v>329</v>
      </c>
      <c r="D644" s="227" t="s">
        <v>74</v>
      </c>
      <c r="E644" s="227"/>
      <c r="F644" s="227"/>
      <c r="G644" s="227"/>
      <c r="H644" s="227">
        <v>4</v>
      </c>
      <c r="I644" s="226"/>
    </row>
    <row r="645" spans="1:9">
      <c r="A645" s="226"/>
      <c r="B645" s="226"/>
      <c r="C645" s="226"/>
      <c r="D645" s="226"/>
      <c r="E645" s="226"/>
      <c r="F645" s="226"/>
      <c r="G645" s="226"/>
      <c r="H645" s="226"/>
      <c r="I645" s="226"/>
    </row>
    <row r="646" spans="1:9">
      <c r="A646" s="226"/>
      <c r="B646" s="226"/>
      <c r="C646" s="226"/>
      <c r="D646" s="226"/>
      <c r="E646" s="226"/>
      <c r="F646" s="226"/>
      <c r="G646" s="226"/>
      <c r="H646" s="226"/>
      <c r="I646" s="226"/>
    </row>
    <row r="647" spans="1:9">
      <c r="A647" s="209"/>
      <c r="B647" s="210"/>
      <c r="C647" s="211" t="s">
        <v>397</v>
      </c>
      <c r="D647" s="212"/>
      <c r="E647" s="213"/>
      <c r="F647" s="213"/>
      <c r="G647" s="214"/>
      <c r="H647" s="215">
        <v>4</v>
      </c>
      <c r="I647" s="212"/>
    </row>
    <row r="648" spans="1:9">
      <c r="A648" s="209"/>
      <c r="B648" s="210"/>
      <c r="C648" s="211" t="s">
        <v>559</v>
      </c>
      <c r="D648" s="212"/>
      <c r="E648" s="213"/>
      <c r="F648" s="213"/>
      <c r="G648" s="214"/>
      <c r="H648" s="216">
        <v>4</v>
      </c>
      <c r="I648" s="216" t="s">
        <v>74</v>
      </c>
    </row>
    <row r="649" spans="1:9">
      <c r="A649" s="209"/>
      <c r="B649" s="210"/>
      <c r="C649" s="211" t="s">
        <v>565</v>
      </c>
      <c r="D649" s="212"/>
      <c r="E649" s="213"/>
      <c r="F649" s="213"/>
      <c r="G649" s="214"/>
      <c r="H649" s="215"/>
      <c r="I649" s="212"/>
    </row>
    <row r="650" spans="1:9">
      <c r="A650" s="209"/>
      <c r="B650" s="210"/>
      <c r="C650" s="211" t="s">
        <v>625</v>
      </c>
      <c r="D650" s="212"/>
      <c r="E650" s="213"/>
      <c r="F650" s="213"/>
      <c r="G650" s="214"/>
      <c r="H650" s="215">
        <v>4</v>
      </c>
      <c r="I650" s="212"/>
    </row>
    <row r="651" spans="1:9">
      <c r="A651" s="226"/>
      <c r="B651" s="226"/>
      <c r="C651" s="226"/>
      <c r="D651" s="226"/>
      <c r="E651" s="226"/>
      <c r="F651" s="226"/>
      <c r="G651" s="226"/>
      <c r="H651" s="226"/>
      <c r="I651" s="226"/>
    </row>
    <row r="652" spans="1:9" ht="242.25">
      <c r="A652" s="226"/>
      <c r="B652" s="99">
        <v>24</v>
      </c>
      <c r="C652" s="100" t="s">
        <v>330</v>
      </c>
      <c r="D652" s="100" t="s">
        <v>331</v>
      </c>
      <c r="E652" s="227" t="s">
        <v>62</v>
      </c>
      <c r="F652" s="227"/>
      <c r="G652" s="227"/>
      <c r="H652" s="227"/>
      <c r="I652" s="226"/>
    </row>
    <row r="653" spans="1:9">
      <c r="A653" s="226"/>
      <c r="B653" s="226"/>
      <c r="C653" s="226"/>
      <c r="D653" s="226"/>
      <c r="E653" s="226"/>
      <c r="F653" s="226"/>
      <c r="G653" s="226"/>
      <c r="H653" s="226">
        <v>28.376999999999999</v>
      </c>
      <c r="I653" s="226"/>
    </row>
    <row r="654" spans="1:9">
      <c r="A654" s="209"/>
      <c r="B654" s="210"/>
      <c r="C654" s="211" t="s">
        <v>397</v>
      </c>
      <c r="D654" s="212"/>
      <c r="E654" s="213"/>
      <c r="F654" s="213"/>
      <c r="G654" s="214"/>
      <c r="H654" s="215">
        <v>28.376999999999999</v>
      </c>
      <c r="I654" s="212"/>
    </row>
    <row r="655" spans="1:9">
      <c r="A655" s="209"/>
      <c r="B655" s="210"/>
      <c r="C655" s="211" t="s">
        <v>559</v>
      </c>
      <c r="D655" s="212"/>
      <c r="E655" s="213"/>
      <c r="F655" s="213"/>
      <c r="G655" s="214"/>
      <c r="H655" s="216">
        <v>18.66</v>
      </c>
      <c r="I655" s="216" t="s">
        <v>62</v>
      </c>
    </row>
    <row r="656" spans="1:9">
      <c r="A656" s="209"/>
      <c r="B656" s="210"/>
      <c r="C656" s="211" t="s">
        <v>565</v>
      </c>
      <c r="D656" s="212"/>
      <c r="E656" s="213"/>
      <c r="F656" s="213"/>
      <c r="G656" s="214"/>
      <c r="H656" s="215"/>
      <c r="I656" s="212"/>
    </row>
    <row r="657" spans="1:9">
      <c r="A657" s="209"/>
      <c r="B657" s="210"/>
      <c r="C657" s="211" t="s">
        <v>625</v>
      </c>
      <c r="D657" s="212"/>
      <c r="E657" s="213"/>
      <c r="F657" s="213"/>
      <c r="G657" s="214"/>
      <c r="H657" s="215">
        <v>18.66</v>
      </c>
      <c r="I657" s="212"/>
    </row>
    <row r="658" spans="1:9">
      <c r="A658" s="209"/>
      <c r="B658" s="210"/>
      <c r="C658" s="211" t="s">
        <v>634</v>
      </c>
      <c r="D658" s="212"/>
      <c r="E658" s="213"/>
      <c r="F658" s="213"/>
      <c r="G658" s="214"/>
      <c r="H658" s="215">
        <v>9.7169999999999987</v>
      </c>
      <c r="I658" s="212"/>
    </row>
    <row r="659" spans="1:9">
      <c r="A659" s="226"/>
      <c r="B659" s="226"/>
      <c r="C659" s="226"/>
      <c r="D659" s="226"/>
      <c r="E659" s="226"/>
      <c r="F659" s="226"/>
      <c r="G659" s="226"/>
      <c r="H659" s="226"/>
      <c r="I659" s="226"/>
    </row>
    <row r="660" spans="1:9">
      <c r="A660" s="226"/>
      <c r="B660" s="226"/>
      <c r="C660" s="226"/>
      <c r="D660" s="226"/>
      <c r="E660" s="226"/>
      <c r="F660" s="226"/>
      <c r="G660" s="226"/>
      <c r="H660" s="226"/>
      <c r="I660" s="226"/>
    </row>
    <row r="661" spans="1:9">
      <c r="A661" s="226"/>
      <c r="B661" s="226"/>
      <c r="C661" s="226"/>
      <c r="D661" s="226"/>
      <c r="E661" s="226"/>
      <c r="F661" s="226"/>
      <c r="G661" s="226"/>
      <c r="H661" s="226"/>
      <c r="I661" s="226"/>
    </row>
    <row r="662" spans="1:9">
      <c r="A662" s="226"/>
      <c r="B662" s="226"/>
      <c r="C662" s="226"/>
      <c r="D662" s="226"/>
      <c r="E662" s="226"/>
      <c r="F662" s="226"/>
      <c r="G662" s="226"/>
      <c r="H662" s="226"/>
      <c r="I662" s="226"/>
    </row>
    <row r="663" spans="1:9">
      <c r="A663" s="226"/>
      <c r="B663" s="226"/>
      <c r="C663" s="226"/>
      <c r="D663" s="226"/>
      <c r="E663" s="226"/>
      <c r="F663" s="226"/>
      <c r="G663" s="226"/>
      <c r="H663" s="226"/>
      <c r="I663" s="226"/>
    </row>
    <row r="664" spans="1:9">
      <c r="A664" s="226"/>
      <c r="B664" s="226"/>
      <c r="C664" s="226"/>
      <c r="D664" s="226"/>
      <c r="E664" s="226"/>
      <c r="F664" s="226"/>
      <c r="G664" s="226"/>
      <c r="H664" s="226"/>
      <c r="I664" s="226"/>
    </row>
    <row r="665" spans="1:9">
      <c r="A665" s="226"/>
      <c r="B665" s="226"/>
      <c r="C665" s="226"/>
      <c r="D665" s="226"/>
      <c r="E665" s="226"/>
      <c r="F665" s="226"/>
      <c r="G665" s="226"/>
      <c r="H665" s="226"/>
      <c r="I665" s="226"/>
    </row>
    <row r="666" spans="1:9">
      <c r="A666" s="226"/>
      <c r="B666" s="226"/>
      <c r="C666" s="226"/>
      <c r="D666" s="226"/>
      <c r="E666" s="226"/>
      <c r="F666" s="226"/>
      <c r="G666" s="226"/>
      <c r="H666" s="226"/>
      <c r="I666" s="226"/>
    </row>
    <row r="667" spans="1:9">
      <c r="A667" s="226"/>
      <c r="B667" s="226"/>
      <c r="C667" s="226"/>
      <c r="D667" s="226"/>
      <c r="E667" s="226"/>
      <c r="F667" s="226"/>
      <c r="G667" s="226"/>
      <c r="H667" s="226"/>
      <c r="I667" s="226"/>
    </row>
    <row r="668" spans="1:9">
      <c r="A668" s="226"/>
      <c r="B668" s="226"/>
      <c r="C668" s="226"/>
      <c r="D668" s="226"/>
      <c r="E668" s="226"/>
      <c r="F668" s="226"/>
      <c r="G668" s="226"/>
      <c r="H668" s="226"/>
      <c r="I668" s="226"/>
    </row>
    <row r="669" spans="1:9">
      <c r="A669" s="226"/>
      <c r="B669" s="226"/>
      <c r="C669" s="226"/>
      <c r="D669" s="226"/>
      <c r="E669" s="226"/>
      <c r="F669" s="226"/>
      <c r="G669" s="226"/>
      <c r="H669" s="226"/>
      <c r="I669" s="226"/>
    </row>
    <row r="670" spans="1:9">
      <c r="A670" s="226"/>
      <c r="B670" s="226"/>
      <c r="C670" s="226"/>
      <c r="D670" s="226"/>
      <c r="E670" s="226"/>
      <c r="F670" s="226"/>
      <c r="G670" s="226"/>
      <c r="H670" s="226"/>
      <c r="I670" s="226"/>
    </row>
    <row r="671" spans="1:9">
      <c r="A671" s="226"/>
      <c r="B671" s="226"/>
      <c r="C671" s="226"/>
      <c r="D671" s="226"/>
      <c r="E671" s="226"/>
      <c r="F671" s="226"/>
      <c r="G671" s="226"/>
      <c r="H671" s="226"/>
      <c r="I671" s="226"/>
    </row>
    <row r="672" spans="1:9">
      <c r="A672" s="226"/>
      <c r="B672" s="226"/>
      <c r="C672" s="226"/>
      <c r="D672" s="226"/>
      <c r="E672" s="226"/>
      <c r="F672" s="226"/>
      <c r="G672" s="226"/>
      <c r="H672" s="226"/>
      <c r="I672" s="226"/>
    </row>
    <row r="673" spans="1:9">
      <c r="A673" s="226"/>
      <c r="B673" s="226"/>
      <c r="C673" s="226"/>
      <c r="D673" s="226"/>
      <c r="E673" s="226"/>
      <c r="F673" s="226"/>
      <c r="G673" s="226"/>
      <c r="H673" s="226"/>
      <c r="I673" s="226"/>
    </row>
    <row r="674" spans="1:9">
      <c r="A674" s="226"/>
      <c r="B674" s="226"/>
      <c r="C674" s="226"/>
      <c r="D674" s="226"/>
      <c r="E674" s="226"/>
      <c r="F674" s="226"/>
      <c r="G674" s="226"/>
      <c r="H674" s="226"/>
      <c r="I674" s="226"/>
    </row>
    <row r="675" spans="1:9">
      <c r="A675" s="226"/>
      <c r="B675" s="226"/>
      <c r="C675" s="226"/>
      <c r="D675" s="226"/>
      <c r="E675" s="226"/>
      <c r="F675" s="226"/>
      <c r="G675" s="226"/>
      <c r="H675" s="226"/>
      <c r="I675" s="226"/>
    </row>
    <row r="676" spans="1:9">
      <c r="A676" s="226"/>
      <c r="B676" s="226"/>
      <c r="C676" s="226"/>
      <c r="D676" s="226"/>
      <c r="E676" s="226"/>
      <c r="F676" s="226"/>
      <c r="G676" s="226"/>
      <c r="H676" s="226"/>
      <c r="I676" s="226"/>
    </row>
    <row r="677" spans="1:9">
      <c r="A677" s="226"/>
      <c r="B677" s="226"/>
      <c r="C677" s="226"/>
      <c r="D677" s="226"/>
      <c r="E677" s="226"/>
      <c r="F677" s="226"/>
      <c r="G677" s="226"/>
      <c r="H677" s="226"/>
      <c r="I677" s="226"/>
    </row>
    <row r="678" spans="1:9">
      <c r="A678" s="226"/>
      <c r="B678" s="226"/>
      <c r="C678" s="226"/>
      <c r="D678" s="226"/>
      <c r="E678" s="226"/>
      <c r="F678" s="226"/>
      <c r="G678" s="226"/>
      <c r="H678" s="226"/>
      <c r="I678" s="226"/>
    </row>
    <row r="679" spans="1:9">
      <c r="A679" s="226"/>
      <c r="B679" s="226"/>
      <c r="C679" s="226"/>
      <c r="D679" s="226"/>
      <c r="E679" s="226"/>
      <c r="F679" s="226"/>
      <c r="G679" s="226"/>
      <c r="H679" s="226"/>
      <c r="I679" s="226"/>
    </row>
    <row r="680" spans="1:9">
      <c r="A680" s="226"/>
      <c r="B680" s="226"/>
      <c r="C680" s="226"/>
      <c r="D680" s="226"/>
      <c r="E680" s="226"/>
      <c r="F680" s="226"/>
      <c r="G680" s="226"/>
      <c r="H680" s="226"/>
      <c r="I680" s="226"/>
    </row>
    <row r="681" spans="1:9">
      <c r="A681" s="226"/>
      <c r="B681" s="226"/>
      <c r="C681" s="226"/>
      <c r="D681" s="226"/>
      <c r="E681" s="226"/>
      <c r="F681" s="226"/>
      <c r="G681" s="226"/>
      <c r="H681" s="226"/>
      <c r="I681" s="226"/>
    </row>
    <row r="682" spans="1:9">
      <c r="A682" s="226"/>
      <c r="B682" s="226"/>
      <c r="C682" s="226"/>
      <c r="D682" s="226"/>
      <c r="E682" s="226"/>
      <c r="F682" s="226"/>
      <c r="G682" s="226"/>
      <c r="H682" s="226"/>
      <c r="I682" s="226"/>
    </row>
    <row r="683" spans="1:9">
      <c r="A683" s="226"/>
      <c r="B683" s="226"/>
      <c r="C683" s="226"/>
      <c r="D683" s="226"/>
      <c r="E683" s="226"/>
      <c r="F683" s="226"/>
      <c r="G683" s="226"/>
      <c r="H683" s="226"/>
      <c r="I683" s="226"/>
    </row>
    <row r="684" spans="1:9">
      <c r="A684" s="226"/>
      <c r="B684" s="226"/>
      <c r="C684" s="226"/>
      <c r="D684" s="226"/>
      <c r="E684" s="226"/>
      <c r="F684" s="226"/>
      <c r="G684" s="226"/>
      <c r="H684" s="226"/>
      <c r="I684" s="226"/>
    </row>
    <row r="685" spans="1:9">
      <c r="A685" s="226"/>
      <c r="B685" s="226"/>
      <c r="C685" s="226"/>
      <c r="D685" s="226"/>
      <c r="E685" s="226"/>
      <c r="F685" s="226"/>
      <c r="G685" s="226"/>
      <c r="H685" s="226"/>
      <c r="I685" s="226"/>
    </row>
    <row r="686" spans="1:9">
      <c r="A686" s="226"/>
      <c r="B686" s="226"/>
      <c r="C686" s="226"/>
      <c r="D686" s="226"/>
      <c r="E686" s="226"/>
      <c r="F686" s="226"/>
      <c r="G686" s="226"/>
      <c r="H686" s="226"/>
      <c r="I686" s="226"/>
    </row>
    <row r="687" spans="1:9">
      <c r="A687" s="226"/>
      <c r="B687" s="226"/>
      <c r="C687" s="226"/>
      <c r="D687" s="226"/>
      <c r="E687" s="226"/>
      <c r="F687" s="226"/>
      <c r="G687" s="226"/>
      <c r="H687" s="226"/>
      <c r="I687" s="226"/>
    </row>
    <row r="688" spans="1:9">
      <c r="A688" s="226"/>
      <c r="B688" s="226"/>
      <c r="C688" s="226"/>
      <c r="D688" s="226"/>
      <c r="E688" s="226"/>
      <c r="F688" s="226"/>
      <c r="G688" s="226"/>
      <c r="H688" s="226"/>
      <c r="I688" s="226"/>
    </row>
    <row r="689" spans="1:9">
      <c r="A689" s="226"/>
      <c r="B689" s="226"/>
      <c r="C689" s="226"/>
      <c r="D689" s="226"/>
      <c r="E689" s="226"/>
      <c r="F689" s="226"/>
      <c r="G689" s="226"/>
      <c r="H689" s="226"/>
      <c r="I689" s="226"/>
    </row>
    <row r="690" spans="1:9">
      <c r="A690" s="226"/>
      <c r="B690" s="226"/>
      <c r="C690" s="226"/>
      <c r="D690" s="226"/>
      <c r="E690" s="226"/>
      <c r="F690" s="226"/>
      <c r="G690" s="226"/>
      <c r="H690" s="226"/>
      <c r="I690" s="226"/>
    </row>
  </sheetData>
  <mergeCells count="5">
    <mergeCell ref="B2:I2"/>
    <mergeCell ref="A3:H3"/>
    <mergeCell ref="A4:H4"/>
    <mergeCell ref="A8:H8"/>
    <mergeCell ref="A5:B5"/>
  </mergeCells>
  <conditionalFormatting sqref="A5">
    <cfRule type="duplicateValues" dxfId="162" priority="162"/>
    <cfRule type="duplicateValues" dxfId="161" priority="163"/>
  </conditionalFormatting>
  <conditionalFormatting sqref="A6">
    <cfRule type="duplicateValues" dxfId="160" priority="165"/>
  </conditionalFormatting>
  <conditionalFormatting sqref="A7">
    <cfRule type="duplicateValues" dxfId="159" priority="161"/>
  </conditionalFormatting>
  <conditionalFormatting sqref="A8">
    <cfRule type="duplicateValues" dxfId="158" priority="166"/>
  </conditionalFormatting>
  <conditionalFormatting sqref="I16 I18 D16:G19">
    <cfRule type="containsText" dxfId="157" priority="160" stopIfTrue="1" operator="containsText" text="kghk">
      <formula>NOT(ISERROR(SEARCH("kghk",#REF!)))</formula>
    </cfRule>
  </conditionalFormatting>
  <conditionalFormatting sqref="I19">
    <cfRule type="containsText" dxfId="156" priority="159" stopIfTrue="1" operator="containsText" text="kghk">
      <formula>NOT(ISERROR(SEARCH("kghk",#REF!)))</formula>
    </cfRule>
  </conditionalFormatting>
  <conditionalFormatting sqref="I29 I31 D29:G32">
    <cfRule type="containsText" dxfId="155" priority="158" stopIfTrue="1" operator="containsText" text="kghk">
      <formula>NOT(ISERROR(SEARCH("kghk",#REF!)))</formula>
    </cfRule>
  </conditionalFormatting>
  <conditionalFormatting sqref="I32">
    <cfRule type="containsText" dxfId="154" priority="157" stopIfTrue="1" operator="containsText" text="kghk">
      <formula>NOT(ISERROR(SEARCH("kghk",#REF!)))</formula>
    </cfRule>
  </conditionalFormatting>
  <conditionalFormatting sqref="I40 I42 D40:G43">
    <cfRule type="containsText" dxfId="153" priority="156" stopIfTrue="1" operator="containsText" text="kghk">
      <formula>NOT(ISERROR(SEARCH("kghk",#REF!)))</formula>
    </cfRule>
  </conditionalFormatting>
  <conditionalFormatting sqref="I43">
    <cfRule type="containsText" dxfId="152" priority="155" stopIfTrue="1" operator="containsText" text="kghk">
      <formula>NOT(ISERROR(SEARCH("kghk",#REF!)))</formula>
    </cfRule>
  </conditionalFormatting>
  <conditionalFormatting sqref="I52 I54 D52:G55">
    <cfRule type="containsText" dxfId="151" priority="154" stopIfTrue="1" operator="containsText" text="kghk">
      <formula>NOT(ISERROR(SEARCH("kghk",#REF!)))</formula>
    </cfRule>
  </conditionalFormatting>
  <conditionalFormatting sqref="I55">
    <cfRule type="containsText" dxfId="150" priority="153" stopIfTrue="1" operator="containsText" text="kghk">
      <formula>NOT(ISERROR(SEARCH("kghk",#REF!)))</formula>
    </cfRule>
  </conditionalFormatting>
  <conditionalFormatting sqref="I60 I62 D60:G63">
    <cfRule type="containsText" dxfId="149" priority="152" stopIfTrue="1" operator="containsText" text="kghk">
      <formula>NOT(ISERROR(SEARCH("kghk",#REF!)))</formula>
    </cfRule>
  </conditionalFormatting>
  <conditionalFormatting sqref="I63">
    <cfRule type="containsText" dxfId="148" priority="151" stopIfTrue="1" operator="containsText" text="kghk">
      <formula>NOT(ISERROR(SEARCH("kghk",#REF!)))</formula>
    </cfRule>
  </conditionalFormatting>
  <conditionalFormatting sqref="I69 I71 D69:G72">
    <cfRule type="containsText" dxfId="147" priority="150" stopIfTrue="1" operator="containsText" text="kghk">
      <formula>NOT(ISERROR(SEARCH("kghk",#REF!)))</formula>
    </cfRule>
  </conditionalFormatting>
  <conditionalFormatting sqref="I72">
    <cfRule type="containsText" dxfId="146" priority="149" stopIfTrue="1" operator="containsText" text="kghk">
      <formula>NOT(ISERROR(SEARCH("kghk",#REF!)))</formula>
    </cfRule>
  </conditionalFormatting>
  <conditionalFormatting sqref="I80 I82 D80:G83">
    <cfRule type="containsText" dxfId="145" priority="148" stopIfTrue="1" operator="containsText" text="kghk">
      <formula>NOT(ISERROR(SEARCH("kghk",#REF!)))</formula>
    </cfRule>
  </conditionalFormatting>
  <conditionalFormatting sqref="I83">
    <cfRule type="containsText" dxfId="144" priority="147" stopIfTrue="1" operator="containsText" text="kghk">
      <formula>NOT(ISERROR(SEARCH("kghk",#REF!)))</formula>
    </cfRule>
  </conditionalFormatting>
  <conditionalFormatting sqref="I112 I114 D112:G115">
    <cfRule type="containsText" dxfId="143" priority="140" stopIfTrue="1" operator="containsText" text="kghk">
      <formula>NOT(ISERROR(SEARCH("kghk",#REF!)))</formula>
    </cfRule>
  </conditionalFormatting>
  <conditionalFormatting sqref="I115">
    <cfRule type="containsText" dxfId="142" priority="139" stopIfTrue="1" operator="containsText" text="kghk">
      <formula>NOT(ISERROR(SEARCH("kghk",#REF!)))</formula>
    </cfRule>
  </conditionalFormatting>
  <conditionalFormatting sqref="I91 I93 D91:G94">
    <cfRule type="containsText" dxfId="141" priority="144" stopIfTrue="1" operator="containsText" text="kghk">
      <formula>NOT(ISERROR(SEARCH("kghk",#REF!)))</formula>
    </cfRule>
  </conditionalFormatting>
  <conditionalFormatting sqref="I94">
    <cfRule type="containsText" dxfId="140" priority="143" stopIfTrue="1" operator="containsText" text="kghk">
      <formula>NOT(ISERROR(SEARCH("kghk",#REF!)))</formula>
    </cfRule>
  </conditionalFormatting>
  <conditionalFormatting sqref="I102 I104 D102:G105">
    <cfRule type="containsText" dxfId="139" priority="142" stopIfTrue="1" operator="containsText" text="kghk">
      <formula>NOT(ISERROR(SEARCH("kghk",#REF!)))</formula>
    </cfRule>
  </conditionalFormatting>
  <conditionalFormatting sqref="I105">
    <cfRule type="containsText" dxfId="138" priority="141" stopIfTrue="1" operator="containsText" text="kghk">
      <formula>NOT(ISERROR(SEARCH("kghk",#REF!)))</formula>
    </cfRule>
  </conditionalFormatting>
  <conditionalFormatting sqref="I152 I154 D152:G155">
    <cfRule type="containsText" dxfId="137" priority="132" stopIfTrue="1" operator="containsText" text="kghk">
      <formula>NOT(ISERROR(SEARCH("kghk",#REF!)))</formula>
    </cfRule>
  </conditionalFormatting>
  <conditionalFormatting sqref="I155">
    <cfRule type="containsText" dxfId="136" priority="131" stopIfTrue="1" operator="containsText" text="kghk">
      <formula>NOT(ISERROR(SEARCH("kghk",#REF!)))</formula>
    </cfRule>
  </conditionalFormatting>
  <conditionalFormatting sqref="I122 I124 D122:G125">
    <cfRule type="containsText" dxfId="135" priority="138" stopIfTrue="1" operator="containsText" text="kghk">
      <formula>NOT(ISERROR(SEARCH("kghk",#REF!)))</formula>
    </cfRule>
  </conditionalFormatting>
  <conditionalFormatting sqref="I125">
    <cfRule type="containsText" dxfId="134" priority="137" stopIfTrue="1" operator="containsText" text="kghk">
      <formula>NOT(ISERROR(SEARCH("kghk",#REF!)))</formula>
    </cfRule>
  </conditionalFormatting>
  <conditionalFormatting sqref="I132 I134 D132:G135">
    <cfRule type="containsText" dxfId="133" priority="136" stopIfTrue="1" operator="containsText" text="kghk">
      <formula>NOT(ISERROR(SEARCH("kghk",#REF!)))</formula>
    </cfRule>
  </conditionalFormatting>
  <conditionalFormatting sqref="I135">
    <cfRule type="containsText" dxfId="132" priority="135" stopIfTrue="1" operator="containsText" text="kghk">
      <formula>NOT(ISERROR(SEARCH("kghk",#REF!)))</formula>
    </cfRule>
  </conditionalFormatting>
  <conditionalFormatting sqref="I142 I144 D142:G145">
    <cfRule type="containsText" dxfId="131" priority="134" stopIfTrue="1" operator="containsText" text="kghk">
      <formula>NOT(ISERROR(SEARCH("kghk",#REF!)))</formula>
    </cfRule>
  </conditionalFormatting>
  <conditionalFormatting sqref="I145">
    <cfRule type="containsText" dxfId="130" priority="133" stopIfTrue="1" operator="containsText" text="kghk">
      <formula>NOT(ISERROR(SEARCH("kghk",#REF!)))</formula>
    </cfRule>
  </conditionalFormatting>
  <conditionalFormatting sqref="I171 I173 D171:G174">
    <cfRule type="containsText" dxfId="129" priority="128" stopIfTrue="1" operator="containsText" text="kghk">
      <formula>NOT(ISERROR(SEARCH("kghk",#REF!)))</formula>
    </cfRule>
  </conditionalFormatting>
  <conditionalFormatting sqref="I174">
    <cfRule type="containsText" dxfId="128" priority="127" stopIfTrue="1" operator="containsText" text="kghk">
      <formula>NOT(ISERROR(SEARCH("kghk",#REF!)))</formula>
    </cfRule>
  </conditionalFormatting>
  <conditionalFormatting sqref="I162 I164 D162:G165">
    <cfRule type="containsText" dxfId="127" priority="130" stopIfTrue="1" operator="containsText" text="kghk">
      <formula>NOT(ISERROR(SEARCH("kghk",#REF!)))</formula>
    </cfRule>
  </conditionalFormatting>
  <conditionalFormatting sqref="I165">
    <cfRule type="containsText" dxfId="126" priority="129" stopIfTrue="1" operator="containsText" text="kghk">
      <formula>NOT(ISERROR(SEARCH("kghk",#REF!)))</formula>
    </cfRule>
  </conditionalFormatting>
  <conditionalFormatting sqref="I185 I187 D185:G188">
    <cfRule type="containsText" dxfId="125" priority="126" stopIfTrue="1" operator="containsText" text="kghk">
      <formula>NOT(ISERROR(SEARCH("kghk",#REF!)))</formula>
    </cfRule>
  </conditionalFormatting>
  <conditionalFormatting sqref="I188">
    <cfRule type="containsText" dxfId="124" priority="125" stopIfTrue="1" operator="containsText" text="kghk">
      <formula>NOT(ISERROR(SEARCH("kghk",#REF!)))</formula>
    </cfRule>
  </conditionalFormatting>
  <conditionalFormatting sqref="I304 I306 D304:G307">
    <cfRule type="containsText" dxfId="123" priority="96" stopIfTrue="1" operator="containsText" text="kghk">
      <formula>NOT(ISERROR(SEARCH("kghk",#REF!)))</formula>
    </cfRule>
  </conditionalFormatting>
  <conditionalFormatting sqref="I307">
    <cfRule type="containsText" dxfId="122" priority="95" stopIfTrue="1" operator="containsText" text="kghk">
      <formula>NOT(ISERROR(SEARCH("kghk",#REF!)))</formula>
    </cfRule>
  </conditionalFormatting>
  <conditionalFormatting sqref="I193 I195 D193:G196">
    <cfRule type="containsText" dxfId="121" priority="124" stopIfTrue="1" operator="containsText" text="kghk">
      <formula>NOT(ISERROR(SEARCH("kghk",#REF!)))</formula>
    </cfRule>
  </conditionalFormatting>
  <conditionalFormatting sqref="I196">
    <cfRule type="containsText" dxfId="120" priority="123" stopIfTrue="1" operator="containsText" text="kghk">
      <formula>NOT(ISERROR(SEARCH("kghk",#REF!)))</formula>
    </cfRule>
  </conditionalFormatting>
  <conditionalFormatting sqref="I201 I203 D201:G204">
    <cfRule type="containsText" dxfId="119" priority="122" stopIfTrue="1" operator="containsText" text="kghk">
      <formula>NOT(ISERROR(SEARCH("kghk",#REF!)))</formula>
    </cfRule>
  </conditionalFormatting>
  <conditionalFormatting sqref="I204">
    <cfRule type="containsText" dxfId="118" priority="121" stopIfTrue="1" operator="containsText" text="kghk">
      <formula>NOT(ISERROR(SEARCH("kghk",#REF!)))</formula>
    </cfRule>
  </conditionalFormatting>
  <conditionalFormatting sqref="I209 I211 D209:G212">
    <cfRule type="containsText" dxfId="117" priority="120" stopIfTrue="1" operator="containsText" text="kghk">
      <formula>NOT(ISERROR(SEARCH("kghk",#REF!)))</formula>
    </cfRule>
  </conditionalFormatting>
  <conditionalFormatting sqref="I212">
    <cfRule type="containsText" dxfId="116" priority="119" stopIfTrue="1" operator="containsText" text="kghk">
      <formula>NOT(ISERROR(SEARCH("kghk",#REF!)))</formula>
    </cfRule>
  </conditionalFormatting>
  <conditionalFormatting sqref="I217 I219 D217:G220">
    <cfRule type="containsText" dxfId="115" priority="118" stopIfTrue="1" operator="containsText" text="kghk">
      <formula>NOT(ISERROR(SEARCH("kghk",#REF!)))</formula>
    </cfRule>
  </conditionalFormatting>
  <conditionalFormatting sqref="I220">
    <cfRule type="containsText" dxfId="114" priority="117" stopIfTrue="1" operator="containsText" text="kghk">
      <formula>NOT(ISERROR(SEARCH("kghk",#REF!)))</formula>
    </cfRule>
  </conditionalFormatting>
  <conditionalFormatting sqref="I225 I227 D225:G228">
    <cfRule type="containsText" dxfId="113" priority="116" stopIfTrue="1" operator="containsText" text="kghk">
      <formula>NOT(ISERROR(SEARCH("kghk",#REF!)))</formula>
    </cfRule>
  </conditionalFormatting>
  <conditionalFormatting sqref="I228">
    <cfRule type="containsText" dxfId="112" priority="115" stopIfTrue="1" operator="containsText" text="kghk">
      <formula>NOT(ISERROR(SEARCH("kghk",#REF!)))</formula>
    </cfRule>
  </conditionalFormatting>
  <conditionalFormatting sqref="I233 I235 D233:G236">
    <cfRule type="containsText" dxfId="111" priority="114" stopIfTrue="1" operator="containsText" text="kghk">
      <formula>NOT(ISERROR(SEARCH("kghk",#REF!)))</formula>
    </cfRule>
  </conditionalFormatting>
  <conditionalFormatting sqref="I236">
    <cfRule type="containsText" dxfId="110" priority="113" stopIfTrue="1" operator="containsText" text="kghk">
      <formula>NOT(ISERROR(SEARCH("kghk",#REF!)))</formula>
    </cfRule>
  </conditionalFormatting>
  <conditionalFormatting sqref="I241 I243 D241:G244">
    <cfRule type="containsText" dxfId="109" priority="112" stopIfTrue="1" operator="containsText" text="kghk">
      <formula>NOT(ISERROR(SEARCH("kghk",#REF!)))</formula>
    </cfRule>
  </conditionalFormatting>
  <conditionalFormatting sqref="I244">
    <cfRule type="containsText" dxfId="108" priority="111" stopIfTrue="1" operator="containsText" text="kghk">
      <formula>NOT(ISERROR(SEARCH("kghk",#REF!)))</formula>
    </cfRule>
  </conditionalFormatting>
  <conditionalFormatting sqref="I250 I252 D250:G253">
    <cfRule type="containsText" dxfId="107" priority="110" stopIfTrue="1" operator="containsText" text="kghk">
      <formula>NOT(ISERROR(SEARCH("kghk",#REF!)))</formula>
    </cfRule>
  </conditionalFormatting>
  <conditionalFormatting sqref="I253">
    <cfRule type="containsText" dxfId="106" priority="109" stopIfTrue="1" operator="containsText" text="kghk">
      <formula>NOT(ISERROR(SEARCH("kghk",#REF!)))</formula>
    </cfRule>
  </conditionalFormatting>
  <conditionalFormatting sqref="I257 I259 D257:G260">
    <cfRule type="containsText" dxfId="105" priority="108" stopIfTrue="1" operator="containsText" text="kghk">
      <formula>NOT(ISERROR(SEARCH("kghk",#REF!)))</formula>
    </cfRule>
  </conditionalFormatting>
  <conditionalFormatting sqref="I260">
    <cfRule type="containsText" dxfId="104" priority="107" stopIfTrue="1" operator="containsText" text="kghk">
      <formula>NOT(ISERROR(SEARCH("kghk",#REF!)))</formula>
    </cfRule>
  </conditionalFormatting>
  <conditionalFormatting sqref="I264 I266 D264:G267">
    <cfRule type="containsText" dxfId="103" priority="106" stopIfTrue="1" operator="containsText" text="kghk">
      <formula>NOT(ISERROR(SEARCH("kghk",#REF!)))</formula>
    </cfRule>
  </conditionalFormatting>
  <conditionalFormatting sqref="I267">
    <cfRule type="containsText" dxfId="102" priority="105" stopIfTrue="1" operator="containsText" text="kghk">
      <formula>NOT(ISERROR(SEARCH("kghk",#REF!)))</formula>
    </cfRule>
  </conditionalFormatting>
  <conditionalFormatting sqref="I271 I273 D271:G274">
    <cfRule type="containsText" dxfId="101" priority="104" stopIfTrue="1" operator="containsText" text="kghk">
      <formula>NOT(ISERROR(SEARCH("kghk",#REF!)))</formula>
    </cfRule>
  </conditionalFormatting>
  <conditionalFormatting sqref="I274">
    <cfRule type="containsText" dxfId="100" priority="103" stopIfTrue="1" operator="containsText" text="kghk">
      <formula>NOT(ISERROR(SEARCH("kghk",#REF!)))</formula>
    </cfRule>
  </conditionalFormatting>
  <conditionalFormatting sqref="I279 I281 D279:G282">
    <cfRule type="containsText" dxfId="99" priority="102" stopIfTrue="1" operator="containsText" text="kghk">
      <formula>NOT(ISERROR(SEARCH("kghk",#REF!)))</formula>
    </cfRule>
  </conditionalFormatting>
  <conditionalFormatting sqref="I282">
    <cfRule type="containsText" dxfId="98" priority="101" stopIfTrue="1" operator="containsText" text="kghk">
      <formula>NOT(ISERROR(SEARCH("kghk",#REF!)))</formula>
    </cfRule>
  </conditionalFormatting>
  <conditionalFormatting sqref="I287 I289 D287:G290">
    <cfRule type="containsText" dxfId="97" priority="100" stopIfTrue="1" operator="containsText" text="kghk">
      <formula>NOT(ISERROR(SEARCH("kghk",#REF!)))</formula>
    </cfRule>
  </conditionalFormatting>
  <conditionalFormatting sqref="I290">
    <cfRule type="containsText" dxfId="96" priority="99" stopIfTrue="1" operator="containsText" text="kghk">
      <formula>NOT(ISERROR(SEARCH("kghk",#REF!)))</formula>
    </cfRule>
  </conditionalFormatting>
  <conditionalFormatting sqref="I295 I297 D295:G298">
    <cfRule type="containsText" dxfId="95" priority="98" stopIfTrue="1" operator="containsText" text="kghk">
      <formula>NOT(ISERROR(SEARCH("kghk",#REF!)))</formula>
    </cfRule>
  </conditionalFormatting>
  <conditionalFormatting sqref="I298">
    <cfRule type="containsText" dxfId="94" priority="97" stopIfTrue="1" operator="containsText" text="kghk">
      <formula>NOT(ISERROR(SEARCH("kghk",#REF!)))</formula>
    </cfRule>
  </conditionalFormatting>
  <conditionalFormatting sqref="I442 I444 D442:G445">
    <cfRule type="containsText" dxfId="93" priority="66" stopIfTrue="1" operator="containsText" text="kghk">
      <formula>NOT(ISERROR(SEARCH("kghk",#REF!)))</formula>
    </cfRule>
  </conditionalFormatting>
  <conditionalFormatting sqref="I445">
    <cfRule type="containsText" dxfId="92" priority="65" stopIfTrue="1" operator="containsText" text="kghk">
      <formula>NOT(ISERROR(SEARCH("kghk",#REF!)))</formula>
    </cfRule>
  </conditionalFormatting>
  <conditionalFormatting sqref="I316 I318 D316:G319">
    <cfRule type="containsText" dxfId="91" priority="94" stopIfTrue="1" operator="containsText" text="kghk">
      <formula>NOT(ISERROR(SEARCH("kghk",#REF!)))</formula>
    </cfRule>
  </conditionalFormatting>
  <conditionalFormatting sqref="I319">
    <cfRule type="containsText" dxfId="90" priority="93" stopIfTrue="1" operator="containsText" text="kghk">
      <formula>NOT(ISERROR(SEARCH("kghk",#REF!)))</formula>
    </cfRule>
  </conditionalFormatting>
  <conditionalFormatting sqref="I325 I327 D325:G328">
    <cfRule type="containsText" dxfId="89" priority="92" stopIfTrue="1" operator="containsText" text="kghk">
      <formula>NOT(ISERROR(SEARCH("kghk",#REF!)))</formula>
    </cfRule>
  </conditionalFormatting>
  <conditionalFormatting sqref="I328">
    <cfRule type="containsText" dxfId="88" priority="91" stopIfTrue="1" operator="containsText" text="kghk">
      <formula>NOT(ISERROR(SEARCH("kghk",#REF!)))</formula>
    </cfRule>
  </conditionalFormatting>
  <conditionalFormatting sqref="I333 I335 D333:G336">
    <cfRule type="containsText" dxfId="87" priority="90" stopIfTrue="1" operator="containsText" text="kghk">
      <formula>NOT(ISERROR(SEARCH("kghk",#REF!)))</formula>
    </cfRule>
  </conditionalFormatting>
  <conditionalFormatting sqref="I336">
    <cfRule type="containsText" dxfId="86" priority="89" stopIfTrue="1" operator="containsText" text="kghk">
      <formula>NOT(ISERROR(SEARCH("kghk",#REF!)))</formula>
    </cfRule>
  </conditionalFormatting>
  <conditionalFormatting sqref="I342 I344 D342:G345">
    <cfRule type="containsText" dxfId="85" priority="88" stopIfTrue="1" operator="containsText" text="kghk">
      <formula>NOT(ISERROR(SEARCH("kghk",#REF!)))</formula>
    </cfRule>
  </conditionalFormatting>
  <conditionalFormatting sqref="I345">
    <cfRule type="containsText" dxfId="84" priority="87" stopIfTrue="1" operator="containsText" text="kghk">
      <formula>NOT(ISERROR(SEARCH("kghk",#REF!)))</formula>
    </cfRule>
  </conditionalFormatting>
  <conditionalFormatting sqref="I352 I354 D352:G355">
    <cfRule type="containsText" dxfId="83" priority="86" stopIfTrue="1" operator="containsText" text="kghk">
      <formula>NOT(ISERROR(SEARCH("kghk",#REF!)))</formula>
    </cfRule>
  </conditionalFormatting>
  <conditionalFormatting sqref="I355">
    <cfRule type="containsText" dxfId="82" priority="85" stopIfTrue="1" operator="containsText" text="kghk">
      <formula>NOT(ISERROR(SEARCH("kghk",#REF!)))</formula>
    </cfRule>
  </conditionalFormatting>
  <conditionalFormatting sqref="I362 I364 D362:G365">
    <cfRule type="containsText" dxfId="81" priority="84" stopIfTrue="1" operator="containsText" text="kghk">
      <formula>NOT(ISERROR(SEARCH("kghk",#REF!)))</formula>
    </cfRule>
  </conditionalFormatting>
  <conditionalFormatting sqref="I365">
    <cfRule type="containsText" dxfId="80" priority="83" stopIfTrue="1" operator="containsText" text="kghk">
      <formula>NOT(ISERROR(SEARCH("kghk",#REF!)))</formula>
    </cfRule>
  </conditionalFormatting>
  <conditionalFormatting sqref="I369 I371 D369:G372">
    <cfRule type="containsText" dxfId="79" priority="82" stopIfTrue="1" operator="containsText" text="kghk">
      <formula>NOT(ISERROR(SEARCH("kghk",#REF!)))</formula>
    </cfRule>
  </conditionalFormatting>
  <conditionalFormatting sqref="I372">
    <cfRule type="containsText" dxfId="78" priority="81" stopIfTrue="1" operator="containsText" text="kghk">
      <formula>NOT(ISERROR(SEARCH("kghk",#REF!)))</formula>
    </cfRule>
  </conditionalFormatting>
  <conditionalFormatting sqref="I377 I379 D377:G380">
    <cfRule type="containsText" dxfId="77" priority="80" stopIfTrue="1" operator="containsText" text="kghk">
      <formula>NOT(ISERROR(SEARCH("kghk",#REF!)))</formula>
    </cfRule>
  </conditionalFormatting>
  <conditionalFormatting sqref="I380">
    <cfRule type="containsText" dxfId="76" priority="79" stopIfTrue="1" operator="containsText" text="kghk">
      <formula>NOT(ISERROR(SEARCH("kghk",#REF!)))</formula>
    </cfRule>
  </conditionalFormatting>
  <conditionalFormatting sqref="I385 I387 D385:G388">
    <cfRule type="containsText" dxfId="75" priority="78" stopIfTrue="1" operator="containsText" text="kghk">
      <formula>NOT(ISERROR(SEARCH("kghk",#REF!)))</formula>
    </cfRule>
  </conditionalFormatting>
  <conditionalFormatting sqref="I388">
    <cfRule type="containsText" dxfId="74" priority="77" stopIfTrue="1" operator="containsText" text="kghk">
      <formula>NOT(ISERROR(SEARCH("kghk",#REF!)))</formula>
    </cfRule>
  </conditionalFormatting>
  <conditionalFormatting sqref="I395 I397 D395:G398">
    <cfRule type="containsText" dxfId="73" priority="76" stopIfTrue="1" operator="containsText" text="kghk">
      <formula>NOT(ISERROR(SEARCH("kghk",#REF!)))</formula>
    </cfRule>
  </conditionalFormatting>
  <conditionalFormatting sqref="I398">
    <cfRule type="containsText" dxfId="72" priority="75" stopIfTrue="1" operator="containsText" text="kghk">
      <formula>NOT(ISERROR(SEARCH("kghk",#REF!)))</formula>
    </cfRule>
  </conditionalFormatting>
  <conditionalFormatting sqref="I405 I407 D405:G408">
    <cfRule type="containsText" dxfId="71" priority="74" stopIfTrue="1" operator="containsText" text="kghk">
      <formula>NOT(ISERROR(SEARCH("kghk",#REF!)))</formula>
    </cfRule>
  </conditionalFormatting>
  <conditionalFormatting sqref="I408">
    <cfRule type="containsText" dxfId="70" priority="73" stopIfTrue="1" operator="containsText" text="kghk">
      <formula>NOT(ISERROR(SEARCH("kghk",#REF!)))</formula>
    </cfRule>
  </conditionalFormatting>
  <conditionalFormatting sqref="I415 I417 D415:G418">
    <cfRule type="containsText" dxfId="69" priority="72" stopIfTrue="1" operator="containsText" text="kghk">
      <formula>NOT(ISERROR(SEARCH("kghk",#REF!)))</formula>
    </cfRule>
  </conditionalFormatting>
  <conditionalFormatting sqref="I418">
    <cfRule type="containsText" dxfId="68" priority="71" stopIfTrue="1" operator="containsText" text="kghk">
      <formula>NOT(ISERROR(SEARCH("kghk",#REF!)))</formula>
    </cfRule>
  </conditionalFormatting>
  <conditionalFormatting sqref="I423 I425 D423:G426">
    <cfRule type="containsText" dxfId="67" priority="70" stopIfTrue="1" operator="containsText" text="kghk">
      <formula>NOT(ISERROR(SEARCH("kghk",#REF!)))</formula>
    </cfRule>
  </conditionalFormatting>
  <conditionalFormatting sqref="I426">
    <cfRule type="containsText" dxfId="66" priority="69" stopIfTrue="1" operator="containsText" text="kghk">
      <formula>NOT(ISERROR(SEARCH("kghk",#REF!)))</formula>
    </cfRule>
  </conditionalFormatting>
  <conditionalFormatting sqref="I432 I434 D432:G435">
    <cfRule type="containsText" dxfId="65" priority="68" stopIfTrue="1" operator="containsText" text="kghk">
      <formula>NOT(ISERROR(SEARCH("kghk",#REF!)))</formula>
    </cfRule>
  </conditionalFormatting>
  <conditionalFormatting sqref="I435">
    <cfRule type="containsText" dxfId="64" priority="67" stopIfTrue="1" operator="containsText" text="kghk">
      <formula>NOT(ISERROR(SEARCH("kghk",#REF!)))</formula>
    </cfRule>
  </conditionalFormatting>
  <conditionalFormatting sqref="I454 I456 D454:G457">
    <cfRule type="containsText" dxfId="63" priority="64" stopIfTrue="1" operator="containsText" text="kghk">
      <formula>NOT(ISERROR(SEARCH("kghk",#REF!)))</formula>
    </cfRule>
  </conditionalFormatting>
  <conditionalFormatting sqref="I457">
    <cfRule type="containsText" dxfId="62" priority="63" stopIfTrue="1" operator="containsText" text="kghk">
      <formula>NOT(ISERROR(SEARCH("kghk",#REF!)))</formula>
    </cfRule>
  </conditionalFormatting>
  <conditionalFormatting sqref="I509 I511 D509:G512">
    <cfRule type="containsText" dxfId="61" priority="52" stopIfTrue="1" operator="containsText" text="kghk">
      <formula>NOT(ISERROR(SEARCH("kghk",#REF!)))</formula>
    </cfRule>
  </conditionalFormatting>
  <conditionalFormatting sqref="I512">
    <cfRule type="containsText" dxfId="60" priority="51" stopIfTrue="1" operator="containsText" text="kghk">
      <formula>NOT(ISERROR(SEARCH("kghk",#REF!)))</formula>
    </cfRule>
  </conditionalFormatting>
  <conditionalFormatting sqref="I463 I465 D463:G466">
    <cfRule type="containsText" dxfId="59" priority="62" stopIfTrue="1" operator="containsText" text="kghk">
      <formula>NOT(ISERROR(SEARCH("kghk",#REF!)))</formula>
    </cfRule>
  </conditionalFormatting>
  <conditionalFormatting sqref="I466">
    <cfRule type="containsText" dxfId="58" priority="61" stopIfTrue="1" operator="containsText" text="kghk">
      <formula>NOT(ISERROR(SEARCH("kghk",#REF!)))</formula>
    </cfRule>
  </conditionalFormatting>
  <conditionalFormatting sqref="I472 I474 D472:G475">
    <cfRule type="containsText" dxfId="57" priority="60" stopIfTrue="1" operator="containsText" text="kghk">
      <formula>NOT(ISERROR(SEARCH("kghk",#REF!)))</formula>
    </cfRule>
  </conditionalFormatting>
  <conditionalFormatting sqref="I475">
    <cfRule type="containsText" dxfId="56" priority="59" stopIfTrue="1" operator="containsText" text="kghk">
      <formula>NOT(ISERROR(SEARCH("kghk",#REF!)))</formula>
    </cfRule>
  </conditionalFormatting>
  <conditionalFormatting sqref="I482 I484 D482:G485">
    <cfRule type="containsText" dxfId="55" priority="58" stopIfTrue="1" operator="containsText" text="kghk">
      <formula>NOT(ISERROR(SEARCH("kghk",#REF!)))</formula>
    </cfRule>
  </conditionalFormatting>
  <conditionalFormatting sqref="I485">
    <cfRule type="containsText" dxfId="54" priority="57" stopIfTrue="1" operator="containsText" text="kghk">
      <formula>NOT(ISERROR(SEARCH("kghk",#REF!)))</formula>
    </cfRule>
  </conditionalFormatting>
  <conditionalFormatting sqref="I491 I493 D491:G494">
    <cfRule type="containsText" dxfId="53" priority="56" stopIfTrue="1" operator="containsText" text="kghk">
      <formula>NOT(ISERROR(SEARCH("kghk",#REF!)))</formula>
    </cfRule>
  </conditionalFormatting>
  <conditionalFormatting sqref="I494">
    <cfRule type="containsText" dxfId="52" priority="55" stopIfTrue="1" operator="containsText" text="kghk">
      <formula>NOT(ISERROR(SEARCH("kghk",#REF!)))</formula>
    </cfRule>
  </conditionalFormatting>
  <conditionalFormatting sqref="I500 I502 D500:G503">
    <cfRule type="containsText" dxfId="51" priority="54" stopIfTrue="1" operator="containsText" text="kghk">
      <formula>NOT(ISERROR(SEARCH("kghk",#REF!)))</formula>
    </cfRule>
  </conditionalFormatting>
  <conditionalFormatting sqref="I503">
    <cfRule type="containsText" dxfId="50" priority="53" stopIfTrue="1" operator="containsText" text="kghk">
      <formula>NOT(ISERROR(SEARCH("kghk",#REF!)))</formula>
    </cfRule>
  </conditionalFormatting>
  <conditionalFormatting sqref="I554 I556 D554:G557">
    <cfRule type="containsText" dxfId="49" priority="50" stopIfTrue="1" operator="containsText" text="kghk">
      <formula>NOT(ISERROR(SEARCH("kghk",#REF!)))</formula>
    </cfRule>
  </conditionalFormatting>
  <conditionalFormatting sqref="I557">
    <cfRule type="containsText" dxfId="48" priority="49" stopIfTrue="1" operator="containsText" text="kghk">
      <formula>NOT(ISERROR(SEARCH("kghk",#REF!)))</formula>
    </cfRule>
  </conditionalFormatting>
  <conditionalFormatting sqref="I564 I566 D564:G567">
    <cfRule type="containsText" dxfId="47" priority="48" stopIfTrue="1" operator="containsText" text="kghk">
      <formula>NOT(ISERROR(SEARCH("kghk",#REF!)))</formula>
    </cfRule>
  </conditionalFormatting>
  <conditionalFormatting sqref="I567">
    <cfRule type="containsText" dxfId="46" priority="47" stopIfTrue="1" operator="containsText" text="kghk">
      <formula>NOT(ISERROR(SEARCH("kghk",#REF!)))</formula>
    </cfRule>
  </conditionalFormatting>
  <conditionalFormatting sqref="I574 I576 D574:G577">
    <cfRule type="containsText" dxfId="45" priority="46" stopIfTrue="1" operator="containsText" text="kghk">
      <formula>NOT(ISERROR(SEARCH("kghk",#REF!)))</formula>
    </cfRule>
  </conditionalFormatting>
  <conditionalFormatting sqref="I577">
    <cfRule type="containsText" dxfId="44" priority="45" stopIfTrue="1" operator="containsText" text="kghk">
      <formula>NOT(ISERROR(SEARCH("kghk",#REF!)))</formula>
    </cfRule>
  </conditionalFormatting>
  <conditionalFormatting sqref="I584 I586 D584:G587">
    <cfRule type="containsText" dxfId="43" priority="44" stopIfTrue="1" operator="containsText" text="kghk">
      <formula>NOT(ISERROR(SEARCH("kghk",#REF!)))</formula>
    </cfRule>
  </conditionalFormatting>
  <conditionalFormatting sqref="I587">
    <cfRule type="containsText" dxfId="42" priority="43" stopIfTrue="1" operator="containsText" text="kghk">
      <formula>NOT(ISERROR(SEARCH("kghk",#REF!)))</formula>
    </cfRule>
  </conditionalFormatting>
  <conditionalFormatting sqref="I594 I596 D594:G597">
    <cfRule type="containsText" dxfId="41" priority="42" stopIfTrue="1" operator="containsText" text="kghk">
      <formula>NOT(ISERROR(SEARCH("kghk",#REF!)))</formula>
    </cfRule>
  </conditionalFormatting>
  <conditionalFormatting sqref="I597">
    <cfRule type="containsText" dxfId="40" priority="41" stopIfTrue="1" operator="containsText" text="kghk">
      <formula>NOT(ISERROR(SEARCH("kghk",#REF!)))</formula>
    </cfRule>
  </conditionalFormatting>
  <conditionalFormatting sqref="I604 I606 D604:G607">
    <cfRule type="containsText" dxfId="39" priority="40" stopIfTrue="1" operator="containsText" text="kghk">
      <formula>NOT(ISERROR(SEARCH("kghk",#REF!)))</formula>
    </cfRule>
  </conditionalFormatting>
  <conditionalFormatting sqref="I607">
    <cfRule type="containsText" dxfId="38" priority="39" stopIfTrue="1" operator="containsText" text="kghk">
      <formula>NOT(ISERROR(SEARCH("kghk",#REF!)))</formula>
    </cfRule>
  </conditionalFormatting>
  <conditionalFormatting sqref="I614 I616 D614:G617">
    <cfRule type="containsText" dxfId="37" priority="38" stopIfTrue="1" operator="containsText" text="kghk">
      <formula>NOT(ISERROR(SEARCH("kghk",#REF!)))</formula>
    </cfRule>
  </conditionalFormatting>
  <conditionalFormatting sqref="I617">
    <cfRule type="containsText" dxfId="36" priority="37" stopIfTrue="1" operator="containsText" text="kghk">
      <formula>NOT(ISERROR(SEARCH("kghk",#REF!)))</formula>
    </cfRule>
  </conditionalFormatting>
  <conditionalFormatting sqref="I623 I625 D623:G626">
    <cfRule type="containsText" dxfId="35" priority="36" stopIfTrue="1" operator="containsText" text="kghk">
      <formula>NOT(ISERROR(SEARCH("kghk",#REF!)))</formula>
    </cfRule>
  </conditionalFormatting>
  <conditionalFormatting sqref="I626">
    <cfRule type="containsText" dxfId="34" priority="35" stopIfTrue="1" operator="containsText" text="kghk">
      <formula>NOT(ISERROR(SEARCH("kghk",#REF!)))</formula>
    </cfRule>
  </conditionalFormatting>
  <conditionalFormatting sqref="I631 I633 D631:G634">
    <cfRule type="containsText" dxfId="33" priority="34" stopIfTrue="1" operator="containsText" text="kghk">
      <formula>NOT(ISERROR(SEARCH("kghk",#REF!)))</formula>
    </cfRule>
  </conditionalFormatting>
  <conditionalFormatting sqref="I634">
    <cfRule type="containsText" dxfId="32" priority="33" stopIfTrue="1" operator="containsText" text="kghk">
      <formula>NOT(ISERROR(SEARCH("kghk",#REF!)))</formula>
    </cfRule>
  </conditionalFormatting>
  <conditionalFormatting sqref="I638 I640 D638:G641">
    <cfRule type="containsText" dxfId="31" priority="32" stopIfTrue="1" operator="containsText" text="kghk">
      <formula>NOT(ISERROR(SEARCH("kghk",#REF!)))</formula>
    </cfRule>
  </conditionalFormatting>
  <conditionalFormatting sqref="I641">
    <cfRule type="containsText" dxfId="30" priority="31" stopIfTrue="1" operator="containsText" text="kghk">
      <formula>NOT(ISERROR(SEARCH("kghk",#REF!)))</formula>
    </cfRule>
  </conditionalFormatting>
  <conditionalFormatting sqref="I647 I649 D647:G650">
    <cfRule type="containsText" dxfId="29" priority="30" stopIfTrue="1" operator="containsText" text="kghk">
      <formula>NOT(ISERROR(SEARCH("kghk",#REF!)))</formula>
    </cfRule>
  </conditionalFormatting>
  <conditionalFormatting sqref="I650">
    <cfRule type="containsText" dxfId="28" priority="29" stopIfTrue="1" operator="containsText" text="kghk">
      <formula>NOT(ISERROR(SEARCH("kghk",#REF!)))</formula>
    </cfRule>
  </conditionalFormatting>
  <conditionalFormatting sqref="I654 I656 D654:G657">
    <cfRule type="containsText" dxfId="27" priority="28" stopIfTrue="1" operator="containsText" text="kghk">
      <formula>NOT(ISERROR(SEARCH("kghk",#REF!)))</formula>
    </cfRule>
  </conditionalFormatting>
  <conditionalFormatting sqref="I657">
    <cfRule type="containsText" dxfId="26" priority="27" stopIfTrue="1" operator="containsText" text="kghk">
      <formula>NOT(ISERROR(SEARCH("kghk",#REF!)))</formula>
    </cfRule>
  </conditionalFormatting>
  <conditionalFormatting sqref="D346:G346">
    <cfRule type="containsText" dxfId="25" priority="26" stopIfTrue="1" operator="containsText" text="kghk">
      <formula>NOT(ISERROR(SEARCH("kghk",#REF!)))</formula>
    </cfRule>
  </conditionalFormatting>
  <conditionalFormatting sqref="I346">
    <cfRule type="containsText" dxfId="24" priority="25" stopIfTrue="1" operator="containsText" text="kghk">
      <formula>NOT(ISERROR(SEARCH("kghk",#REF!)))</formula>
    </cfRule>
  </conditionalFormatting>
  <conditionalFormatting sqref="D373:G373">
    <cfRule type="containsText" dxfId="23" priority="24" stopIfTrue="1" operator="containsText" text="kghk">
      <formula>NOT(ISERROR(SEARCH("kghk",#REF!)))</formula>
    </cfRule>
  </conditionalFormatting>
  <conditionalFormatting sqref="I373">
    <cfRule type="containsText" dxfId="22" priority="23" stopIfTrue="1" operator="containsText" text="kghk">
      <formula>NOT(ISERROR(SEARCH("kghk",#REF!)))</formula>
    </cfRule>
  </conditionalFormatting>
  <conditionalFormatting sqref="D389:G389">
    <cfRule type="containsText" dxfId="21" priority="22" stopIfTrue="1" operator="containsText" text="kghk">
      <formula>NOT(ISERROR(SEARCH("kghk",#REF!)))</formula>
    </cfRule>
  </conditionalFormatting>
  <conditionalFormatting sqref="I389">
    <cfRule type="containsText" dxfId="20" priority="21" stopIfTrue="1" operator="containsText" text="kghk">
      <formula>NOT(ISERROR(SEARCH("kghk",#REF!)))</formula>
    </cfRule>
  </conditionalFormatting>
  <conditionalFormatting sqref="D399:G399">
    <cfRule type="containsText" dxfId="19" priority="20" stopIfTrue="1" operator="containsText" text="kghk">
      <formula>NOT(ISERROR(SEARCH("kghk",#REF!)))</formula>
    </cfRule>
  </conditionalFormatting>
  <conditionalFormatting sqref="I399">
    <cfRule type="containsText" dxfId="18" priority="19" stopIfTrue="1" operator="containsText" text="kghk">
      <formula>NOT(ISERROR(SEARCH("kghk",#REF!)))</formula>
    </cfRule>
  </conditionalFormatting>
  <conditionalFormatting sqref="D427:G427">
    <cfRule type="containsText" dxfId="17" priority="18" stopIfTrue="1" operator="containsText" text="kghk">
      <formula>NOT(ISERROR(SEARCH("kghk",#REF!)))</formula>
    </cfRule>
  </conditionalFormatting>
  <conditionalFormatting sqref="I427">
    <cfRule type="containsText" dxfId="16" priority="17" stopIfTrue="1" operator="containsText" text="kghk">
      <formula>NOT(ISERROR(SEARCH("kghk",#REF!)))</formula>
    </cfRule>
  </conditionalFormatting>
  <conditionalFormatting sqref="D436:G436">
    <cfRule type="containsText" dxfId="15" priority="16" stopIfTrue="1" operator="containsText" text="kghk">
      <formula>NOT(ISERROR(SEARCH("kghk",#REF!)))</formula>
    </cfRule>
  </conditionalFormatting>
  <conditionalFormatting sqref="I436">
    <cfRule type="containsText" dxfId="14" priority="15" stopIfTrue="1" operator="containsText" text="kghk">
      <formula>NOT(ISERROR(SEARCH("kghk",#REF!)))</formula>
    </cfRule>
  </conditionalFormatting>
  <conditionalFormatting sqref="D446:G446">
    <cfRule type="containsText" dxfId="13" priority="14" stopIfTrue="1" operator="containsText" text="kghk">
      <formula>NOT(ISERROR(SEARCH("kghk",#REF!)))</formula>
    </cfRule>
  </conditionalFormatting>
  <conditionalFormatting sqref="I446">
    <cfRule type="containsText" dxfId="12" priority="13" stopIfTrue="1" operator="containsText" text="kghk">
      <formula>NOT(ISERROR(SEARCH("kghk",#REF!)))</formula>
    </cfRule>
  </conditionalFormatting>
  <conditionalFormatting sqref="D458:G458">
    <cfRule type="containsText" dxfId="11" priority="12" stopIfTrue="1" operator="containsText" text="kghk">
      <formula>NOT(ISERROR(SEARCH("kghk",#REF!)))</formula>
    </cfRule>
  </conditionalFormatting>
  <conditionalFormatting sqref="I458">
    <cfRule type="containsText" dxfId="10" priority="11" stopIfTrue="1" operator="containsText" text="kghk">
      <formula>NOT(ISERROR(SEARCH("kghk",#REF!)))</formula>
    </cfRule>
  </conditionalFormatting>
  <conditionalFormatting sqref="D486:G486">
    <cfRule type="containsText" dxfId="9" priority="10" stopIfTrue="1" operator="containsText" text="kghk">
      <formula>NOT(ISERROR(SEARCH("kghk",#REF!)))</formula>
    </cfRule>
  </conditionalFormatting>
  <conditionalFormatting sqref="I486">
    <cfRule type="containsText" dxfId="8" priority="9" stopIfTrue="1" operator="containsText" text="kghk">
      <formula>NOT(ISERROR(SEARCH("kghk",#REF!)))</formula>
    </cfRule>
  </conditionalFormatting>
  <conditionalFormatting sqref="D588:G588">
    <cfRule type="containsText" dxfId="7" priority="8" stopIfTrue="1" operator="containsText" text="kghk">
      <formula>NOT(ISERROR(SEARCH("kghk",#REF!)))</formula>
    </cfRule>
  </conditionalFormatting>
  <conditionalFormatting sqref="I588">
    <cfRule type="containsText" dxfId="6" priority="7" stopIfTrue="1" operator="containsText" text="kghk">
      <formula>NOT(ISERROR(SEARCH("kghk",#REF!)))</formula>
    </cfRule>
  </conditionalFormatting>
  <conditionalFormatting sqref="D598:G598">
    <cfRule type="containsText" dxfId="5" priority="6" stopIfTrue="1" operator="containsText" text="kghk">
      <formula>NOT(ISERROR(SEARCH("kghk",#REF!)))</formula>
    </cfRule>
  </conditionalFormatting>
  <conditionalFormatting sqref="I598">
    <cfRule type="containsText" dxfId="4" priority="5" stopIfTrue="1" operator="containsText" text="kghk">
      <formula>NOT(ISERROR(SEARCH("kghk",#REF!)))</formula>
    </cfRule>
  </conditionalFormatting>
  <conditionalFormatting sqref="D608:G608">
    <cfRule type="containsText" dxfId="3" priority="4" stopIfTrue="1" operator="containsText" text="kghk">
      <formula>NOT(ISERROR(SEARCH("kghk",#REF!)))</formula>
    </cfRule>
  </conditionalFormatting>
  <conditionalFormatting sqref="I608">
    <cfRule type="containsText" dxfId="2" priority="3" stopIfTrue="1" operator="containsText" text="kghk">
      <formula>NOT(ISERROR(SEARCH("kghk",#REF!)))</formula>
    </cfRule>
  </conditionalFormatting>
  <conditionalFormatting sqref="D658:G658">
    <cfRule type="containsText" dxfId="1" priority="2" stopIfTrue="1" operator="containsText" text="kghk">
      <formula>NOT(ISERROR(SEARCH("kghk",#REF!)))</formula>
    </cfRule>
  </conditionalFormatting>
  <conditionalFormatting sqref="I658">
    <cfRule type="containsText" dxfId="0" priority="1" stopIfTrue="1" operator="containsText" text="kghk">
      <formula>NOT(ISERROR(SEARCH("kghk",#REF!)))</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7"/>
  <sheetViews>
    <sheetView zoomScale="60" zoomScaleNormal="60" workbookViewId="0">
      <pane ySplit="5" topLeftCell="A6" activePane="bottomLeft" state="frozen"/>
      <selection activeCell="D6" sqref="D6"/>
      <selection pane="bottomLeft" activeCell="C11" sqref="C11"/>
    </sheetView>
  </sheetViews>
  <sheetFormatPr defaultColWidth="8.140625" defaultRowHeight="12.75"/>
  <cols>
    <col min="1" max="1" width="16.42578125" style="28" bestFit="1" customWidth="1"/>
    <col min="2" max="2" width="66.85546875" style="23" customWidth="1"/>
    <col min="3" max="3" width="24.28515625" style="23" customWidth="1"/>
    <col min="4" max="4" width="10" style="29" bestFit="1" customWidth="1"/>
    <col min="5" max="5" width="6.7109375" style="30" bestFit="1" customWidth="1"/>
    <col min="6" max="6" width="10.5703125" style="28" customWidth="1"/>
    <col min="7" max="7" width="17.140625" style="28" customWidth="1"/>
    <col min="8" max="8" width="8.140625" style="23"/>
    <col min="9" max="9" width="15.28515625" style="28" customWidth="1"/>
    <col min="10" max="10" width="8.140625" style="23"/>
    <col min="11" max="11" width="14.140625" style="28" customWidth="1"/>
    <col min="12" max="12" width="8.140625" style="28" customWidth="1"/>
    <col min="13" max="13" width="12.42578125" style="28" bestFit="1" customWidth="1"/>
    <col min="14" max="14" width="8.140625" style="28" customWidth="1"/>
    <col min="15" max="15" width="13.5703125" style="28" customWidth="1"/>
    <col min="16" max="16" width="13.5703125" style="23" customWidth="1"/>
    <col min="17" max="19" width="13.5703125" style="28" customWidth="1"/>
    <col min="20" max="20" width="8.140625" style="23" customWidth="1"/>
    <col min="21" max="21" width="12.42578125" style="23" bestFit="1" customWidth="1"/>
    <col min="22" max="22" width="8.140625" style="23" customWidth="1"/>
    <col min="23" max="23" width="12.42578125" style="23" bestFit="1" customWidth="1"/>
    <col min="24" max="16384" width="8.140625" style="23"/>
  </cols>
  <sheetData>
    <row r="1" spans="1:31" s="22" customFormat="1" ht="25.5">
      <c r="A1" s="95" t="s">
        <v>42</v>
      </c>
      <c r="B1" s="96" t="s">
        <v>43</v>
      </c>
      <c r="C1" s="20"/>
      <c r="D1" s="21"/>
      <c r="E1" s="21"/>
      <c r="F1" s="21"/>
      <c r="G1" s="30"/>
      <c r="I1" s="138"/>
      <c r="K1" s="138"/>
      <c r="L1" s="138"/>
      <c r="M1" s="138"/>
      <c r="N1" s="138"/>
      <c r="O1" s="138"/>
      <c r="Q1" s="138"/>
      <c r="R1" s="138"/>
      <c r="S1" s="138"/>
    </row>
    <row r="2" spans="1:31" s="22" customFormat="1" ht="30.75" customHeight="1">
      <c r="A2" s="97" t="s">
        <v>44</v>
      </c>
      <c r="B2" s="98" t="s">
        <v>45</v>
      </c>
      <c r="C2" s="342"/>
      <c r="D2" s="343"/>
      <c r="E2" s="343"/>
      <c r="F2" s="343"/>
      <c r="G2" s="343"/>
      <c r="H2" s="343"/>
      <c r="I2" s="343"/>
      <c r="J2" s="343"/>
      <c r="K2" s="343"/>
      <c r="L2" s="343"/>
      <c r="M2" s="343"/>
      <c r="N2" s="343"/>
      <c r="O2" s="343"/>
      <c r="P2" s="343"/>
      <c r="Q2" s="343"/>
      <c r="R2" s="343"/>
      <c r="S2" s="343"/>
      <c r="T2" s="343"/>
      <c r="U2" s="343"/>
      <c r="V2" s="111"/>
      <c r="W2" s="111"/>
    </row>
    <row r="3" spans="1:31" ht="27" customHeight="1">
      <c r="A3" s="314" t="s">
        <v>46</v>
      </c>
      <c r="B3" s="314" t="s">
        <v>47</v>
      </c>
      <c r="C3" s="314" t="s">
        <v>48</v>
      </c>
      <c r="D3" s="314" t="s">
        <v>49</v>
      </c>
      <c r="E3" s="314" t="s">
        <v>50</v>
      </c>
      <c r="F3" s="312" t="s">
        <v>51</v>
      </c>
      <c r="G3" s="313"/>
      <c r="H3" s="317" t="s">
        <v>391</v>
      </c>
      <c r="I3" s="318"/>
      <c r="J3" s="317" t="s">
        <v>392</v>
      </c>
      <c r="K3" s="318"/>
      <c r="L3" s="317" t="s">
        <v>393</v>
      </c>
      <c r="M3" s="318"/>
      <c r="N3" s="317" t="s">
        <v>415</v>
      </c>
      <c r="O3" s="318"/>
      <c r="P3" s="317" t="s">
        <v>630</v>
      </c>
      <c r="Q3" s="318"/>
      <c r="R3" s="317" t="s">
        <v>633</v>
      </c>
      <c r="S3" s="318"/>
      <c r="T3" s="317" t="s">
        <v>394</v>
      </c>
      <c r="U3" s="318"/>
      <c r="V3" s="317" t="s">
        <v>395</v>
      </c>
      <c r="W3" s="318"/>
    </row>
    <row r="4" spans="1:31" s="24" customFormat="1">
      <c r="A4" s="315"/>
      <c r="B4" s="315"/>
      <c r="C4" s="315"/>
      <c r="D4" s="315"/>
      <c r="E4" s="315"/>
      <c r="F4" s="261" t="s">
        <v>52</v>
      </c>
      <c r="G4" s="261" t="s">
        <v>53</v>
      </c>
      <c r="H4" s="319" t="s">
        <v>390</v>
      </c>
      <c r="I4" s="319" t="s">
        <v>349</v>
      </c>
      <c r="J4" s="319" t="s">
        <v>390</v>
      </c>
      <c r="K4" s="319" t="s">
        <v>349</v>
      </c>
      <c r="L4" s="319" t="s">
        <v>390</v>
      </c>
      <c r="M4" s="319" t="s">
        <v>349</v>
      </c>
      <c r="N4" s="319" t="s">
        <v>390</v>
      </c>
      <c r="O4" s="319" t="s">
        <v>349</v>
      </c>
      <c r="P4" s="344" t="s">
        <v>390</v>
      </c>
      <c r="Q4" s="321" t="s">
        <v>349</v>
      </c>
      <c r="R4" s="346" t="s">
        <v>629</v>
      </c>
      <c r="S4" s="346" t="s">
        <v>349</v>
      </c>
      <c r="T4" s="319" t="s">
        <v>390</v>
      </c>
      <c r="U4" s="319" t="s">
        <v>349</v>
      </c>
      <c r="V4" s="319" t="s">
        <v>390</v>
      </c>
      <c r="W4" s="319" t="s">
        <v>349</v>
      </c>
    </row>
    <row r="5" spans="1:31" s="25" customFormat="1">
      <c r="A5" s="316"/>
      <c r="B5" s="316"/>
      <c r="C5" s="316"/>
      <c r="D5" s="316"/>
      <c r="E5" s="316"/>
      <c r="F5" s="261" t="s">
        <v>54</v>
      </c>
      <c r="G5" s="261" t="s">
        <v>54</v>
      </c>
      <c r="H5" s="320"/>
      <c r="I5" s="320"/>
      <c r="J5" s="320"/>
      <c r="K5" s="320"/>
      <c r="L5" s="320"/>
      <c r="M5" s="320"/>
      <c r="N5" s="320"/>
      <c r="O5" s="320"/>
      <c r="P5" s="345"/>
      <c r="Q5" s="322"/>
      <c r="R5" s="347"/>
      <c r="S5" s="347"/>
      <c r="T5" s="320"/>
      <c r="U5" s="320"/>
      <c r="V5" s="320"/>
      <c r="W5" s="320"/>
    </row>
    <row r="6" spans="1:31">
      <c r="A6" s="99"/>
      <c r="B6" s="100"/>
      <c r="C6" s="100"/>
      <c r="D6" s="9"/>
      <c r="E6" s="260"/>
      <c r="F6" s="101"/>
      <c r="G6" s="141">
        <v>0</v>
      </c>
      <c r="H6" s="93"/>
      <c r="I6" s="139"/>
      <c r="J6" s="93"/>
      <c r="K6" s="139"/>
      <c r="L6" s="139"/>
      <c r="M6" s="139"/>
      <c r="N6" s="139"/>
      <c r="O6" s="139"/>
      <c r="P6" s="230"/>
      <c r="Q6" s="142"/>
      <c r="R6" s="244"/>
      <c r="S6" s="244"/>
      <c r="T6" s="93"/>
      <c r="U6" s="93"/>
      <c r="V6" s="93"/>
      <c r="W6" s="93"/>
      <c r="X6" s="26"/>
      <c r="Y6" s="26"/>
      <c r="Z6" s="26"/>
      <c r="AA6" s="26"/>
      <c r="AB6" s="26"/>
      <c r="AC6" s="26"/>
      <c r="AD6" s="26"/>
      <c r="AE6" s="26"/>
    </row>
    <row r="7" spans="1:31">
      <c r="A7" s="99" t="s">
        <v>55</v>
      </c>
      <c r="B7" s="103" t="s">
        <v>7</v>
      </c>
      <c r="C7" s="103"/>
      <c r="D7" s="9"/>
      <c r="E7" s="260"/>
      <c r="F7" s="101"/>
      <c r="G7" s="141">
        <v>0</v>
      </c>
      <c r="H7" s="93"/>
      <c r="I7" s="139"/>
      <c r="J7" s="93"/>
      <c r="K7" s="139"/>
      <c r="L7" s="139"/>
      <c r="M7" s="139"/>
      <c r="N7" s="139"/>
      <c r="O7" s="139"/>
      <c r="P7" s="230"/>
      <c r="Q7" s="142"/>
      <c r="R7" s="244"/>
      <c r="S7" s="244"/>
      <c r="T7" s="93"/>
      <c r="U7" s="93"/>
      <c r="V7" s="93"/>
      <c r="W7" s="93"/>
      <c r="X7" s="26"/>
      <c r="Y7" s="26"/>
      <c r="Z7" s="26"/>
      <c r="AA7" s="26"/>
      <c r="AB7" s="26"/>
      <c r="AC7" s="26"/>
      <c r="AD7" s="26"/>
      <c r="AE7" s="26"/>
    </row>
    <row r="8" spans="1:31" ht="38.25">
      <c r="A8" s="99">
        <v>1</v>
      </c>
      <c r="B8" s="100" t="s">
        <v>56</v>
      </c>
      <c r="C8" s="100"/>
      <c r="D8" s="104"/>
      <c r="E8" s="260" t="s">
        <v>57</v>
      </c>
      <c r="F8" s="101">
        <v>250</v>
      </c>
      <c r="G8" s="141">
        <v>0</v>
      </c>
      <c r="H8" s="93"/>
      <c r="I8" s="139"/>
      <c r="J8" s="93"/>
      <c r="K8" s="139"/>
      <c r="L8" s="139"/>
      <c r="M8" s="139"/>
      <c r="N8" s="139"/>
      <c r="O8" s="139"/>
      <c r="P8" s="230"/>
      <c r="Q8" s="142"/>
      <c r="R8" s="244"/>
      <c r="S8" s="244"/>
      <c r="T8" s="93"/>
      <c r="U8" s="93"/>
      <c r="V8" s="93"/>
      <c r="W8" s="93"/>
      <c r="X8" s="26"/>
      <c r="Y8" s="26"/>
      <c r="Z8" s="26"/>
      <c r="AA8" s="26"/>
      <c r="AB8" s="26"/>
      <c r="AC8" s="26"/>
      <c r="AD8" s="26"/>
      <c r="AE8" s="26"/>
    </row>
    <row r="9" spans="1:31">
      <c r="A9" s="99">
        <v>2</v>
      </c>
      <c r="B9" s="100" t="s">
        <v>58</v>
      </c>
      <c r="C9" s="100"/>
      <c r="D9" s="105"/>
      <c r="E9" s="260"/>
      <c r="F9" s="101"/>
      <c r="G9" s="141">
        <v>0</v>
      </c>
      <c r="H9" s="93"/>
      <c r="I9" s="139"/>
      <c r="J9" s="93"/>
      <c r="K9" s="139"/>
      <c r="L9" s="139"/>
      <c r="M9" s="139"/>
      <c r="N9" s="139"/>
      <c r="O9" s="139"/>
      <c r="P9" s="230"/>
      <c r="Q9" s="142"/>
      <c r="R9" s="244"/>
      <c r="S9" s="244"/>
      <c r="T9" s="93"/>
      <c r="U9" s="93"/>
      <c r="V9" s="93"/>
      <c r="W9" s="93"/>
      <c r="X9" s="26"/>
      <c r="Y9" s="26"/>
      <c r="Z9" s="26"/>
      <c r="AA9" s="26"/>
      <c r="AB9" s="26"/>
      <c r="AC9" s="26"/>
      <c r="AD9" s="26"/>
      <c r="AE9" s="26"/>
    </row>
    <row r="10" spans="1:31">
      <c r="A10" s="99" t="s">
        <v>6</v>
      </c>
      <c r="B10" s="100" t="s">
        <v>59</v>
      </c>
      <c r="C10" s="100"/>
      <c r="D10" s="104"/>
      <c r="E10" s="260" t="s">
        <v>60</v>
      </c>
      <c r="F10" s="101">
        <v>1200</v>
      </c>
      <c r="G10" s="141">
        <v>0</v>
      </c>
      <c r="H10" s="93"/>
      <c r="I10" s="139"/>
      <c r="J10" s="93"/>
      <c r="K10" s="139"/>
      <c r="L10" s="139"/>
      <c r="M10" s="139"/>
      <c r="N10" s="139"/>
      <c r="O10" s="139"/>
      <c r="P10" s="230"/>
      <c r="Q10" s="142"/>
      <c r="R10" s="244"/>
      <c r="S10" s="244"/>
      <c r="T10" s="93"/>
      <c r="U10" s="93"/>
      <c r="V10" s="93"/>
      <c r="W10" s="93"/>
      <c r="X10" s="26"/>
      <c r="Y10" s="26"/>
      <c r="Z10" s="26"/>
      <c r="AA10" s="26"/>
      <c r="AB10" s="26"/>
      <c r="AC10" s="26"/>
      <c r="AD10" s="26"/>
      <c r="AE10" s="26"/>
    </row>
    <row r="11" spans="1:31">
      <c r="A11" s="99" t="s">
        <v>8</v>
      </c>
      <c r="B11" s="100" t="s">
        <v>61</v>
      </c>
      <c r="C11" s="100"/>
      <c r="D11" s="104"/>
      <c r="E11" s="260" t="s">
        <v>62</v>
      </c>
      <c r="F11" s="101">
        <v>200</v>
      </c>
      <c r="G11" s="141">
        <v>0</v>
      </c>
      <c r="H11" s="93"/>
      <c r="I11" s="139"/>
      <c r="J11" s="93"/>
      <c r="K11" s="139"/>
      <c r="L11" s="139"/>
      <c r="M11" s="139"/>
      <c r="N11" s="139"/>
      <c r="O11" s="139"/>
      <c r="P11" s="230"/>
      <c r="Q11" s="142"/>
      <c r="R11" s="244"/>
      <c r="S11" s="244"/>
      <c r="T11" s="93"/>
      <c r="U11" s="93"/>
      <c r="V11" s="93"/>
      <c r="W11" s="93"/>
      <c r="X11" s="26"/>
      <c r="Y11" s="26"/>
      <c r="Z11" s="26"/>
      <c r="AA11" s="26"/>
      <c r="AB11" s="26"/>
      <c r="AC11" s="26"/>
      <c r="AD11" s="26"/>
      <c r="AE11" s="26"/>
    </row>
    <row r="12" spans="1:31" ht="25.5">
      <c r="A12" s="99">
        <v>3</v>
      </c>
      <c r="B12" s="100" t="s">
        <v>63</v>
      </c>
      <c r="C12" s="100"/>
      <c r="D12" s="104"/>
      <c r="E12" s="260" t="s">
        <v>62</v>
      </c>
      <c r="F12" s="101">
        <v>180</v>
      </c>
      <c r="G12" s="141">
        <v>0</v>
      </c>
      <c r="H12" s="93"/>
      <c r="I12" s="139"/>
      <c r="J12" s="93"/>
      <c r="K12" s="139"/>
      <c r="L12" s="139"/>
      <c r="M12" s="139"/>
      <c r="N12" s="139"/>
      <c r="O12" s="139"/>
      <c r="P12" s="230"/>
      <c r="Q12" s="142"/>
      <c r="R12" s="244"/>
      <c r="S12" s="244"/>
      <c r="T12" s="93"/>
      <c r="U12" s="93"/>
      <c r="V12" s="93"/>
      <c r="W12" s="93"/>
      <c r="X12" s="26"/>
      <c r="Y12" s="26"/>
      <c r="Z12" s="26"/>
      <c r="AA12" s="26"/>
      <c r="AB12" s="26"/>
      <c r="AC12" s="26"/>
      <c r="AD12" s="26"/>
      <c r="AE12" s="26"/>
    </row>
    <row r="13" spans="1:31" ht="12.75" customHeight="1">
      <c r="A13" s="99">
        <v>4</v>
      </c>
      <c r="B13" s="100" t="s">
        <v>64</v>
      </c>
      <c r="C13" s="100"/>
      <c r="D13" s="104"/>
      <c r="E13" s="260" t="s">
        <v>65</v>
      </c>
      <c r="F13" s="101">
        <v>1000</v>
      </c>
      <c r="G13" s="141">
        <v>0</v>
      </c>
      <c r="H13" s="93"/>
      <c r="I13" s="139"/>
      <c r="J13" s="93"/>
      <c r="K13" s="139"/>
      <c r="L13" s="139"/>
      <c r="M13" s="139"/>
      <c r="N13" s="139"/>
      <c r="O13" s="139"/>
      <c r="P13" s="230"/>
      <c r="Q13" s="142"/>
      <c r="R13" s="244"/>
      <c r="S13" s="244"/>
      <c r="T13" s="93"/>
      <c r="U13" s="93"/>
      <c r="V13" s="93"/>
      <c r="W13" s="93"/>
      <c r="X13" s="26"/>
      <c r="Y13" s="26"/>
      <c r="Z13" s="26"/>
      <c r="AA13" s="26"/>
      <c r="AB13" s="26"/>
      <c r="AC13" s="26"/>
      <c r="AD13" s="26"/>
      <c r="AE13" s="26"/>
    </row>
    <row r="14" spans="1:31" ht="25.5">
      <c r="A14" s="99">
        <v>5</v>
      </c>
      <c r="B14" s="100" t="s">
        <v>66</v>
      </c>
      <c r="C14" s="100"/>
      <c r="D14" s="104"/>
      <c r="E14" s="260" t="s">
        <v>60</v>
      </c>
      <c r="F14" s="101">
        <v>2250</v>
      </c>
      <c r="G14" s="141">
        <v>0</v>
      </c>
      <c r="H14" s="93"/>
      <c r="I14" s="139"/>
      <c r="J14" s="93"/>
      <c r="K14" s="139"/>
      <c r="L14" s="139"/>
      <c r="M14" s="139"/>
      <c r="N14" s="139"/>
      <c r="O14" s="139"/>
      <c r="P14" s="230"/>
      <c r="Q14" s="142"/>
      <c r="R14" s="244"/>
      <c r="S14" s="244"/>
      <c r="T14" s="93"/>
      <c r="U14" s="93"/>
      <c r="V14" s="93"/>
      <c r="W14" s="93"/>
      <c r="X14" s="26"/>
      <c r="Y14" s="26"/>
      <c r="Z14" s="26"/>
      <c r="AA14" s="26"/>
      <c r="AB14" s="26"/>
      <c r="AC14" s="26"/>
      <c r="AD14" s="26"/>
      <c r="AE14" s="26"/>
    </row>
    <row r="15" spans="1:31" ht="51">
      <c r="A15" s="99">
        <v>6</v>
      </c>
      <c r="B15" s="100" t="s">
        <v>67</v>
      </c>
      <c r="C15" s="100"/>
      <c r="D15" s="104"/>
      <c r="E15" s="260" t="s">
        <v>60</v>
      </c>
      <c r="F15" s="101">
        <v>500</v>
      </c>
      <c r="G15" s="141">
        <v>0</v>
      </c>
      <c r="H15" s="93"/>
      <c r="I15" s="139"/>
      <c r="J15" s="93"/>
      <c r="K15" s="139"/>
      <c r="L15" s="139"/>
      <c r="M15" s="139"/>
      <c r="N15" s="139"/>
      <c r="O15" s="139"/>
      <c r="P15" s="230"/>
      <c r="Q15" s="142"/>
      <c r="R15" s="244"/>
      <c r="S15" s="244"/>
      <c r="T15" s="93"/>
      <c r="U15" s="93"/>
      <c r="V15" s="93"/>
      <c r="W15" s="93"/>
      <c r="X15" s="26"/>
      <c r="Y15" s="26"/>
      <c r="Z15" s="26"/>
      <c r="AA15" s="26"/>
      <c r="AB15" s="26"/>
      <c r="AC15" s="26"/>
      <c r="AD15" s="26"/>
      <c r="AE15" s="26"/>
    </row>
    <row r="16" spans="1:31">
      <c r="A16" s="99">
        <v>7</v>
      </c>
      <c r="B16" s="100" t="s">
        <v>68</v>
      </c>
      <c r="C16" s="100"/>
      <c r="D16" s="104">
        <v>0</v>
      </c>
      <c r="E16" s="260" t="s">
        <v>62</v>
      </c>
      <c r="F16" s="101">
        <v>50</v>
      </c>
      <c r="G16" s="141">
        <v>0</v>
      </c>
      <c r="H16" s="93"/>
      <c r="I16" s="139"/>
      <c r="J16" s="93"/>
      <c r="K16" s="139"/>
      <c r="L16" s="139"/>
      <c r="M16" s="139"/>
      <c r="N16" s="139"/>
      <c r="O16" s="139"/>
      <c r="P16" s="230"/>
      <c r="Q16" s="142"/>
      <c r="R16" s="244"/>
      <c r="S16" s="244"/>
      <c r="T16" s="93"/>
      <c r="U16" s="93"/>
      <c r="V16" s="93"/>
      <c r="W16" s="93"/>
      <c r="X16" s="26"/>
      <c r="Y16" s="26"/>
      <c r="Z16" s="26"/>
      <c r="AA16" s="26"/>
      <c r="AB16" s="26"/>
      <c r="AC16" s="26"/>
      <c r="AD16" s="26"/>
      <c r="AE16" s="26"/>
    </row>
    <row r="17" spans="1:31">
      <c r="A17" s="99">
        <v>8</v>
      </c>
      <c r="B17" s="100" t="s">
        <v>69</v>
      </c>
      <c r="C17" s="100"/>
      <c r="D17" s="104">
        <v>0</v>
      </c>
      <c r="E17" s="260" t="s">
        <v>60</v>
      </c>
      <c r="F17" s="101">
        <v>2250</v>
      </c>
      <c r="G17" s="141">
        <v>0</v>
      </c>
      <c r="H17" s="93"/>
      <c r="I17" s="139"/>
      <c r="J17" s="93"/>
      <c r="K17" s="139"/>
      <c r="L17" s="139"/>
      <c r="M17" s="139"/>
      <c r="N17" s="139"/>
      <c r="O17" s="139"/>
      <c r="P17" s="230"/>
      <c r="Q17" s="142"/>
      <c r="R17" s="244"/>
      <c r="S17" s="244"/>
      <c r="T17" s="93"/>
      <c r="U17" s="93"/>
      <c r="V17" s="93"/>
      <c r="W17" s="93"/>
      <c r="X17" s="26"/>
      <c r="Y17" s="26"/>
      <c r="Z17" s="26"/>
      <c r="AA17" s="26"/>
      <c r="AB17" s="26"/>
      <c r="AC17" s="26"/>
      <c r="AD17" s="26"/>
      <c r="AE17" s="26"/>
    </row>
    <row r="18" spans="1:31">
      <c r="A18" s="99">
        <v>9</v>
      </c>
      <c r="B18" s="100" t="s">
        <v>70</v>
      </c>
      <c r="C18" s="100"/>
      <c r="D18" s="104">
        <v>0</v>
      </c>
      <c r="E18" s="260" t="s">
        <v>60</v>
      </c>
      <c r="F18" s="101">
        <v>500</v>
      </c>
      <c r="G18" s="141">
        <v>0</v>
      </c>
      <c r="H18" s="93"/>
      <c r="I18" s="139"/>
      <c r="J18" s="93"/>
      <c r="K18" s="139"/>
      <c r="L18" s="139"/>
      <c r="M18" s="139"/>
      <c r="N18" s="139"/>
      <c r="O18" s="139"/>
      <c r="P18" s="230"/>
      <c r="Q18" s="142"/>
      <c r="R18" s="244"/>
      <c r="S18" s="244"/>
      <c r="T18" s="93"/>
      <c r="U18" s="93"/>
      <c r="V18" s="93"/>
      <c r="W18" s="93"/>
      <c r="X18" s="26"/>
      <c r="Y18" s="26"/>
      <c r="Z18" s="26"/>
      <c r="AA18" s="26"/>
      <c r="AB18" s="26"/>
      <c r="AC18" s="26"/>
      <c r="AD18" s="26"/>
      <c r="AE18" s="26"/>
    </row>
    <row r="19" spans="1:31" ht="51">
      <c r="A19" s="99">
        <v>10</v>
      </c>
      <c r="B19" s="100" t="s">
        <v>71</v>
      </c>
      <c r="C19" s="100"/>
      <c r="D19" s="104"/>
      <c r="E19" s="260"/>
      <c r="F19" s="101"/>
      <c r="G19" s="141">
        <v>0</v>
      </c>
      <c r="H19" s="93"/>
      <c r="I19" s="139"/>
      <c r="J19" s="93"/>
      <c r="K19" s="139"/>
      <c r="L19" s="139"/>
      <c r="M19" s="139"/>
      <c r="N19" s="139"/>
      <c r="O19" s="139"/>
      <c r="P19" s="230"/>
      <c r="Q19" s="142"/>
      <c r="R19" s="244"/>
      <c r="S19" s="244"/>
      <c r="T19" s="93"/>
      <c r="U19" s="93"/>
      <c r="V19" s="93"/>
      <c r="W19" s="93"/>
      <c r="X19" s="26"/>
      <c r="Y19" s="26"/>
      <c r="Z19" s="26"/>
      <c r="AA19" s="26"/>
      <c r="AB19" s="26"/>
      <c r="AC19" s="26"/>
      <c r="AD19" s="26"/>
      <c r="AE19" s="26"/>
    </row>
    <row r="20" spans="1:31">
      <c r="A20" s="99" t="s">
        <v>72</v>
      </c>
      <c r="B20" s="100" t="s">
        <v>73</v>
      </c>
      <c r="C20" s="100"/>
      <c r="D20" s="104"/>
      <c r="E20" s="260" t="s">
        <v>74</v>
      </c>
      <c r="F20" s="101">
        <v>500</v>
      </c>
      <c r="G20" s="141">
        <v>0</v>
      </c>
      <c r="H20" s="93"/>
      <c r="I20" s="139"/>
      <c r="J20" s="93"/>
      <c r="K20" s="139"/>
      <c r="L20" s="139"/>
      <c r="M20" s="139"/>
      <c r="N20" s="139"/>
      <c r="O20" s="139"/>
      <c r="P20" s="230"/>
      <c r="Q20" s="142"/>
      <c r="R20" s="244"/>
      <c r="S20" s="244"/>
      <c r="T20" s="93"/>
      <c r="U20" s="93"/>
      <c r="V20" s="93"/>
      <c r="W20" s="93"/>
      <c r="X20" s="26"/>
      <c r="Y20" s="26"/>
      <c r="Z20" s="26"/>
      <c r="AA20" s="26"/>
      <c r="AB20" s="26"/>
      <c r="AC20" s="26"/>
      <c r="AD20" s="26"/>
      <c r="AE20" s="26"/>
    </row>
    <row r="21" spans="1:31">
      <c r="A21" s="99" t="s">
        <v>75</v>
      </c>
      <c r="B21" s="100" t="s">
        <v>76</v>
      </c>
      <c r="C21" s="100"/>
      <c r="D21" s="104">
        <v>0</v>
      </c>
      <c r="E21" s="260" t="s">
        <v>74</v>
      </c>
      <c r="F21" s="101">
        <v>1200</v>
      </c>
      <c r="G21" s="141">
        <v>0</v>
      </c>
      <c r="H21" s="93"/>
      <c r="I21" s="139"/>
      <c r="J21" s="93"/>
      <c r="K21" s="139"/>
      <c r="L21" s="139"/>
      <c r="M21" s="139"/>
      <c r="N21" s="139"/>
      <c r="O21" s="139"/>
      <c r="P21" s="230"/>
      <c r="Q21" s="142"/>
      <c r="R21" s="244"/>
      <c r="S21" s="244"/>
      <c r="T21" s="93"/>
      <c r="U21" s="93"/>
      <c r="V21" s="93"/>
      <c r="W21" s="93"/>
      <c r="X21" s="26"/>
      <c r="Y21" s="26"/>
      <c r="Z21" s="26"/>
      <c r="AA21" s="26"/>
      <c r="AB21" s="26"/>
      <c r="AC21" s="26"/>
      <c r="AD21" s="26"/>
      <c r="AE21" s="26"/>
    </row>
    <row r="22" spans="1:31">
      <c r="A22" s="99" t="s">
        <v>77</v>
      </c>
      <c r="B22" s="100" t="s">
        <v>78</v>
      </c>
      <c r="C22" s="100"/>
      <c r="D22" s="104">
        <v>0</v>
      </c>
      <c r="E22" s="260" t="s">
        <v>74</v>
      </c>
      <c r="F22" s="101">
        <v>4000</v>
      </c>
      <c r="G22" s="141">
        <v>0</v>
      </c>
      <c r="H22" s="93"/>
      <c r="I22" s="139"/>
      <c r="J22" s="93"/>
      <c r="K22" s="139"/>
      <c r="L22" s="139"/>
      <c r="M22" s="139"/>
      <c r="N22" s="139"/>
      <c r="O22" s="139"/>
      <c r="P22" s="230"/>
      <c r="Q22" s="142"/>
      <c r="R22" s="244"/>
      <c r="S22" s="244"/>
      <c r="T22" s="93"/>
      <c r="U22" s="93"/>
      <c r="V22" s="93"/>
      <c r="W22" s="93"/>
      <c r="X22" s="26"/>
      <c r="Y22" s="26"/>
      <c r="Z22" s="26"/>
      <c r="AA22" s="26"/>
      <c r="AB22" s="26"/>
      <c r="AC22" s="26"/>
      <c r="AD22" s="26"/>
      <c r="AE22" s="26"/>
    </row>
    <row r="23" spans="1:31" ht="102">
      <c r="A23" s="99">
        <v>11</v>
      </c>
      <c r="B23" s="100" t="s">
        <v>79</v>
      </c>
      <c r="C23" s="100"/>
      <c r="D23" s="104"/>
      <c r="E23" s="260" t="s">
        <v>80</v>
      </c>
      <c r="F23" s="101">
        <v>1450</v>
      </c>
      <c r="G23" s="141">
        <v>0</v>
      </c>
      <c r="H23" s="93"/>
      <c r="I23" s="139"/>
      <c r="J23" s="93"/>
      <c r="K23" s="139"/>
      <c r="L23" s="139"/>
      <c r="M23" s="139"/>
      <c r="N23" s="139"/>
      <c r="O23" s="139"/>
      <c r="P23" s="230"/>
      <c r="Q23" s="142"/>
      <c r="R23" s="244"/>
      <c r="S23" s="244"/>
      <c r="T23" s="93"/>
      <c r="U23" s="93"/>
      <c r="V23" s="93"/>
      <c r="W23" s="93"/>
      <c r="X23" s="26"/>
      <c r="Y23" s="26"/>
      <c r="Z23" s="26"/>
      <c r="AA23" s="26"/>
      <c r="AB23" s="26"/>
      <c r="AC23" s="26"/>
      <c r="AD23" s="26"/>
      <c r="AE23" s="26"/>
    </row>
    <row r="24" spans="1:31" ht="26.45" customHeight="1">
      <c r="A24" s="157"/>
      <c r="B24" s="158" t="s">
        <v>81</v>
      </c>
      <c r="C24" s="158"/>
      <c r="D24" s="159"/>
      <c r="E24" s="160"/>
      <c r="F24" s="161"/>
      <c r="G24" s="162">
        <v>0</v>
      </c>
      <c r="H24" s="163"/>
      <c r="I24" s="164"/>
      <c r="J24" s="163"/>
      <c r="K24" s="164"/>
      <c r="L24" s="164"/>
      <c r="M24" s="164"/>
      <c r="N24" s="164"/>
      <c r="O24" s="164"/>
      <c r="P24" s="231"/>
      <c r="Q24" s="164"/>
      <c r="R24" s="164"/>
      <c r="S24" s="164"/>
      <c r="T24" s="163"/>
      <c r="U24" s="163"/>
      <c r="V24" s="163"/>
      <c r="W24" s="163"/>
      <c r="X24" s="26"/>
      <c r="Y24" s="26"/>
      <c r="Z24" s="26"/>
      <c r="AA24" s="26"/>
      <c r="AB24" s="26"/>
      <c r="AC24" s="26"/>
      <c r="AD24" s="26"/>
      <c r="AE24" s="26"/>
    </row>
    <row r="25" spans="1:31">
      <c r="A25" s="99"/>
      <c r="B25" s="103"/>
      <c r="C25" s="103"/>
      <c r="D25" s="9"/>
      <c r="E25" s="260"/>
      <c r="F25" s="101"/>
      <c r="G25" s="141"/>
      <c r="H25" s="93"/>
      <c r="I25" s="139"/>
      <c r="J25" s="93"/>
      <c r="K25" s="139"/>
      <c r="L25" s="139"/>
      <c r="M25" s="139"/>
      <c r="N25" s="139"/>
      <c r="O25" s="139"/>
      <c r="P25" s="230"/>
      <c r="Q25" s="142"/>
      <c r="R25" s="244"/>
      <c r="S25" s="244"/>
      <c r="T25" s="93"/>
      <c r="U25" s="93"/>
      <c r="V25" s="93"/>
      <c r="W25" s="93"/>
      <c r="X25" s="26"/>
      <c r="Y25" s="26"/>
      <c r="Z25" s="26"/>
      <c r="AA25" s="26"/>
      <c r="AB25" s="26"/>
      <c r="AC25" s="26"/>
      <c r="AD25" s="26"/>
      <c r="AE25" s="26"/>
    </row>
    <row r="26" spans="1:31">
      <c r="A26" s="99" t="s">
        <v>82</v>
      </c>
      <c r="B26" s="145" t="s">
        <v>9</v>
      </c>
      <c r="C26" s="103"/>
      <c r="D26" s="9"/>
      <c r="E26" s="260"/>
      <c r="F26" s="101"/>
      <c r="G26" s="141"/>
      <c r="H26" s="93"/>
      <c r="I26" s="139"/>
      <c r="J26" s="93"/>
      <c r="K26" s="139"/>
      <c r="L26" s="139"/>
      <c r="M26" s="139"/>
      <c r="N26" s="139"/>
      <c r="O26" s="139"/>
      <c r="P26" s="230"/>
      <c r="Q26" s="142"/>
      <c r="R26" s="244"/>
      <c r="S26" s="244"/>
      <c r="T26" s="93"/>
      <c r="U26" s="93"/>
      <c r="V26" s="93"/>
      <c r="W26" s="93"/>
      <c r="X26" s="26"/>
      <c r="Y26" s="26"/>
      <c r="Z26" s="26"/>
      <c r="AA26" s="26"/>
      <c r="AB26" s="26"/>
      <c r="AC26" s="26"/>
      <c r="AD26" s="26"/>
      <c r="AE26" s="26"/>
    </row>
    <row r="27" spans="1:31" ht="102">
      <c r="A27" s="99">
        <v>1</v>
      </c>
      <c r="B27" s="100" t="s">
        <v>83</v>
      </c>
      <c r="C27" s="100"/>
      <c r="D27" s="104"/>
      <c r="E27" s="260" t="s">
        <v>62</v>
      </c>
      <c r="F27" s="101">
        <v>1150</v>
      </c>
      <c r="G27" s="141">
        <v>0</v>
      </c>
      <c r="H27" s="93"/>
      <c r="I27" s="139"/>
      <c r="J27" s="93"/>
      <c r="K27" s="139"/>
      <c r="L27" s="139"/>
      <c r="M27" s="139"/>
      <c r="N27" s="139"/>
      <c r="O27" s="139"/>
      <c r="P27" s="230"/>
      <c r="Q27" s="142"/>
      <c r="R27" s="244"/>
      <c r="S27" s="244"/>
      <c r="T27" s="93"/>
      <c r="U27" s="93"/>
      <c r="V27" s="93"/>
      <c r="W27" s="93"/>
      <c r="X27" s="26"/>
      <c r="Y27" s="26"/>
      <c r="Z27" s="26"/>
      <c r="AA27" s="26"/>
      <c r="AB27" s="26"/>
      <c r="AC27" s="26"/>
      <c r="AD27" s="26"/>
      <c r="AE27" s="26"/>
    </row>
    <row r="28" spans="1:31" ht="89.25">
      <c r="A28" s="136">
        <v>2</v>
      </c>
      <c r="B28" s="120" t="s">
        <v>84</v>
      </c>
      <c r="C28" s="120"/>
      <c r="D28" s="121">
        <v>9.9</v>
      </c>
      <c r="E28" s="262" t="s">
        <v>85</v>
      </c>
      <c r="F28" s="122">
        <v>944.24241479999989</v>
      </c>
      <c r="G28" s="156">
        <v>9347.9999065199991</v>
      </c>
      <c r="H28" s="123"/>
      <c r="I28" s="142"/>
      <c r="J28" s="123"/>
      <c r="K28" s="142"/>
      <c r="L28" s="142"/>
      <c r="M28" s="142"/>
      <c r="N28" s="142">
        <v>5.1999999999999993</v>
      </c>
      <c r="O28" s="143">
        <v>4910.0605569599984</v>
      </c>
      <c r="P28" s="232"/>
      <c r="Q28" s="143"/>
      <c r="R28" s="245"/>
      <c r="S28" s="245"/>
      <c r="T28" s="123"/>
      <c r="U28" s="123"/>
      <c r="V28" s="123"/>
      <c r="W28" s="123"/>
      <c r="X28" s="26"/>
      <c r="Y28" s="26"/>
      <c r="Z28" s="26"/>
      <c r="AA28" s="26"/>
      <c r="AB28" s="26"/>
      <c r="AC28" s="26"/>
      <c r="AD28" s="26"/>
      <c r="AE28" s="26"/>
    </row>
    <row r="29" spans="1:31" ht="89.25">
      <c r="A29" s="99">
        <v>3</v>
      </c>
      <c r="B29" s="100" t="s">
        <v>86</v>
      </c>
      <c r="C29" s="100"/>
      <c r="D29" s="104">
        <v>87.084800000000001</v>
      </c>
      <c r="E29" s="260" t="s">
        <v>85</v>
      </c>
      <c r="F29" s="101">
        <v>1050</v>
      </c>
      <c r="G29" s="141">
        <v>91439.040000000008</v>
      </c>
      <c r="H29" s="93"/>
      <c r="I29" s="139"/>
      <c r="J29" s="93"/>
      <c r="K29" s="139"/>
      <c r="L29" s="139"/>
      <c r="M29" s="139"/>
      <c r="N29" s="139"/>
      <c r="O29" s="139"/>
      <c r="P29" s="230"/>
      <c r="Q29" s="142"/>
      <c r="R29" s="244"/>
      <c r="S29" s="244"/>
      <c r="T29" s="93"/>
      <c r="U29" s="93"/>
      <c r="V29" s="93"/>
      <c r="W29" s="93"/>
      <c r="X29" s="26"/>
      <c r="Y29" s="26"/>
      <c r="Z29" s="26"/>
      <c r="AA29" s="26"/>
      <c r="AB29" s="26"/>
      <c r="AC29" s="26"/>
      <c r="AD29" s="26"/>
      <c r="AE29" s="26"/>
    </row>
    <row r="30" spans="1:31" s="25" customFormat="1" ht="63.75">
      <c r="A30" s="136">
        <v>4</v>
      </c>
      <c r="B30" s="120" t="s">
        <v>87</v>
      </c>
      <c r="C30" s="120"/>
      <c r="D30" s="121">
        <v>2.706</v>
      </c>
      <c r="E30" s="262" t="s">
        <v>62</v>
      </c>
      <c r="F30" s="122">
        <v>1950</v>
      </c>
      <c r="G30" s="156">
        <v>5276.7</v>
      </c>
      <c r="H30" s="152"/>
      <c r="I30" s="153"/>
      <c r="J30" s="152"/>
      <c r="K30" s="153"/>
      <c r="L30" s="153"/>
      <c r="M30" s="153"/>
      <c r="N30" s="153">
        <v>2.2275</v>
      </c>
      <c r="O30" s="155">
        <v>4343.625</v>
      </c>
      <c r="P30" s="233"/>
      <c r="Q30" s="155"/>
      <c r="R30" s="246"/>
      <c r="S30" s="246"/>
      <c r="T30" s="152"/>
      <c r="U30" s="152"/>
      <c r="V30" s="152"/>
      <c r="W30" s="152"/>
      <c r="X30" s="27"/>
      <c r="Y30" s="27"/>
      <c r="Z30" s="27"/>
      <c r="AA30" s="27"/>
      <c r="AB30" s="27"/>
      <c r="AC30" s="27"/>
      <c r="AD30" s="27"/>
      <c r="AE30" s="27"/>
    </row>
    <row r="31" spans="1:31" ht="114.75">
      <c r="A31" s="136">
        <v>5</v>
      </c>
      <c r="B31" s="120" t="s">
        <v>88</v>
      </c>
      <c r="C31" s="120"/>
      <c r="D31" s="121">
        <v>4.51</v>
      </c>
      <c r="E31" s="262" t="s">
        <v>85</v>
      </c>
      <c r="F31" s="122">
        <v>10500</v>
      </c>
      <c r="G31" s="156">
        <v>47355</v>
      </c>
      <c r="H31" s="123"/>
      <c r="I31" s="142"/>
      <c r="J31" s="123"/>
      <c r="K31" s="142"/>
      <c r="L31" s="142" t="e">
        <v>#REF!</v>
      </c>
      <c r="M31" s="146" t="e">
        <v>#REF!</v>
      </c>
      <c r="N31" s="142"/>
      <c r="O31" s="142"/>
      <c r="P31" s="230"/>
      <c r="Q31" s="142"/>
      <c r="R31" s="244"/>
      <c r="S31" s="244"/>
      <c r="T31" s="123"/>
      <c r="U31" s="123"/>
      <c r="V31" s="123"/>
      <c r="W31" s="123"/>
      <c r="X31" s="26"/>
      <c r="Y31" s="26"/>
      <c r="Z31" s="26"/>
      <c r="AA31" s="26"/>
      <c r="AB31" s="26"/>
      <c r="AC31" s="26"/>
      <c r="AD31" s="26"/>
      <c r="AE31" s="26"/>
    </row>
    <row r="32" spans="1:31" ht="306">
      <c r="A32" s="99">
        <v>6</v>
      </c>
      <c r="B32" s="100" t="s">
        <v>89</v>
      </c>
      <c r="C32" s="100"/>
      <c r="D32" s="104"/>
      <c r="E32" s="260" t="s">
        <v>62</v>
      </c>
      <c r="F32" s="101">
        <v>1450</v>
      </c>
      <c r="G32" s="141">
        <v>0</v>
      </c>
      <c r="H32" s="93"/>
      <c r="I32" s="139"/>
      <c r="J32" s="93"/>
      <c r="K32" s="139"/>
      <c r="L32" s="139"/>
      <c r="M32" s="139"/>
      <c r="N32" s="139"/>
      <c r="O32" s="139"/>
      <c r="P32" s="230"/>
      <c r="Q32" s="142"/>
      <c r="R32" s="244"/>
      <c r="S32" s="244"/>
      <c r="T32" s="93"/>
      <c r="U32" s="93"/>
      <c r="V32" s="93"/>
      <c r="W32" s="93"/>
      <c r="X32" s="26"/>
      <c r="Y32" s="26"/>
      <c r="Z32" s="26"/>
      <c r="AA32" s="26"/>
      <c r="AB32" s="26"/>
      <c r="AC32" s="26"/>
      <c r="AD32" s="26"/>
      <c r="AE32" s="26"/>
    </row>
    <row r="33" spans="1:31" s="25" customFormat="1" ht="280.5">
      <c r="A33" s="99">
        <v>6</v>
      </c>
      <c r="B33" s="100" t="s">
        <v>90</v>
      </c>
      <c r="C33" s="100"/>
      <c r="D33" s="106"/>
      <c r="E33" s="260" t="s">
        <v>62</v>
      </c>
      <c r="F33" s="101">
        <v>2800</v>
      </c>
      <c r="G33" s="141">
        <v>0</v>
      </c>
      <c r="H33" s="94"/>
      <c r="I33" s="140"/>
      <c r="J33" s="94"/>
      <c r="K33" s="140"/>
      <c r="L33" s="140"/>
      <c r="M33" s="140"/>
      <c r="N33" s="140"/>
      <c r="O33" s="140"/>
      <c r="P33" s="234"/>
      <c r="Q33" s="153"/>
      <c r="R33" s="247"/>
      <c r="S33" s="247"/>
      <c r="T33" s="94"/>
      <c r="U33" s="94"/>
      <c r="V33" s="94"/>
      <c r="W33" s="94"/>
      <c r="X33" s="27"/>
      <c r="Y33" s="27"/>
      <c r="Z33" s="27"/>
      <c r="AA33" s="27"/>
      <c r="AB33" s="27"/>
      <c r="AC33" s="27"/>
      <c r="AD33" s="27"/>
      <c r="AE33" s="27"/>
    </row>
    <row r="34" spans="1:31" ht="51">
      <c r="A34" s="99" t="s">
        <v>91</v>
      </c>
      <c r="B34" s="100" t="s">
        <v>92</v>
      </c>
      <c r="C34" s="100"/>
      <c r="D34" s="106">
        <v>0</v>
      </c>
      <c r="E34" s="260" t="s">
        <v>62</v>
      </c>
      <c r="F34" s="101">
        <v>350</v>
      </c>
      <c r="G34" s="141">
        <v>0</v>
      </c>
      <c r="H34" s="93"/>
      <c r="I34" s="139"/>
      <c r="J34" s="93"/>
      <c r="K34" s="139"/>
      <c r="L34" s="139"/>
      <c r="M34" s="139"/>
      <c r="N34" s="139"/>
      <c r="O34" s="139"/>
      <c r="P34" s="230"/>
      <c r="Q34" s="142"/>
      <c r="R34" s="244"/>
      <c r="S34" s="244"/>
      <c r="T34" s="93"/>
      <c r="U34" s="93"/>
      <c r="V34" s="93"/>
      <c r="W34" s="93"/>
      <c r="X34" s="26"/>
      <c r="Y34" s="26"/>
      <c r="Z34" s="26"/>
      <c r="AA34" s="26"/>
      <c r="AB34" s="26"/>
      <c r="AC34" s="26"/>
      <c r="AD34" s="26"/>
      <c r="AE34" s="26"/>
    </row>
    <row r="35" spans="1:31" ht="51">
      <c r="A35" s="136">
        <v>6</v>
      </c>
      <c r="B35" s="120" t="s">
        <v>93</v>
      </c>
      <c r="C35" s="120"/>
      <c r="D35" s="121">
        <v>21.45</v>
      </c>
      <c r="E35" s="262" t="s">
        <v>60</v>
      </c>
      <c r="F35" s="122">
        <v>7500</v>
      </c>
      <c r="G35" s="156">
        <v>160875</v>
      </c>
      <c r="H35" s="123"/>
      <c r="I35" s="142"/>
      <c r="J35" s="123"/>
      <c r="K35" s="142"/>
      <c r="L35" s="142" t="e">
        <v>#REF!</v>
      </c>
      <c r="M35" s="146" t="e">
        <v>#REF!</v>
      </c>
      <c r="N35" s="142"/>
      <c r="O35" s="142"/>
      <c r="P35" s="230"/>
      <c r="Q35" s="142"/>
      <c r="R35" s="244"/>
      <c r="S35" s="244"/>
      <c r="T35" s="123"/>
      <c r="U35" s="123"/>
      <c r="V35" s="123"/>
      <c r="W35" s="123"/>
      <c r="X35" s="26"/>
      <c r="Y35" s="26"/>
      <c r="Z35" s="26"/>
      <c r="AA35" s="26"/>
      <c r="AB35" s="26"/>
      <c r="AC35" s="26"/>
      <c r="AD35" s="26"/>
      <c r="AE35" s="26"/>
    </row>
    <row r="36" spans="1:31" s="25" customFormat="1" ht="38.25">
      <c r="A36" s="136" t="s">
        <v>94</v>
      </c>
      <c r="B36" s="120" t="s">
        <v>95</v>
      </c>
      <c r="C36" s="120"/>
      <c r="D36" s="121">
        <v>22</v>
      </c>
      <c r="E36" s="262" t="s">
        <v>62</v>
      </c>
      <c r="F36" s="122">
        <v>120</v>
      </c>
      <c r="G36" s="156">
        <v>2640</v>
      </c>
      <c r="H36" s="152"/>
      <c r="I36" s="153"/>
      <c r="J36" s="152"/>
      <c r="K36" s="153"/>
      <c r="L36" s="153" t="e">
        <v>#REF!</v>
      </c>
      <c r="M36" s="154" t="e">
        <v>#REF!</v>
      </c>
      <c r="N36" s="153"/>
      <c r="O36" s="153"/>
      <c r="P36" s="234"/>
      <c r="Q36" s="153"/>
      <c r="R36" s="247"/>
      <c r="S36" s="247"/>
      <c r="T36" s="152"/>
      <c r="U36" s="152"/>
      <c r="V36" s="152"/>
      <c r="W36" s="152"/>
      <c r="X36" s="27"/>
      <c r="Y36" s="27"/>
      <c r="Z36" s="27"/>
      <c r="AA36" s="27"/>
      <c r="AB36" s="27"/>
      <c r="AC36" s="27"/>
      <c r="AD36" s="27"/>
      <c r="AE36" s="27"/>
    </row>
    <row r="37" spans="1:31" ht="63.75">
      <c r="A37" s="99">
        <v>7</v>
      </c>
      <c r="B37" s="100" t="s">
        <v>96</v>
      </c>
      <c r="C37" s="100"/>
      <c r="D37" s="106"/>
      <c r="E37" s="260" t="s">
        <v>62</v>
      </c>
      <c r="F37" s="101">
        <v>370</v>
      </c>
      <c r="G37" s="141">
        <v>0</v>
      </c>
      <c r="H37" s="93"/>
      <c r="I37" s="139"/>
      <c r="J37" s="93"/>
      <c r="K37" s="139"/>
      <c r="L37" s="139"/>
      <c r="M37" s="139"/>
      <c r="N37" s="139"/>
      <c r="O37" s="139"/>
      <c r="P37" s="230"/>
      <c r="Q37" s="142"/>
      <c r="R37" s="244"/>
      <c r="S37" s="244"/>
      <c r="T37" s="93"/>
      <c r="U37" s="93"/>
      <c r="V37" s="93"/>
      <c r="W37" s="93"/>
      <c r="X37" s="26"/>
      <c r="Y37" s="26"/>
      <c r="Z37" s="26"/>
      <c r="AA37" s="26"/>
      <c r="AB37" s="26"/>
      <c r="AC37" s="26"/>
      <c r="AD37" s="26"/>
      <c r="AE37" s="26"/>
    </row>
    <row r="38" spans="1:31" ht="102">
      <c r="A38" s="136">
        <v>8</v>
      </c>
      <c r="B38" s="120" t="s">
        <v>97</v>
      </c>
      <c r="C38" s="120"/>
      <c r="D38" s="121">
        <v>127.91459999999998</v>
      </c>
      <c r="E38" s="262" t="s">
        <v>80</v>
      </c>
      <c r="F38" s="122">
        <v>370</v>
      </c>
      <c r="G38" s="156">
        <v>47328.401999999995</v>
      </c>
      <c r="H38" s="123"/>
      <c r="I38" s="142"/>
      <c r="J38" s="123"/>
      <c r="K38" s="142"/>
      <c r="L38" s="142" t="e">
        <v>#REF!</v>
      </c>
      <c r="M38" s="143" t="e">
        <v>#REF!</v>
      </c>
      <c r="N38" s="142"/>
      <c r="O38" s="142"/>
      <c r="P38" s="230"/>
      <c r="Q38" s="142"/>
      <c r="R38" s="244"/>
      <c r="S38" s="244"/>
      <c r="T38" s="123"/>
      <c r="U38" s="123"/>
      <c r="V38" s="123"/>
      <c r="W38" s="123"/>
      <c r="X38" s="26"/>
      <c r="Y38" s="26"/>
      <c r="Z38" s="26"/>
      <c r="AA38" s="26"/>
      <c r="AB38" s="26"/>
      <c r="AC38" s="26"/>
      <c r="AD38" s="26"/>
      <c r="AE38" s="26"/>
    </row>
    <row r="39" spans="1:31" s="25" customFormat="1" ht="191.25">
      <c r="A39" s="99">
        <v>9</v>
      </c>
      <c r="B39" s="100" t="s">
        <v>98</v>
      </c>
      <c r="C39" s="100"/>
      <c r="D39" s="106">
        <v>0</v>
      </c>
      <c r="E39" s="260" t="s">
        <v>80</v>
      </c>
      <c r="F39" s="101">
        <v>450</v>
      </c>
      <c r="G39" s="141">
        <v>0</v>
      </c>
      <c r="H39" s="94"/>
      <c r="I39" s="140"/>
      <c r="J39" s="94"/>
      <c r="K39" s="140"/>
      <c r="L39" s="140"/>
      <c r="M39" s="140"/>
      <c r="N39" s="140"/>
      <c r="O39" s="140"/>
      <c r="P39" s="234"/>
      <c r="Q39" s="153"/>
      <c r="R39" s="247"/>
      <c r="S39" s="247"/>
      <c r="T39" s="94"/>
      <c r="U39" s="94"/>
      <c r="V39" s="94"/>
      <c r="W39" s="94"/>
      <c r="X39" s="27"/>
      <c r="Y39" s="27"/>
      <c r="Z39" s="27"/>
      <c r="AA39" s="27"/>
      <c r="AB39" s="27"/>
      <c r="AC39" s="27"/>
      <c r="AD39" s="27"/>
      <c r="AE39" s="27"/>
    </row>
    <row r="40" spans="1:31" ht="76.5">
      <c r="A40" s="136">
        <v>10</v>
      </c>
      <c r="B40" s="120" t="s">
        <v>99</v>
      </c>
      <c r="C40" s="120"/>
      <c r="D40" s="121">
        <v>16.411257500000001</v>
      </c>
      <c r="E40" s="262" t="s">
        <v>60</v>
      </c>
      <c r="F40" s="122">
        <v>2300</v>
      </c>
      <c r="G40" s="156">
        <v>37745.892250000004</v>
      </c>
      <c r="H40" s="123"/>
      <c r="I40" s="142"/>
      <c r="J40" s="123"/>
      <c r="K40" s="142"/>
      <c r="L40" s="142" t="e">
        <v>#REF!</v>
      </c>
      <c r="M40" s="146" t="e">
        <v>#REF!</v>
      </c>
      <c r="N40" s="142"/>
      <c r="O40" s="142"/>
      <c r="P40" s="230"/>
      <c r="Q40" s="142"/>
      <c r="R40" s="244"/>
      <c r="S40" s="244"/>
      <c r="T40" s="123"/>
      <c r="U40" s="123"/>
      <c r="V40" s="123"/>
      <c r="W40" s="123"/>
      <c r="X40" s="26"/>
      <c r="Y40" s="26"/>
      <c r="Z40" s="26"/>
      <c r="AA40" s="26"/>
      <c r="AB40" s="26"/>
      <c r="AC40" s="26"/>
      <c r="AD40" s="26"/>
      <c r="AE40" s="26"/>
    </row>
    <row r="41" spans="1:31" ht="27.95" customHeight="1">
      <c r="A41" s="157"/>
      <c r="B41" s="158" t="s">
        <v>100</v>
      </c>
      <c r="C41" s="158"/>
      <c r="D41" s="159"/>
      <c r="E41" s="160"/>
      <c r="F41" s="161"/>
      <c r="G41" s="162">
        <v>402008.03415652004</v>
      </c>
      <c r="H41" s="166"/>
      <c r="I41" s="162"/>
      <c r="J41" s="166"/>
      <c r="K41" s="162"/>
      <c r="L41" s="162"/>
      <c r="M41" s="162" t="e">
        <v>#REF!</v>
      </c>
      <c r="N41" s="162"/>
      <c r="O41" s="162">
        <v>9253.6855569599975</v>
      </c>
      <c r="P41" s="235"/>
      <c r="Q41" s="162"/>
      <c r="R41" s="162"/>
      <c r="S41" s="162"/>
      <c r="T41" s="166"/>
      <c r="U41" s="166"/>
      <c r="V41" s="166"/>
      <c r="W41" s="166"/>
      <c r="X41" s="26"/>
      <c r="Y41" s="26"/>
      <c r="Z41" s="26"/>
      <c r="AA41" s="26"/>
      <c r="AB41" s="26"/>
      <c r="AC41" s="26"/>
      <c r="AD41" s="26"/>
      <c r="AE41" s="26"/>
    </row>
    <row r="42" spans="1:31">
      <c r="A42" s="99"/>
      <c r="B42" s="103"/>
      <c r="C42" s="103"/>
      <c r="D42" s="9"/>
      <c r="E42" s="260"/>
      <c r="F42" s="101"/>
      <c r="G42" s="141"/>
      <c r="H42" s="93"/>
      <c r="I42" s="139"/>
      <c r="J42" s="93"/>
      <c r="K42" s="139"/>
      <c r="L42" s="139"/>
      <c r="M42" s="139"/>
      <c r="N42" s="139"/>
      <c r="O42" s="139"/>
      <c r="P42" s="230"/>
      <c r="Q42" s="142"/>
      <c r="R42" s="244"/>
      <c r="S42" s="244"/>
      <c r="T42" s="93"/>
      <c r="U42" s="93"/>
      <c r="V42" s="93"/>
      <c r="W42" s="93"/>
      <c r="X42" s="26"/>
      <c r="Y42" s="26"/>
      <c r="Z42" s="26"/>
      <c r="AA42" s="26"/>
      <c r="AB42" s="26"/>
      <c r="AC42" s="26"/>
      <c r="AD42" s="26"/>
      <c r="AE42" s="26"/>
    </row>
    <row r="43" spans="1:31">
      <c r="A43" s="99" t="s">
        <v>101</v>
      </c>
      <c r="B43" s="145" t="s">
        <v>11</v>
      </c>
      <c r="C43" s="103"/>
      <c r="D43" s="9"/>
      <c r="E43" s="260"/>
      <c r="F43" s="101"/>
      <c r="G43" s="141"/>
      <c r="H43" s="93"/>
      <c r="I43" s="139"/>
      <c r="J43" s="93"/>
      <c r="K43" s="139"/>
      <c r="L43" s="139"/>
      <c r="M43" s="139"/>
      <c r="N43" s="139"/>
      <c r="O43" s="139"/>
      <c r="P43" s="230"/>
      <c r="Q43" s="142"/>
      <c r="R43" s="244"/>
      <c r="S43" s="244"/>
      <c r="T43" s="93"/>
      <c r="U43" s="93"/>
      <c r="V43" s="93"/>
      <c r="W43" s="93"/>
      <c r="X43" s="26"/>
      <c r="Y43" s="26"/>
      <c r="Z43" s="26"/>
      <c r="AA43" s="26"/>
      <c r="AB43" s="26"/>
      <c r="AC43" s="26"/>
      <c r="AD43" s="26"/>
      <c r="AE43" s="26"/>
    </row>
    <row r="44" spans="1:31">
      <c r="A44" s="99">
        <v>3.1</v>
      </c>
      <c r="B44" s="145" t="s">
        <v>102</v>
      </c>
      <c r="C44" s="103"/>
      <c r="D44" s="105"/>
      <c r="E44" s="260"/>
      <c r="F44" s="101"/>
      <c r="G44" s="141">
        <v>0</v>
      </c>
      <c r="H44" s="93"/>
      <c r="I44" s="139"/>
      <c r="J44" s="93"/>
      <c r="K44" s="139"/>
      <c r="L44" s="139"/>
      <c r="M44" s="139"/>
      <c r="N44" s="139"/>
      <c r="O44" s="139"/>
      <c r="P44" s="230"/>
      <c r="Q44" s="142"/>
      <c r="R44" s="244"/>
      <c r="S44" s="244"/>
      <c r="T44" s="93"/>
      <c r="U44" s="93"/>
      <c r="V44" s="93"/>
      <c r="W44" s="93"/>
      <c r="X44" s="26"/>
      <c r="Y44" s="26"/>
      <c r="Z44" s="26"/>
      <c r="AA44" s="26"/>
      <c r="AB44" s="26"/>
      <c r="AC44" s="26"/>
      <c r="AD44" s="26"/>
      <c r="AE44" s="26"/>
    </row>
    <row r="45" spans="1:31" ht="140.25">
      <c r="A45" s="99">
        <v>1</v>
      </c>
      <c r="B45" s="100" t="s">
        <v>103</v>
      </c>
      <c r="C45" s="100"/>
      <c r="D45" s="105"/>
      <c r="E45" s="260"/>
      <c r="F45" s="101"/>
      <c r="G45" s="141">
        <v>0</v>
      </c>
      <c r="H45" s="93"/>
      <c r="I45" s="139"/>
      <c r="J45" s="93"/>
      <c r="K45" s="139"/>
      <c r="L45" s="139"/>
      <c r="M45" s="139"/>
      <c r="N45" s="139"/>
      <c r="O45" s="139"/>
      <c r="P45" s="230"/>
      <c r="Q45" s="142"/>
      <c r="R45" s="244"/>
      <c r="S45" s="244"/>
      <c r="T45" s="93"/>
      <c r="U45" s="93"/>
      <c r="V45" s="93"/>
      <c r="W45" s="93"/>
      <c r="X45" s="26"/>
      <c r="Y45" s="26"/>
      <c r="Z45" s="26"/>
      <c r="AA45" s="26"/>
      <c r="AB45" s="26"/>
      <c r="AC45" s="26"/>
      <c r="AD45" s="26"/>
      <c r="AE45" s="26"/>
    </row>
    <row r="46" spans="1:31">
      <c r="A46" s="99" t="s">
        <v>72</v>
      </c>
      <c r="B46" s="100" t="s">
        <v>104</v>
      </c>
      <c r="C46" s="100" t="s">
        <v>105</v>
      </c>
      <c r="D46" s="105">
        <v>39.471630000000005</v>
      </c>
      <c r="E46" s="260" t="s">
        <v>80</v>
      </c>
      <c r="F46" s="101">
        <v>2300</v>
      </c>
      <c r="G46" s="141">
        <v>90784.749000000011</v>
      </c>
      <c r="H46" s="93"/>
      <c r="I46" s="139"/>
      <c r="J46" s="93"/>
      <c r="K46" s="139"/>
      <c r="L46" s="139"/>
      <c r="M46" s="139"/>
      <c r="N46" s="139"/>
      <c r="O46" s="139"/>
      <c r="P46" s="230"/>
      <c r="Q46" s="142"/>
      <c r="R46" s="244"/>
      <c r="S46" s="244"/>
      <c r="T46" s="93"/>
      <c r="U46" s="93"/>
      <c r="V46" s="93"/>
      <c r="W46" s="93"/>
      <c r="X46" s="26"/>
      <c r="Y46" s="26"/>
      <c r="Z46" s="26"/>
      <c r="AA46" s="26"/>
      <c r="AB46" s="26"/>
      <c r="AC46" s="26"/>
      <c r="AD46" s="26"/>
      <c r="AE46" s="26"/>
    </row>
    <row r="47" spans="1:31" s="25" customFormat="1">
      <c r="A47" s="99" t="s">
        <v>75</v>
      </c>
      <c r="B47" s="100" t="s">
        <v>106</v>
      </c>
      <c r="C47" s="100"/>
      <c r="D47" s="106">
        <v>0</v>
      </c>
      <c r="E47" s="260" t="s">
        <v>80</v>
      </c>
      <c r="F47" s="101">
        <v>2600</v>
      </c>
      <c r="G47" s="141">
        <v>0</v>
      </c>
      <c r="H47" s="94"/>
      <c r="I47" s="140"/>
      <c r="J47" s="94"/>
      <c r="K47" s="140"/>
      <c r="L47" s="140"/>
      <c r="M47" s="140"/>
      <c r="N47" s="140"/>
      <c r="O47" s="140"/>
      <c r="P47" s="234"/>
      <c r="Q47" s="153"/>
      <c r="R47" s="247"/>
      <c r="S47" s="247"/>
      <c r="T47" s="94"/>
      <c r="U47" s="94"/>
      <c r="V47" s="94"/>
      <c r="W47" s="94"/>
      <c r="X47" s="27"/>
      <c r="Y47" s="27"/>
      <c r="Z47" s="27"/>
      <c r="AA47" s="27"/>
      <c r="AB47" s="27"/>
      <c r="AC47" s="27"/>
      <c r="AD47" s="27"/>
      <c r="AE47" s="27"/>
    </row>
    <row r="48" spans="1:31" ht="38.25">
      <c r="A48" s="99">
        <v>2</v>
      </c>
      <c r="B48" s="100" t="s">
        <v>107</v>
      </c>
      <c r="C48" s="100"/>
      <c r="D48" s="106">
        <v>0</v>
      </c>
      <c r="E48" s="260" t="s">
        <v>62</v>
      </c>
      <c r="F48" s="101">
        <v>650</v>
      </c>
      <c r="G48" s="141">
        <v>0</v>
      </c>
      <c r="H48" s="93"/>
      <c r="I48" s="139"/>
      <c r="J48" s="93"/>
      <c r="K48" s="139"/>
      <c r="L48" s="139"/>
      <c r="M48" s="139"/>
      <c r="N48" s="139"/>
      <c r="O48" s="139"/>
      <c r="P48" s="230"/>
      <c r="Q48" s="142"/>
      <c r="R48" s="244"/>
      <c r="S48" s="244"/>
      <c r="T48" s="93"/>
      <c r="U48" s="93"/>
      <c r="V48" s="93"/>
      <c r="W48" s="93"/>
      <c r="X48" s="26"/>
      <c r="Y48" s="26"/>
      <c r="Z48" s="26"/>
      <c r="AA48" s="26"/>
      <c r="AB48" s="26"/>
      <c r="AC48" s="26"/>
      <c r="AD48" s="26"/>
      <c r="AE48" s="26"/>
    </row>
    <row r="49" spans="1:31" ht="38.25">
      <c r="A49" s="99">
        <v>3</v>
      </c>
      <c r="B49" s="100" t="s">
        <v>108</v>
      </c>
      <c r="C49" s="100"/>
      <c r="D49" s="106">
        <v>0</v>
      </c>
      <c r="E49" s="260" t="s">
        <v>62</v>
      </c>
      <c r="F49" s="101">
        <v>430</v>
      </c>
      <c r="G49" s="141">
        <v>0</v>
      </c>
      <c r="H49" s="93"/>
      <c r="I49" s="139"/>
      <c r="J49" s="93"/>
      <c r="K49" s="139"/>
      <c r="L49" s="139"/>
      <c r="M49" s="139"/>
      <c r="N49" s="139"/>
      <c r="O49" s="139"/>
      <c r="P49" s="230"/>
      <c r="Q49" s="142"/>
      <c r="R49" s="244"/>
      <c r="S49" s="244"/>
      <c r="T49" s="93"/>
      <c r="U49" s="93"/>
      <c r="V49" s="93"/>
      <c r="W49" s="93"/>
      <c r="X49" s="26"/>
      <c r="Y49" s="26"/>
      <c r="Z49" s="26"/>
      <c r="AA49" s="26"/>
      <c r="AB49" s="26"/>
      <c r="AC49" s="26"/>
      <c r="AD49" s="26"/>
      <c r="AE49" s="26"/>
    </row>
    <row r="50" spans="1:31" s="25" customFormat="1">
      <c r="A50" s="99">
        <v>3.2</v>
      </c>
      <c r="B50" s="103" t="s">
        <v>109</v>
      </c>
      <c r="C50" s="103"/>
      <c r="D50" s="106"/>
      <c r="E50" s="260"/>
      <c r="F50" s="101"/>
      <c r="G50" s="141">
        <v>0</v>
      </c>
      <c r="H50" s="94"/>
      <c r="I50" s="140"/>
      <c r="J50" s="94"/>
      <c r="K50" s="140"/>
      <c r="L50" s="140"/>
      <c r="M50" s="140"/>
      <c r="N50" s="140"/>
      <c r="O50" s="140"/>
      <c r="P50" s="234"/>
      <c r="Q50" s="153"/>
      <c r="R50" s="247"/>
      <c r="S50" s="247"/>
      <c r="T50" s="94"/>
      <c r="U50" s="94"/>
      <c r="V50" s="94"/>
      <c r="W50" s="94"/>
      <c r="X50" s="27"/>
      <c r="Y50" s="27"/>
      <c r="Z50" s="27"/>
      <c r="AA50" s="27"/>
      <c r="AB50" s="27"/>
      <c r="AC50" s="27"/>
      <c r="AD50" s="27"/>
      <c r="AE50" s="27"/>
    </row>
    <row r="51" spans="1:31" ht="89.25">
      <c r="A51" s="99">
        <v>1</v>
      </c>
      <c r="B51" s="100" t="s">
        <v>110</v>
      </c>
      <c r="C51" s="100"/>
      <c r="D51" s="106"/>
      <c r="E51" s="260"/>
      <c r="F51" s="101"/>
      <c r="G51" s="141">
        <v>0</v>
      </c>
      <c r="H51" s="93"/>
      <c r="I51" s="139"/>
      <c r="J51" s="93"/>
      <c r="K51" s="139"/>
      <c r="L51" s="139"/>
      <c r="M51" s="139"/>
      <c r="N51" s="139"/>
      <c r="O51" s="139"/>
      <c r="P51" s="230"/>
      <c r="Q51" s="142"/>
      <c r="R51" s="244"/>
      <c r="S51" s="244"/>
      <c r="T51" s="93"/>
      <c r="U51" s="93"/>
      <c r="V51" s="93"/>
      <c r="W51" s="93"/>
      <c r="X51" s="26"/>
      <c r="Y51" s="26"/>
      <c r="Z51" s="26"/>
      <c r="AA51" s="26"/>
      <c r="AB51" s="26"/>
      <c r="AC51" s="26"/>
      <c r="AD51" s="26"/>
      <c r="AE51" s="26"/>
    </row>
    <row r="52" spans="1:31" ht="27.95" customHeight="1">
      <c r="A52" s="201" t="s">
        <v>72</v>
      </c>
      <c r="B52" s="120" t="s">
        <v>111</v>
      </c>
      <c r="C52" s="120" t="s">
        <v>112</v>
      </c>
      <c r="D52" s="137">
        <v>100.0296</v>
      </c>
      <c r="E52" s="262" t="s">
        <v>80</v>
      </c>
      <c r="F52" s="122">
        <v>2300</v>
      </c>
      <c r="G52" s="156">
        <v>230068.08000000002</v>
      </c>
      <c r="H52" s="123"/>
      <c r="I52" s="142"/>
      <c r="J52" s="123"/>
      <c r="K52" s="142"/>
      <c r="L52" s="142" t="e">
        <v>#REF!</v>
      </c>
      <c r="M52" s="143" t="e">
        <v>#REF!</v>
      </c>
      <c r="N52" s="142"/>
      <c r="O52" s="142"/>
      <c r="P52" s="230"/>
      <c r="Q52" s="142"/>
      <c r="R52" s="244"/>
      <c r="S52" s="244"/>
      <c r="T52" s="123"/>
      <c r="U52" s="123"/>
      <c r="V52" s="123"/>
      <c r="W52" s="123"/>
      <c r="X52" s="26"/>
      <c r="Y52" s="26"/>
      <c r="Z52" s="26"/>
      <c r="AA52" s="26"/>
      <c r="AB52" s="26"/>
      <c r="AC52" s="26"/>
      <c r="AD52" s="26"/>
      <c r="AE52" s="26"/>
    </row>
    <row r="53" spans="1:31" s="25" customFormat="1" ht="30" customHeight="1">
      <c r="A53" s="99" t="s">
        <v>75</v>
      </c>
      <c r="B53" s="202" t="s">
        <v>113</v>
      </c>
      <c r="C53" s="202" t="s">
        <v>114</v>
      </c>
      <c r="D53" s="203">
        <v>75.820799999999991</v>
      </c>
      <c r="E53" s="204" t="s">
        <v>80</v>
      </c>
      <c r="F53" s="101">
        <v>2200</v>
      </c>
      <c r="G53" s="141">
        <v>166805.75999999998</v>
      </c>
      <c r="H53" s="205"/>
      <c r="I53" s="206"/>
      <c r="J53" s="205"/>
      <c r="K53" s="206"/>
      <c r="L53" s="206"/>
      <c r="M53" s="207">
        <v>0</v>
      </c>
      <c r="N53" s="206"/>
      <c r="O53" s="206"/>
      <c r="P53" s="234"/>
      <c r="Q53" s="153"/>
      <c r="R53" s="247"/>
      <c r="S53" s="247"/>
      <c r="T53" s="205"/>
      <c r="U53" s="205"/>
      <c r="V53" s="205"/>
      <c r="W53" s="205"/>
      <c r="X53" s="27"/>
      <c r="Y53" s="27"/>
      <c r="Z53" s="27"/>
      <c r="AA53" s="27"/>
      <c r="AB53" s="27"/>
      <c r="AC53" s="27"/>
      <c r="AD53" s="27"/>
      <c r="AE53" s="27"/>
    </row>
    <row r="54" spans="1:31" ht="89.25">
      <c r="A54" s="99">
        <v>2</v>
      </c>
      <c r="B54" s="100" t="s">
        <v>115</v>
      </c>
      <c r="C54" s="100"/>
      <c r="D54" s="105"/>
      <c r="E54" s="260"/>
      <c r="F54" s="101"/>
      <c r="G54" s="141">
        <v>0</v>
      </c>
      <c r="H54" s="93"/>
      <c r="I54" s="139"/>
      <c r="J54" s="93"/>
      <c r="K54" s="139"/>
      <c r="L54" s="139"/>
      <c r="M54" s="139"/>
      <c r="N54" s="139"/>
      <c r="O54" s="139"/>
      <c r="P54" s="230"/>
      <c r="Q54" s="142"/>
      <c r="R54" s="244"/>
      <c r="S54" s="244"/>
      <c r="T54" s="93"/>
      <c r="U54" s="93"/>
      <c r="V54" s="93"/>
      <c r="W54" s="93"/>
      <c r="X54" s="26"/>
      <c r="Y54" s="26"/>
      <c r="Z54" s="26"/>
      <c r="AA54" s="26"/>
      <c r="AB54" s="26"/>
      <c r="AC54" s="26"/>
      <c r="AD54" s="26"/>
      <c r="AE54" s="26"/>
    </row>
    <row r="55" spans="1:31">
      <c r="A55" s="99" t="s">
        <v>72</v>
      </c>
      <c r="B55" s="100" t="s">
        <v>116</v>
      </c>
      <c r="C55" s="100"/>
      <c r="D55" s="106">
        <v>0</v>
      </c>
      <c r="E55" s="260" t="s">
        <v>62</v>
      </c>
      <c r="F55" s="101">
        <v>4500</v>
      </c>
      <c r="G55" s="141">
        <v>0</v>
      </c>
      <c r="H55" s="93"/>
      <c r="I55" s="139"/>
      <c r="J55" s="93"/>
      <c r="K55" s="139"/>
      <c r="L55" s="139"/>
      <c r="M55" s="139"/>
      <c r="N55" s="139"/>
      <c r="O55" s="139"/>
      <c r="P55" s="230"/>
      <c r="Q55" s="142"/>
      <c r="R55" s="244"/>
      <c r="S55" s="244"/>
      <c r="T55" s="93"/>
      <c r="U55" s="93"/>
      <c r="V55" s="93"/>
      <c r="W55" s="93"/>
      <c r="X55" s="26"/>
      <c r="Y55" s="26"/>
      <c r="Z55" s="26"/>
      <c r="AA55" s="26"/>
      <c r="AB55" s="26"/>
      <c r="AC55" s="26"/>
      <c r="AD55" s="26"/>
      <c r="AE55" s="26"/>
    </row>
    <row r="56" spans="1:31">
      <c r="A56" s="99" t="s">
        <v>75</v>
      </c>
      <c r="B56" s="100" t="s">
        <v>117</v>
      </c>
      <c r="C56" s="100"/>
      <c r="D56" s="106">
        <v>0</v>
      </c>
      <c r="E56" s="260" t="s">
        <v>62</v>
      </c>
      <c r="F56" s="101">
        <v>8200</v>
      </c>
      <c r="G56" s="141">
        <v>0</v>
      </c>
      <c r="H56" s="93"/>
      <c r="I56" s="139"/>
      <c r="J56" s="93"/>
      <c r="K56" s="139"/>
      <c r="L56" s="139"/>
      <c r="M56" s="139"/>
      <c r="N56" s="139"/>
      <c r="O56" s="139"/>
      <c r="P56" s="230"/>
      <c r="Q56" s="142"/>
      <c r="R56" s="244"/>
      <c r="S56" s="244"/>
      <c r="T56" s="93"/>
      <c r="U56" s="93"/>
      <c r="V56" s="93"/>
      <c r="W56" s="93"/>
      <c r="X56" s="26"/>
      <c r="Y56" s="26"/>
      <c r="Z56" s="26"/>
      <c r="AA56" s="26"/>
      <c r="AB56" s="26"/>
      <c r="AC56" s="26"/>
      <c r="AD56" s="26"/>
      <c r="AE56" s="26"/>
    </row>
    <row r="57" spans="1:31" s="25" customFormat="1">
      <c r="A57" s="99" t="s">
        <v>75</v>
      </c>
      <c r="B57" s="100" t="s">
        <v>118</v>
      </c>
      <c r="C57" s="100"/>
      <c r="D57" s="106">
        <v>5</v>
      </c>
      <c r="E57" s="260" t="s">
        <v>62</v>
      </c>
      <c r="F57" s="101">
        <v>8400</v>
      </c>
      <c r="G57" s="141">
        <v>42000</v>
      </c>
      <c r="H57" s="94"/>
      <c r="I57" s="140"/>
      <c r="J57" s="94"/>
      <c r="K57" s="140"/>
      <c r="L57" s="140"/>
      <c r="M57" s="140"/>
      <c r="N57" s="140"/>
      <c r="O57" s="140"/>
      <c r="P57" s="234"/>
      <c r="Q57" s="153"/>
      <c r="R57" s="247"/>
      <c r="S57" s="247"/>
      <c r="T57" s="94"/>
      <c r="U57" s="94"/>
      <c r="V57" s="94"/>
      <c r="W57" s="94"/>
      <c r="X57" s="27"/>
      <c r="Y57" s="27"/>
      <c r="Z57" s="27"/>
      <c r="AA57" s="27"/>
      <c r="AB57" s="27"/>
      <c r="AC57" s="27"/>
      <c r="AD57" s="27"/>
      <c r="AE57" s="27"/>
    </row>
    <row r="58" spans="1:31" ht="102">
      <c r="A58" s="99">
        <v>3.3</v>
      </c>
      <c r="B58" s="100" t="s">
        <v>119</v>
      </c>
      <c r="C58" s="100" t="s">
        <v>120</v>
      </c>
      <c r="D58" s="106">
        <v>5</v>
      </c>
      <c r="E58" s="260" t="s">
        <v>62</v>
      </c>
      <c r="F58" s="101">
        <v>2300</v>
      </c>
      <c r="G58" s="141">
        <v>11500</v>
      </c>
      <c r="H58" s="93"/>
      <c r="I58" s="139"/>
      <c r="J58" s="93"/>
      <c r="K58" s="139"/>
      <c r="L58" s="139"/>
      <c r="M58" s="139"/>
      <c r="N58" s="139"/>
      <c r="O58" s="139"/>
      <c r="P58" s="230"/>
      <c r="Q58" s="142"/>
      <c r="R58" s="244"/>
      <c r="S58" s="244"/>
      <c r="T58" s="93"/>
      <c r="U58" s="93"/>
      <c r="V58" s="93"/>
      <c r="W58" s="93"/>
      <c r="X58" s="26"/>
      <c r="Y58" s="26"/>
      <c r="Z58" s="26"/>
      <c r="AA58" s="26"/>
      <c r="AB58" s="26"/>
      <c r="AC58" s="26"/>
      <c r="AD58" s="26"/>
      <c r="AE58" s="26"/>
    </row>
    <row r="59" spans="1:31" ht="76.5">
      <c r="A59" s="99">
        <v>3.4</v>
      </c>
      <c r="B59" s="100" t="s">
        <v>121</v>
      </c>
      <c r="C59" s="100" t="s">
        <v>120</v>
      </c>
      <c r="D59" s="105">
        <v>15</v>
      </c>
      <c r="E59" s="260" t="s">
        <v>85</v>
      </c>
      <c r="F59" s="101">
        <v>1500</v>
      </c>
      <c r="G59" s="141">
        <v>22500</v>
      </c>
      <c r="H59" s="93"/>
      <c r="I59" s="139"/>
      <c r="J59" s="93"/>
      <c r="K59" s="139"/>
      <c r="L59" s="139"/>
      <c r="M59" s="139"/>
      <c r="N59" s="139"/>
      <c r="O59" s="139"/>
      <c r="P59" s="230"/>
      <c r="Q59" s="142"/>
      <c r="R59" s="244"/>
      <c r="S59" s="244"/>
      <c r="T59" s="93"/>
      <c r="U59" s="93"/>
      <c r="V59" s="93"/>
      <c r="W59" s="93"/>
      <c r="X59" s="26"/>
      <c r="Y59" s="26"/>
      <c r="Z59" s="26"/>
      <c r="AA59" s="26"/>
      <c r="AB59" s="26"/>
      <c r="AC59" s="26"/>
      <c r="AD59" s="26"/>
      <c r="AE59" s="26"/>
    </row>
    <row r="60" spans="1:31" s="25" customFormat="1">
      <c r="A60" s="99">
        <v>4</v>
      </c>
      <c r="B60" s="103" t="s">
        <v>122</v>
      </c>
      <c r="C60" s="100"/>
      <c r="D60" s="106"/>
      <c r="E60" s="260"/>
      <c r="F60" s="101"/>
      <c r="G60" s="141">
        <v>0</v>
      </c>
      <c r="H60" s="94"/>
      <c r="I60" s="140"/>
      <c r="J60" s="94"/>
      <c r="K60" s="140"/>
      <c r="L60" s="140"/>
      <c r="M60" s="140"/>
      <c r="N60" s="140"/>
      <c r="O60" s="140"/>
      <c r="P60" s="234"/>
      <c r="Q60" s="153"/>
      <c r="R60" s="247"/>
      <c r="S60" s="247"/>
      <c r="T60" s="94"/>
      <c r="U60" s="94"/>
      <c r="V60" s="94"/>
      <c r="W60" s="94"/>
      <c r="X60" s="27"/>
      <c r="Y60" s="27"/>
      <c r="Z60" s="27"/>
      <c r="AA60" s="27"/>
      <c r="AB60" s="27"/>
      <c r="AC60" s="27"/>
      <c r="AD60" s="27"/>
      <c r="AE60" s="27"/>
    </row>
    <row r="61" spans="1:31" ht="102">
      <c r="A61" s="99">
        <v>1</v>
      </c>
      <c r="B61" s="100" t="s">
        <v>123</v>
      </c>
      <c r="C61" s="100"/>
      <c r="D61" s="106">
        <v>0</v>
      </c>
      <c r="E61" s="260" t="s">
        <v>62</v>
      </c>
      <c r="F61" s="101">
        <v>6500</v>
      </c>
      <c r="G61" s="141">
        <v>0</v>
      </c>
      <c r="H61" s="93"/>
      <c r="I61" s="139"/>
      <c r="J61" s="93"/>
      <c r="K61" s="139"/>
      <c r="L61" s="139"/>
      <c r="M61" s="139"/>
      <c r="N61" s="139"/>
      <c r="O61" s="139"/>
      <c r="P61" s="230"/>
      <c r="Q61" s="142"/>
      <c r="R61" s="244"/>
      <c r="S61" s="244"/>
      <c r="T61" s="93"/>
      <c r="U61" s="93"/>
      <c r="V61" s="93"/>
      <c r="W61" s="93"/>
      <c r="X61" s="26"/>
      <c r="Y61" s="26"/>
      <c r="Z61" s="26"/>
      <c r="AA61" s="26"/>
      <c r="AB61" s="26"/>
      <c r="AC61" s="26"/>
      <c r="AD61" s="26"/>
      <c r="AE61" s="26"/>
    </row>
    <row r="62" spans="1:31" ht="102">
      <c r="A62" s="99">
        <v>2</v>
      </c>
      <c r="B62" s="100" t="s">
        <v>124</v>
      </c>
      <c r="C62" s="100"/>
      <c r="D62" s="106">
        <v>0</v>
      </c>
      <c r="E62" s="260" t="s">
        <v>62</v>
      </c>
      <c r="F62" s="101">
        <v>9500</v>
      </c>
      <c r="G62" s="141">
        <v>0</v>
      </c>
      <c r="H62" s="93"/>
      <c r="I62" s="139"/>
      <c r="J62" s="93"/>
      <c r="K62" s="139"/>
      <c r="L62" s="139"/>
      <c r="M62" s="139"/>
      <c r="N62" s="139"/>
      <c r="O62" s="139"/>
      <c r="P62" s="230"/>
      <c r="Q62" s="142"/>
      <c r="R62" s="244"/>
      <c r="S62" s="244"/>
      <c r="T62" s="93"/>
      <c r="U62" s="93"/>
      <c r="V62" s="93"/>
      <c r="W62" s="93"/>
      <c r="X62" s="26"/>
      <c r="Y62" s="26"/>
      <c r="Z62" s="26"/>
      <c r="AA62" s="26"/>
      <c r="AB62" s="26"/>
      <c r="AC62" s="26"/>
      <c r="AD62" s="26"/>
      <c r="AE62" s="26"/>
    </row>
    <row r="63" spans="1:31" s="25" customFormat="1" ht="102">
      <c r="A63" s="99">
        <v>3</v>
      </c>
      <c r="B63" s="100" t="s">
        <v>125</v>
      </c>
      <c r="C63" s="100"/>
      <c r="D63" s="105">
        <v>0</v>
      </c>
      <c r="E63" s="260" t="s">
        <v>85</v>
      </c>
      <c r="F63" s="101">
        <v>2500</v>
      </c>
      <c r="G63" s="141">
        <v>0</v>
      </c>
      <c r="H63" s="94"/>
      <c r="I63" s="140"/>
      <c r="J63" s="94"/>
      <c r="K63" s="140"/>
      <c r="L63" s="140"/>
      <c r="M63" s="140"/>
      <c r="N63" s="140"/>
      <c r="O63" s="140"/>
      <c r="P63" s="234"/>
      <c r="Q63" s="153"/>
      <c r="R63" s="247"/>
      <c r="S63" s="247"/>
      <c r="T63" s="94"/>
      <c r="U63" s="94"/>
      <c r="V63" s="94"/>
      <c r="W63" s="94"/>
      <c r="X63" s="27"/>
      <c r="Y63" s="27"/>
      <c r="Z63" s="27"/>
      <c r="AA63" s="27"/>
      <c r="AB63" s="27"/>
      <c r="AC63" s="27"/>
      <c r="AD63" s="27"/>
      <c r="AE63" s="27"/>
    </row>
    <row r="64" spans="1:31" ht="89.25">
      <c r="A64" s="136">
        <v>4</v>
      </c>
      <c r="B64" s="120" t="s">
        <v>126</v>
      </c>
      <c r="C64" s="120" t="s">
        <v>127</v>
      </c>
      <c r="D64" s="137">
        <v>35.059199999999997</v>
      </c>
      <c r="E64" s="262" t="s">
        <v>62</v>
      </c>
      <c r="F64" s="122">
        <v>13000</v>
      </c>
      <c r="G64" s="156">
        <v>455769.59999999998</v>
      </c>
      <c r="H64" s="123"/>
      <c r="I64" s="142"/>
      <c r="J64" s="123"/>
      <c r="K64" s="142"/>
      <c r="L64" s="142"/>
      <c r="M64" s="142"/>
      <c r="N64" s="142">
        <v>30.865599999999997</v>
      </c>
      <c r="O64" s="143">
        <v>401252.8</v>
      </c>
      <c r="P64" s="232">
        <v>4.7344000000000044</v>
      </c>
      <c r="Q64" s="143">
        <v>61547.200000000055</v>
      </c>
      <c r="R64" s="245">
        <v>13.289999999999996</v>
      </c>
      <c r="S64" s="245">
        <v>172769.99999999994</v>
      </c>
      <c r="T64" s="123"/>
      <c r="U64" s="123"/>
      <c r="V64" s="123"/>
      <c r="W64" s="123"/>
      <c r="X64" s="26"/>
      <c r="Y64" s="26"/>
      <c r="Z64" s="26"/>
      <c r="AA64" s="26"/>
      <c r="AB64" s="26"/>
      <c r="AC64" s="26"/>
      <c r="AD64" s="26"/>
      <c r="AE64" s="26"/>
    </row>
    <row r="65" spans="1:31" ht="102">
      <c r="A65" s="99">
        <v>5</v>
      </c>
      <c r="B65" s="100" t="s">
        <v>128</v>
      </c>
      <c r="C65" s="100"/>
      <c r="D65" s="106"/>
      <c r="E65" s="260"/>
      <c r="F65" s="101"/>
      <c r="G65" s="141">
        <v>0</v>
      </c>
      <c r="H65" s="93"/>
      <c r="I65" s="139"/>
      <c r="J65" s="93"/>
      <c r="K65" s="139"/>
      <c r="L65" s="139"/>
      <c r="M65" s="139"/>
      <c r="N65" s="139"/>
      <c r="O65" s="139"/>
      <c r="P65" s="230"/>
      <c r="Q65" s="142"/>
      <c r="R65" s="244"/>
      <c r="S65" s="244"/>
      <c r="T65" s="93"/>
      <c r="U65" s="93"/>
      <c r="V65" s="93"/>
      <c r="W65" s="93"/>
      <c r="X65" s="26"/>
      <c r="Y65" s="26"/>
      <c r="Z65" s="26"/>
      <c r="AA65" s="26"/>
      <c r="AB65" s="26"/>
      <c r="AC65" s="26"/>
      <c r="AD65" s="26"/>
      <c r="AE65" s="26"/>
    </row>
    <row r="66" spans="1:31" ht="25.5">
      <c r="A66" s="136" t="s">
        <v>72</v>
      </c>
      <c r="B66" s="120" t="s">
        <v>129</v>
      </c>
      <c r="C66" s="120" t="s">
        <v>130</v>
      </c>
      <c r="D66" s="121">
        <v>263.85579000000001</v>
      </c>
      <c r="E66" s="262" t="s">
        <v>80</v>
      </c>
      <c r="F66" s="122">
        <v>9300</v>
      </c>
      <c r="G66" s="156">
        <v>2453858.8470000001</v>
      </c>
      <c r="H66" s="123"/>
      <c r="I66" s="142"/>
      <c r="J66" s="123" t="e">
        <v>#REF!</v>
      </c>
      <c r="K66" s="143" t="e">
        <v>#REF!</v>
      </c>
      <c r="L66" s="142"/>
      <c r="M66" s="142"/>
      <c r="N66" s="142"/>
      <c r="O66" s="142"/>
      <c r="P66" s="230">
        <v>3.57</v>
      </c>
      <c r="Q66" s="146">
        <v>33201</v>
      </c>
      <c r="R66" s="248"/>
      <c r="S66" s="248"/>
      <c r="T66" s="123"/>
      <c r="U66" s="123"/>
      <c r="V66" s="123"/>
      <c r="W66" s="123"/>
      <c r="X66" s="26"/>
      <c r="Y66" s="26"/>
      <c r="Z66" s="26"/>
      <c r="AA66" s="26"/>
      <c r="AB66" s="26"/>
      <c r="AC66" s="26"/>
      <c r="AD66" s="26"/>
      <c r="AE66" s="26"/>
    </row>
    <row r="67" spans="1:31" s="25" customFormat="1">
      <c r="A67" s="99" t="s">
        <v>75</v>
      </c>
      <c r="B67" s="100" t="s">
        <v>131</v>
      </c>
      <c r="C67" s="100"/>
      <c r="D67" s="106">
        <v>0</v>
      </c>
      <c r="E67" s="260" t="s">
        <v>80</v>
      </c>
      <c r="F67" s="101">
        <v>21000</v>
      </c>
      <c r="G67" s="141">
        <v>0</v>
      </c>
      <c r="H67" s="94"/>
      <c r="I67" s="140"/>
      <c r="J67" s="94"/>
      <c r="K67" s="140"/>
      <c r="L67" s="140"/>
      <c r="M67" s="140"/>
      <c r="N67" s="140"/>
      <c r="O67" s="140"/>
      <c r="P67" s="234"/>
      <c r="Q67" s="153"/>
      <c r="R67" s="247"/>
      <c r="S67" s="247"/>
      <c r="T67" s="94"/>
      <c r="U67" s="94"/>
      <c r="V67" s="94"/>
      <c r="W67" s="94"/>
      <c r="X67" s="27"/>
      <c r="Y67" s="27"/>
      <c r="Z67" s="27"/>
      <c r="AA67" s="27"/>
      <c r="AB67" s="27"/>
      <c r="AC67" s="27"/>
      <c r="AD67" s="27"/>
      <c r="AE67" s="27"/>
    </row>
    <row r="68" spans="1:31" ht="114.75">
      <c r="A68" s="99">
        <v>6</v>
      </c>
      <c r="B68" s="100" t="s">
        <v>132</v>
      </c>
      <c r="C68" s="100"/>
      <c r="D68" s="106"/>
      <c r="E68" s="260"/>
      <c r="F68" s="101"/>
      <c r="G68" s="141">
        <v>0</v>
      </c>
      <c r="H68" s="93"/>
      <c r="I68" s="139"/>
      <c r="J68" s="93"/>
      <c r="K68" s="139"/>
      <c r="L68" s="139"/>
      <c r="M68" s="139"/>
      <c r="N68" s="139"/>
      <c r="O68" s="139"/>
      <c r="P68" s="230"/>
      <c r="Q68" s="142"/>
      <c r="R68" s="244"/>
      <c r="S68" s="244"/>
      <c r="T68" s="93"/>
      <c r="U68" s="93"/>
      <c r="V68" s="93"/>
      <c r="W68" s="93"/>
      <c r="X68" s="26"/>
      <c r="Y68" s="26"/>
      <c r="Z68" s="26"/>
      <c r="AA68" s="26"/>
      <c r="AB68" s="26"/>
      <c r="AC68" s="26"/>
      <c r="AD68" s="26"/>
      <c r="AE68" s="26"/>
    </row>
    <row r="69" spans="1:31" ht="25.5">
      <c r="A69" s="99" t="s">
        <v>72</v>
      </c>
      <c r="B69" s="100" t="s">
        <v>133</v>
      </c>
      <c r="C69" s="100" t="s">
        <v>120</v>
      </c>
      <c r="D69" s="106">
        <v>10</v>
      </c>
      <c r="E69" s="260" t="s">
        <v>85</v>
      </c>
      <c r="F69" s="101">
        <v>9500</v>
      </c>
      <c r="G69" s="141">
        <v>95000</v>
      </c>
      <c r="H69" s="93"/>
      <c r="I69" s="139"/>
      <c r="J69" s="93"/>
      <c r="K69" s="139"/>
      <c r="L69" s="139"/>
      <c r="M69" s="139"/>
      <c r="N69" s="139"/>
      <c r="O69" s="139"/>
      <c r="P69" s="230">
        <v>10</v>
      </c>
      <c r="Q69" s="146">
        <v>95000</v>
      </c>
      <c r="R69" s="248">
        <v>1.2699999999999996</v>
      </c>
      <c r="S69" s="248">
        <v>12064.999999999996</v>
      </c>
      <c r="T69" s="93"/>
      <c r="U69" s="93"/>
      <c r="V69" s="93"/>
      <c r="W69" s="93"/>
      <c r="X69" s="26"/>
      <c r="Y69" s="26"/>
      <c r="Z69" s="26"/>
      <c r="AA69" s="26"/>
      <c r="AB69" s="26"/>
      <c r="AC69" s="26"/>
      <c r="AD69" s="26"/>
      <c r="AE69" s="26"/>
    </row>
    <row r="70" spans="1:31" s="25" customFormat="1" ht="25.5">
      <c r="A70" s="99" t="s">
        <v>75</v>
      </c>
      <c r="B70" s="100" t="s">
        <v>134</v>
      </c>
      <c r="C70" s="100" t="s">
        <v>120</v>
      </c>
      <c r="D70" s="106">
        <v>10</v>
      </c>
      <c r="E70" s="260" t="s">
        <v>85</v>
      </c>
      <c r="F70" s="101">
        <v>9500</v>
      </c>
      <c r="G70" s="141">
        <v>95000</v>
      </c>
      <c r="H70" s="94"/>
      <c r="I70" s="140"/>
      <c r="J70" s="94"/>
      <c r="K70" s="140"/>
      <c r="L70" s="140"/>
      <c r="M70" s="140"/>
      <c r="N70" s="140"/>
      <c r="O70" s="140"/>
      <c r="P70" s="234">
        <v>10</v>
      </c>
      <c r="Q70" s="154">
        <v>95000</v>
      </c>
      <c r="R70" s="249">
        <v>17.62</v>
      </c>
      <c r="S70" s="248">
        <v>167390</v>
      </c>
      <c r="T70" s="94"/>
      <c r="U70" s="94"/>
      <c r="V70" s="94"/>
      <c r="W70" s="94"/>
      <c r="X70" s="27"/>
      <c r="Y70" s="27"/>
      <c r="Z70" s="27"/>
      <c r="AA70" s="27"/>
      <c r="AB70" s="27"/>
      <c r="AC70" s="27"/>
      <c r="AD70" s="27"/>
      <c r="AE70" s="27"/>
    </row>
    <row r="71" spans="1:31" ht="102">
      <c r="A71" s="99">
        <v>7</v>
      </c>
      <c r="B71" s="100" t="s">
        <v>135</v>
      </c>
      <c r="C71" s="100"/>
      <c r="D71" s="106"/>
      <c r="E71" s="260"/>
      <c r="F71" s="101"/>
      <c r="G71" s="141">
        <v>0</v>
      </c>
      <c r="H71" s="93"/>
      <c r="I71" s="139"/>
      <c r="J71" s="93"/>
      <c r="K71" s="139"/>
      <c r="L71" s="139"/>
      <c r="M71" s="139"/>
      <c r="N71" s="139"/>
      <c r="O71" s="139"/>
      <c r="P71" s="230"/>
      <c r="Q71" s="142"/>
      <c r="R71" s="244"/>
      <c r="S71" s="244"/>
      <c r="T71" s="93"/>
      <c r="U71" s="93"/>
      <c r="V71" s="93"/>
      <c r="W71" s="93"/>
      <c r="X71" s="26"/>
      <c r="Y71" s="26"/>
      <c r="Z71" s="26"/>
      <c r="AA71" s="26"/>
      <c r="AB71" s="26"/>
      <c r="AC71" s="26"/>
      <c r="AD71" s="26"/>
      <c r="AE71" s="26"/>
    </row>
    <row r="72" spans="1:31" ht="23.1" customHeight="1">
      <c r="A72" s="99" t="s">
        <v>72</v>
      </c>
      <c r="B72" s="100" t="s">
        <v>136</v>
      </c>
      <c r="C72" s="100" t="s">
        <v>137</v>
      </c>
      <c r="D72" s="106">
        <v>11.884399999999999</v>
      </c>
      <c r="E72" s="260" t="s">
        <v>80</v>
      </c>
      <c r="F72" s="101">
        <v>9300</v>
      </c>
      <c r="G72" s="141">
        <v>110524.92</v>
      </c>
      <c r="H72" s="93"/>
      <c r="I72" s="139"/>
      <c r="J72" s="93"/>
      <c r="K72" s="139"/>
      <c r="L72" s="139"/>
      <c r="M72" s="139"/>
      <c r="N72" s="139"/>
      <c r="O72" s="139"/>
      <c r="P72" s="230">
        <v>6.84</v>
      </c>
      <c r="Q72" s="146">
        <v>63612</v>
      </c>
      <c r="R72" s="248"/>
      <c r="S72" s="248"/>
      <c r="T72" s="93"/>
      <c r="U72" s="93"/>
      <c r="V72" s="93"/>
      <c r="W72" s="93"/>
      <c r="X72" s="26"/>
      <c r="Y72" s="26"/>
      <c r="Z72" s="26"/>
      <c r="AA72" s="26"/>
      <c r="AB72" s="26"/>
      <c r="AC72" s="26"/>
      <c r="AD72" s="26"/>
      <c r="AE72" s="26"/>
    </row>
    <row r="73" spans="1:31" s="25" customFormat="1">
      <c r="A73" s="99" t="s">
        <v>75</v>
      </c>
      <c r="B73" s="100" t="s">
        <v>138</v>
      </c>
      <c r="C73" s="100"/>
      <c r="D73" s="106">
        <v>0</v>
      </c>
      <c r="E73" s="260" t="s">
        <v>80</v>
      </c>
      <c r="F73" s="101">
        <v>19000</v>
      </c>
      <c r="G73" s="141">
        <v>0</v>
      </c>
      <c r="H73" s="94"/>
      <c r="I73" s="140"/>
      <c r="J73" s="94"/>
      <c r="K73" s="140"/>
      <c r="L73" s="140"/>
      <c r="M73" s="140"/>
      <c r="N73" s="140"/>
      <c r="O73" s="140"/>
      <c r="P73" s="234"/>
      <c r="Q73" s="153"/>
      <c r="R73" s="247"/>
      <c r="S73" s="247"/>
      <c r="T73" s="94"/>
      <c r="U73" s="94"/>
      <c r="V73" s="94"/>
      <c r="W73" s="94"/>
      <c r="X73" s="27"/>
      <c r="Y73" s="27"/>
      <c r="Z73" s="27"/>
      <c r="AA73" s="27"/>
      <c r="AB73" s="27"/>
      <c r="AC73" s="27"/>
      <c r="AD73" s="27"/>
      <c r="AE73" s="27"/>
    </row>
    <row r="74" spans="1:31" ht="25.5" customHeight="1">
      <c r="A74" s="136" t="s">
        <v>77</v>
      </c>
      <c r="B74" s="120" t="s">
        <v>139</v>
      </c>
      <c r="C74" s="120" t="s">
        <v>120</v>
      </c>
      <c r="D74" s="137">
        <v>82.5</v>
      </c>
      <c r="E74" s="262" t="s">
        <v>85</v>
      </c>
      <c r="F74" s="122">
        <v>8500</v>
      </c>
      <c r="G74" s="156">
        <v>701250</v>
      </c>
      <c r="H74" s="123"/>
      <c r="I74" s="142"/>
      <c r="J74" s="123" t="e">
        <v>#REF!</v>
      </c>
      <c r="K74" s="146" t="e">
        <v>#REF!</v>
      </c>
      <c r="L74" s="142"/>
      <c r="M74" s="142"/>
      <c r="N74" s="142"/>
      <c r="O74" s="142"/>
      <c r="P74" s="230"/>
      <c r="Q74" s="142"/>
      <c r="R74" s="244"/>
      <c r="S74" s="244"/>
      <c r="T74" s="123"/>
      <c r="U74" s="123"/>
      <c r="V74" s="123"/>
      <c r="W74" s="123"/>
      <c r="X74" s="26"/>
      <c r="Y74" s="26"/>
      <c r="Z74" s="26"/>
      <c r="AA74" s="26"/>
      <c r="AB74" s="26"/>
      <c r="AC74" s="26"/>
      <c r="AD74" s="26"/>
      <c r="AE74" s="26"/>
    </row>
    <row r="75" spans="1:31" ht="153">
      <c r="A75" s="99">
        <v>8</v>
      </c>
      <c r="B75" s="100" t="s">
        <v>140</v>
      </c>
      <c r="C75" s="100"/>
      <c r="D75" s="105"/>
      <c r="E75" s="260"/>
      <c r="F75" s="101"/>
      <c r="G75" s="141">
        <v>0</v>
      </c>
      <c r="H75" s="93"/>
      <c r="I75" s="139"/>
      <c r="J75" s="93"/>
      <c r="K75" s="139"/>
      <c r="L75" s="139"/>
      <c r="M75" s="139"/>
      <c r="N75" s="139"/>
      <c r="O75" s="139"/>
      <c r="P75" s="230"/>
      <c r="Q75" s="142"/>
      <c r="R75" s="244"/>
      <c r="S75" s="244"/>
      <c r="T75" s="93"/>
      <c r="U75" s="93"/>
      <c r="V75" s="93"/>
      <c r="W75" s="93"/>
      <c r="X75" s="26"/>
      <c r="Y75" s="26"/>
      <c r="Z75" s="26"/>
      <c r="AA75" s="26"/>
      <c r="AB75" s="26"/>
      <c r="AC75" s="26"/>
      <c r="AD75" s="26"/>
      <c r="AE75" s="26"/>
    </row>
    <row r="76" spans="1:31" ht="24" customHeight="1">
      <c r="A76" s="99" t="s">
        <v>72</v>
      </c>
      <c r="B76" s="100" t="s">
        <v>141</v>
      </c>
      <c r="C76" s="100" t="s">
        <v>142</v>
      </c>
      <c r="D76" s="106">
        <v>67.135199999999998</v>
      </c>
      <c r="E76" s="260" t="s">
        <v>80</v>
      </c>
      <c r="F76" s="101">
        <v>8500</v>
      </c>
      <c r="G76" s="141">
        <v>570649.19999999995</v>
      </c>
      <c r="H76" s="93"/>
      <c r="I76" s="139"/>
      <c r="J76" s="93"/>
      <c r="K76" s="139"/>
      <c r="L76" s="139"/>
      <c r="M76" s="139"/>
      <c r="N76" s="139"/>
      <c r="O76" s="139"/>
      <c r="P76" s="230">
        <v>67.14</v>
      </c>
      <c r="Q76" s="146">
        <v>570690</v>
      </c>
      <c r="R76" s="248">
        <v>14.019999999999996</v>
      </c>
      <c r="S76" s="248">
        <v>119169.99999999997</v>
      </c>
      <c r="T76" s="93"/>
      <c r="U76" s="93"/>
      <c r="V76" s="93"/>
      <c r="W76" s="93"/>
      <c r="X76" s="26"/>
      <c r="Y76" s="26"/>
      <c r="Z76" s="26"/>
      <c r="AA76" s="26"/>
      <c r="AB76" s="26"/>
      <c r="AC76" s="26"/>
      <c r="AD76" s="26"/>
      <c r="AE76" s="26"/>
    </row>
    <row r="77" spans="1:31" s="25" customFormat="1" ht="12.75" customHeight="1">
      <c r="A77" s="99" t="s">
        <v>75</v>
      </c>
      <c r="B77" s="103" t="s">
        <v>143</v>
      </c>
      <c r="C77" s="103"/>
      <c r="D77" s="106">
        <v>0</v>
      </c>
      <c r="E77" s="260" t="s">
        <v>80</v>
      </c>
      <c r="F77" s="101">
        <v>19000</v>
      </c>
      <c r="G77" s="141">
        <v>0</v>
      </c>
      <c r="H77" s="94"/>
      <c r="I77" s="140"/>
      <c r="J77" s="94"/>
      <c r="K77" s="140"/>
      <c r="L77" s="140"/>
      <c r="M77" s="140"/>
      <c r="N77" s="140"/>
      <c r="O77" s="140"/>
      <c r="P77" s="234"/>
      <c r="Q77" s="153"/>
      <c r="R77" s="247"/>
      <c r="S77" s="247"/>
      <c r="T77" s="94"/>
      <c r="U77" s="94"/>
      <c r="V77" s="94"/>
      <c r="W77" s="94"/>
      <c r="X77" s="27"/>
      <c r="Y77" s="27"/>
      <c r="Z77" s="27"/>
      <c r="AA77" s="27"/>
      <c r="AB77" s="27"/>
      <c r="AC77" s="27"/>
      <c r="AD77" s="27"/>
      <c r="AE77" s="27"/>
    </row>
    <row r="78" spans="1:31">
      <c r="A78" s="99">
        <v>9</v>
      </c>
      <c r="B78" s="103" t="s">
        <v>144</v>
      </c>
      <c r="C78" s="100"/>
      <c r="D78" s="106"/>
      <c r="E78" s="260"/>
      <c r="F78" s="101"/>
      <c r="G78" s="141">
        <v>0</v>
      </c>
      <c r="H78" s="93"/>
      <c r="I78" s="139"/>
      <c r="J78" s="93"/>
      <c r="K78" s="139"/>
      <c r="L78" s="139"/>
      <c r="M78" s="139"/>
      <c r="N78" s="139"/>
      <c r="O78" s="139"/>
      <c r="P78" s="230"/>
      <c r="Q78" s="142"/>
      <c r="R78" s="244"/>
      <c r="S78" s="244"/>
      <c r="T78" s="93"/>
      <c r="U78" s="93"/>
      <c r="V78" s="93"/>
      <c r="W78" s="93"/>
      <c r="X78" s="26"/>
      <c r="Y78" s="26"/>
      <c r="Z78" s="26"/>
      <c r="AA78" s="26"/>
      <c r="AB78" s="26"/>
      <c r="AC78" s="26"/>
      <c r="AD78" s="26"/>
      <c r="AE78" s="26"/>
    </row>
    <row r="79" spans="1:31" ht="76.5">
      <c r="A79" s="99">
        <v>1</v>
      </c>
      <c r="B79" s="100" t="s">
        <v>145</v>
      </c>
      <c r="C79" s="103"/>
      <c r="D79" s="105">
        <v>0</v>
      </c>
      <c r="E79" s="260" t="s">
        <v>62</v>
      </c>
      <c r="F79" s="101">
        <v>8000</v>
      </c>
      <c r="G79" s="141">
        <v>0</v>
      </c>
      <c r="H79" s="93"/>
      <c r="I79" s="139"/>
      <c r="J79" s="93"/>
      <c r="K79" s="139"/>
      <c r="L79" s="139"/>
      <c r="M79" s="139"/>
      <c r="N79" s="139"/>
      <c r="O79" s="139"/>
      <c r="P79" s="230"/>
      <c r="Q79" s="142"/>
      <c r="R79" s="244"/>
      <c r="S79" s="244"/>
      <c r="T79" s="93"/>
      <c r="U79" s="93"/>
      <c r="V79" s="93"/>
      <c r="W79" s="93"/>
      <c r="X79" s="26"/>
      <c r="Y79" s="26"/>
      <c r="Z79" s="26"/>
      <c r="AA79" s="26"/>
      <c r="AB79" s="26"/>
      <c r="AC79" s="26"/>
      <c r="AD79" s="26"/>
      <c r="AE79" s="26"/>
    </row>
    <row r="80" spans="1:31" s="25" customFormat="1">
      <c r="A80" s="99">
        <v>10</v>
      </c>
      <c r="B80" s="103" t="s">
        <v>146</v>
      </c>
      <c r="C80" s="100"/>
      <c r="D80" s="106"/>
      <c r="E80" s="260"/>
      <c r="F80" s="101"/>
      <c r="G80" s="141">
        <v>0</v>
      </c>
      <c r="H80" s="94"/>
      <c r="I80" s="140"/>
      <c r="J80" s="94"/>
      <c r="K80" s="140"/>
      <c r="L80" s="140"/>
      <c r="M80" s="140"/>
      <c r="N80" s="140"/>
      <c r="O80" s="140"/>
      <c r="P80" s="234"/>
      <c r="Q80" s="153"/>
      <c r="R80" s="247"/>
      <c r="S80" s="247"/>
      <c r="T80" s="94"/>
      <c r="U80" s="94"/>
      <c r="V80" s="94"/>
      <c r="W80" s="94"/>
      <c r="X80" s="27"/>
      <c r="Y80" s="27"/>
      <c r="Z80" s="27"/>
      <c r="AA80" s="27"/>
      <c r="AB80" s="27"/>
      <c r="AC80" s="27"/>
      <c r="AD80" s="27"/>
      <c r="AE80" s="27"/>
    </row>
    <row r="81" spans="1:31" ht="102">
      <c r="A81" s="99">
        <v>1</v>
      </c>
      <c r="B81" s="100" t="s">
        <v>147</v>
      </c>
      <c r="C81" s="100" t="s">
        <v>148</v>
      </c>
      <c r="D81" s="106"/>
      <c r="E81" s="260"/>
      <c r="F81" s="101"/>
      <c r="G81" s="141">
        <v>0</v>
      </c>
      <c r="H81" s="93"/>
      <c r="I81" s="139"/>
      <c r="J81" s="93"/>
      <c r="K81" s="139"/>
      <c r="L81" s="139"/>
      <c r="M81" s="139"/>
      <c r="N81" s="139"/>
      <c r="O81" s="139"/>
      <c r="P81" s="230"/>
      <c r="Q81" s="142"/>
      <c r="R81" s="244"/>
      <c r="S81" s="244"/>
      <c r="T81" s="93"/>
      <c r="U81" s="93"/>
      <c r="V81" s="93"/>
      <c r="W81" s="93"/>
      <c r="X81" s="26"/>
      <c r="Y81" s="26"/>
      <c r="Z81" s="26"/>
      <c r="AA81" s="26"/>
      <c r="AB81" s="26"/>
      <c r="AC81" s="26"/>
      <c r="AD81" s="26"/>
      <c r="AE81" s="26"/>
    </row>
    <row r="82" spans="1:31">
      <c r="A82" s="99" t="s">
        <v>6</v>
      </c>
      <c r="B82" s="100" t="s">
        <v>149</v>
      </c>
      <c r="C82" s="100"/>
      <c r="D82" s="106">
        <v>0</v>
      </c>
      <c r="E82" s="260" t="s">
        <v>62</v>
      </c>
      <c r="F82" s="101">
        <v>6700</v>
      </c>
      <c r="G82" s="141">
        <v>0</v>
      </c>
      <c r="H82" s="93"/>
      <c r="I82" s="139"/>
      <c r="J82" s="93"/>
      <c r="K82" s="139"/>
      <c r="L82" s="139"/>
      <c r="M82" s="139"/>
      <c r="N82" s="139"/>
      <c r="O82" s="139"/>
      <c r="P82" s="230"/>
      <c r="Q82" s="142"/>
      <c r="R82" s="244"/>
      <c r="S82" s="244"/>
      <c r="T82" s="93"/>
      <c r="U82" s="93"/>
      <c r="V82" s="93"/>
      <c r="W82" s="93"/>
      <c r="X82" s="26"/>
      <c r="Y82" s="26"/>
      <c r="Z82" s="26"/>
      <c r="AA82" s="26"/>
      <c r="AB82" s="26"/>
      <c r="AC82" s="26"/>
      <c r="AD82" s="26"/>
      <c r="AE82" s="26"/>
    </row>
    <row r="83" spans="1:31" ht="21.6" customHeight="1">
      <c r="A83" s="99" t="s">
        <v>8</v>
      </c>
      <c r="B83" s="100" t="s">
        <v>150</v>
      </c>
      <c r="C83" s="100"/>
      <c r="D83" s="106">
        <v>86.295000000000002</v>
      </c>
      <c r="E83" s="260" t="s">
        <v>62</v>
      </c>
      <c r="F83" s="101">
        <v>7500</v>
      </c>
      <c r="G83" s="141">
        <v>647212.5</v>
      </c>
      <c r="H83" s="93"/>
      <c r="I83" s="139"/>
      <c r="J83" s="93"/>
      <c r="K83" s="139"/>
      <c r="L83" s="139"/>
      <c r="M83" s="139"/>
      <c r="N83" s="139"/>
      <c r="O83" s="139"/>
      <c r="P83" s="230">
        <v>85.850000000000009</v>
      </c>
      <c r="Q83" s="146">
        <v>643875.00000000012</v>
      </c>
      <c r="R83" s="248"/>
      <c r="S83" s="248"/>
      <c r="T83" s="93"/>
      <c r="U83" s="93"/>
      <c r="V83" s="93"/>
      <c r="W83" s="93"/>
      <c r="X83" s="26"/>
      <c r="Y83" s="26"/>
      <c r="Z83" s="26"/>
      <c r="AA83" s="26"/>
      <c r="AB83" s="26"/>
      <c r="AC83" s="26"/>
      <c r="AD83" s="26"/>
      <c r="AE83" s="26"/>
    </row>
    <row r="84" spans="1:31" ht="153">
      <c r="A84" s="99">
        <v>11</v>
      </c>
      <c r="B84" s="100" t="s">
        <v>151</v>
      </c>
      <c r="C84" s="100"/>
      <c r="D84" s="106"/>
      <c r="E84" s="260"/>
      <c r="F84" s="101"/>
      <c r="G84" s="141">
        <v>0</v>
      </c>
      <c r="H84" s="93"/>
      <c r="I84" s="139"/>
      <c r="J84" s="93"/>
      <c r="K84" s="139"/>
      <c r="L84" s="139"/>
      <c r="M84" s="139"/>
      <c r="N84" s="139"/>
      <c r="O84" s="139"/>
      <c r="P84" s="230"/>
      <c r="Q84" s="142"/>
      <c r="R84" s="244"/>
      <c r="S84" s="244"/>
      <c r="T84" s="93"/>
      <c r="U84" s="93"/>
      <c r="V84" s="93"/>
      <c r="W84" s="93"/>
      <c r="X84" s="26"/>
      <c r="Y84" s="26"/>
      <c r="Z84" s="26"/>
      <c r="AA84" s="26"/>
      <c r="AB84" s="26"/>
      <c r="AC84" s="26"/>
      <c r="AD84" s="26"/>
      <c r="AE84" s="26"/>
    </row>
    <row r="85" spans="1:31" ht="25.5">
      <c r="A85" s="99" t="s">
        <v>72</v>
      </c>
      <c r="B85" s="100" t="s">
        <v>152</v>
      </c>
      <c r="C85" s="100" t="s">
        <v>631</v>
      </c>
      <c r="D85" s="106">
        <v>4.9983999999999993</v>
      </c>
      <c r="E85" s="260" t="s">
        <v>62</v>
      </c>
      <c r="F85" s="101">
        <v>21000</v>
      </c>
      <c r="G85" s="141">
        <v>104966.39999999998</v>
      </c>
      <c r="H85" s="93"/>
      <c r="I85" s="139"/>
      <c r="J85" s="93"/>
      <c r="K85" s="139"/>
      <c r="L85" s="139"/>
      <c r="M85" s="139"/>
      <c r="N85" s="139"/>
      <c r="O85" s="139"/>
      <c r="P85" s="230">
        <v>4.92</v>
      </c>
      <c r="Q85" s="146">
        <v>103320</v>
      </c>
      <c r="R85" s="248"/>
      <c r="S85" s="248"/>
      <c r="T85" s="93"/>
      <c r="U85" s="93"/>
      <c r="V85" s="93"/>
      <c r="W85" s="93"/>
      <c r="X85" s="26"/>
      <c r="Y85" s="26"/>
      <c r="Z85" s="26"/>
      <c r="AA85" s="26"/>
      <c r="AB85" s="26"/>
      <c r="AC85" s="26"/>
      <c r="AD85" s="26"/>
      <c r="AE85" s="26"/>
    </row>
    <row r="86" spans="1:31" ht="102">
      <c r="A86" s="136">
        <v>12</v>
      </c>
      <c r="B86" s="120" t="s">
        <v>153</v>
      </c>
      <c r="C86" s="120" t="s">
        <v>154</v>
      </c>
      <c r="D86" s="121">
        <v>26.67</v>
      </c>
      <c r="E86" s="262" t="s">
        <v>155</v>
      </c>
      <c r="F86" s="122">
        <v>1750</v>
      </c>
      <c r="G86" s="156">
        <v>46672.5</v>
      </c>
      <c r="H86" s="123"/>
      <c r="I86" s="142"/>
      <c r="J86" s="123"/>
      <c r="K86" s="142"/>
      <c r="L86" s="142"/>
      <c r="M86" s="142"/>
      <c r="N86" s="142">
        <v>23.87</v>
      </c>
      <c r="O86" s="143">
        <v>41772.5</v>
      </c>
      <c r="P86" s="232">
        <v>4.37</v>
      </c>
      <c r="Q86" s="143">
        <v>7647.5</v>
      </c>
      <c r="R86" s="245"/>
      <c r="S86" s="245"/>
      <c r="T86" s="123"/>
      <c r="U86" s="123"/>
      <c r="V86" s="123"/>
      <c r="W86" s="123"/>
      <c r="X86" s="26"/>
      <c r="Y86" s="26"/>
      <c r="Z86" s="26"/>
      <c r="AA86" s="26"/>
      <c r="AB86" s="26"/>
      <c r="AC86" s="26"/>
      <c r="AD86" s="26"/>
      <c r="AE86" s="26"/>
    </row>
    <row r="87" spans="1:31" ht="30.6" customHeight="1">
      <c r="A87" s="157"/>
      <c r="B87" s="158" t="s">
        <v>156</v>
      </c>
      <c r="C87" s="158"/>
      <c r="D87" s="159"/>
      <c r="E87" s="160"/>
      <c r="F87" s="161"/>
      <c r="G87" s="162">
        <v>5844562.5560000008</v>
      </c>
      <c r="H87" s="166"/>
      <c r="I87" s="162"/>
      <c r="J87" s="166"/>
      <c r="K87" s="162" t="e">
        <v>#REF!</v>
      </c>
      <c r="L87" s="162"/>
      <c r="M87" s="162" t="e">
        <v>#REF!</v>
      </c>
      <c r="N87" s="162"/>
      <c r="O87" s="162">
        <v>443025.3</v>
      </c>
      <c r="P87" s="235"/>
      <c r="Q87" s="162">
        <v>1673892.7000000002</v>
      </c>
      <c r="R87" s="162"/>
      <c r="S87" s="162">
        <v>471394.99999999988</v>
      </c>
      <c r="T87" s="166"/>
      <c r="U87" s="166"/>
      <c r="V87" s="166"/>
      <c r="W87" s="166"/>
      <c r="X87" s="26"/>
      <c r="Y87" s="26"/>
      <c r="Z87" s="26"/>
      <c r="AA87" s="26"/>
      <c r="AB87" s="26"/>
      <c r="AC87" s="26"/>
      <c r="AD87" s="26"/>
      <c r="AE87" s="26"/>
    </row>
    <row r="88" spans="1:31">
      <c r="A88" s="99"/>
      <c r="B88" s="103"/>
      <c r="C88" s="103"/>
      <c r="D88" s="9"/>
      <c r="E88" s="260"/>
      <c r="F88" s="101"/>
      <c r="G88" s="141"/>
      <c r="H88" s="93"/>
      <c r="I88" s="139"/>
      <c r="J88" s="93"/>
      <c r="K88" s="139"/>
      <c r="L88" s="139"/>
      <c r="M88" s="139"/>
      <c r="N88" s="139"/>
      <c r="O88" s="139"/>
      <c r="P88" s="230"/>
      <c r="Q88" s="142"/>
      <c r="R88" s="244"/>
      <c r="S88" s="244"/>
      <c r="T88" s="93"/>
      <c r="U88" s="93"/>
      <c r="V88" s="93"/>
      <c r="W88" s="93"/>
      <c r="X88" s="26"/>
      <c r="Y88" s="26"/>
      <c r="Z88" s="26"/>
      <c r="AA88" s="26"/>
      <c r="AB88" s="26"/>
      <c r="AC88" s="26"/>
      <c r="AD88" s="26"/>
      <c r="AE88" s="26"/>
    </row>
    <row r="89" spans="1:31">
      <c r="A89" s="99" t="s">
        <v>157</v>
      </c>
      <c r="B89" s="145" t="s">
        <v>13</v>
      </c>
      <c r="C89" s="103"/>
      <c r="D89" s="9"/>
      <c r="E89" s="260"/>
      <c r="F89" s="101"/>
      <c r="G89" s="141"/>
      <c r="H89" s="93"/>
      <c r="I89" s="139"/>
      <c r="J89" s="93"/>
      <c r="K89" s="139"/>
      <c r="L89" s="139"/>
      <c r="M89" s="139"/>
      <c r="N89" s="139"/>
      <c r="O89" s="139"/>
      <c r="P89" s="230"/>
      <c r="Q89" s="142"/>
      <c r="R89" s="244"/>
      <c r="S89" s="244"/>
      <c r="T89" s="93"/>
      <c r="U89" s="93"/>
      <c r="V89" s="93"/>
      <c r="W89" s="93"/>
      <c r="X89" s="26"/>
      <c r="Y89" s="26"/>
      <c r="Z89" s="26"/>
      <c r="AA89" s="26"/>
      <c r="AB89" s="26"/>
      <c r="AC89" s="26"/>
      <c r="AD89" s="26"/>
      <c r="AE89" s="26"/>
    </row>
    <row r="90" spans="1:31" ht="102">
      <c r="A90" s="136">
        <v>1</v>
      </c>
      <c r="B90" s="120" t="s">
        <v>158</v>
      </c>
      <c r="C90" s="120"/>
      <c r="D90" s="137">
        <v>0.15185500000000002</v>
      </c>
      <c r="E90" s="262" t="s">
        <v>60</v>
      </c>
      <c r="F90" s="122">
        <v>150000</v>
      </c>
      <c r="G90" s="156">
        <v>22778.250000000004</v>
      </c>
      <c r="H90" s="123"/>
      <c r="I90" s="142"/>
      <c r="J90" s="123"/>
      <c r="K90" s="142"/>
      <c r="L90" s="142"/>
      <c r="M90" s="142"/>
      <c r="N90" s="142">
        <v>0.40538000000000007</v>
      </c>
      <c r="O90" s="146">
        <v>60807.000000000015</v>
      </c>
      <c r="P90" s="236"/>
      <c r="Q90" s="146"/>
      <c r="R90" s="248"/>
      <c r="S90" s="248"/>
      <c r="T90" s="123"/>
      <c r="U90" s="123"/>
      <c r="V90" s="123"/>
      <c r="W90" s="123"/>
      <c r="X90" s="26"/>
      <c r="Y90" s="26"/>
      <c r="Z90" s="26"/>
      <c r="AA90" s="26"/>
      <c r="AB90" s="26"/>
      <c r="AC90" s="26"/>
      <c r="AD90" s="26"/>
      <c r="AE90" s="26"/>
    </row>
    <row r="91" spans="1:31" ht="76.5">
      <c r="A91" s="99">
        <v>2</v>
      </c>
      <c r="B91" s="100" t="s">
        <v>159</v>
      </c>
      <c r="C91" s="100"/>
      <c r="D91" s="105"/>
      <c r="E91" s="260"/>
      <c r="F91" s="101"/>
      <c r="G91" s="141">
        <v>0</v>
      </c>
      <c r="H91" s="93"/>
      <c r="I91" s="139"/>
      <c r="J91" s="93"/>
      <c r="K91" s="139"/>
      <c r="L91" s="139"/>
      <c r="M91" s="139"/>
      <c r="N91" s="139"/>
      <c r="O91" s="139"/>
      <c r="P91" s="230"/>
      <c r="Q91" s="142"/>
      <c r="R91" s="244"/>
      <c r="S91" s="244"/>
      <c r="T91" s="93"/>
      <c r="U91" s="93"/>
      <c r="V91" s="93"/>
      <c r="W91" s="93"/>
      <c r="X91" s="26"/>
      <c r="Y91" s="26"/>
      <c r="Z91" s="26"/>
      <c r="AA91" s="26"/>
      <c r="AB91" s="26"/>
      <c r="AC91" s="26"/>
      <c r="AD91" s="26"/>
      <c r="AE91" s="26"/>
    </row>
    <row r="92" spans="1:31" ht="19.5" customHeight="1">
      <c r="A92" s="136" t="s">
        <v>72</v>
      </c>
      <c r="B92" s="120" t="s">
        <v>160</v>
      </c>
      <c r="C92" s="120" t="s">
        <v>161</v>
      </c>
      <c r="D92" s="137">
        <v>3</v>
      </c>
      <c r="E92" s="262" t="s">
        <v>74</v>
      </c>
      <c r="F92" s="122">
        <v>17000</v>
      </c>
      <c r="G92" s="156">
        <v>51000</v>
      </c>
      <c r="H92" s="123"/>
      <c r="I92" s="142"/>
      <c r="J92" s="123"/>
      <c r="K92" s="142"/>
      <c r="L92" s="142"/>
      <c r="M92" s="142"/>
      <c r="N92" s="142">
        <v>2.4000000000000004</v>
      </c>
      <c r="O92" s="146">
        <v>40800.000000000007</v>
      </c>
      <c r="P92" s="236">
        <v>0.60000000000000009</v>
      </c>
      <c r="Q92" s="146">
        <v>10200.000000000002</v>
      </c>
      <c r="R92" s="248"/>
      <c r="S92" s="248"/>
      <c r="T92" s="123"/>
      <c r="U92" s="123"/>
      <c r="V92" s="123"/>
      <c r="W92" s="123"/>
      <c r="X92" s="26"/>
      <c r="Y92" s="26"/>
      <c r="Z92" s="26"/>
      <c r="AA92" s="26"/>
      <c r="AB92" s="26"/>
      <c r="AC92" s="26"/>
      <c r="AD92" s="26"/>
      <c r="AE92" s="26"/>
    </row>
    <row r="93" spans="1:31" ht="21.95" customHeight="1">
      <c r="A93" s="99" t="s">
        <v>75</v>
      </c>
      <c r="B93" s="100" t="s">
        <v>162</v>
      </c>
      <c r="C93" s="100" t="s">
        <v>163</v>
      </c>
      <c r="D93" s="105">
        <v>1</v>
      </c>
      <c r="E93" s="260" t="s">
        <v>74</v>
      </c>
      <c r="F93" s="101">
        <v>22000</v>
      </c>
      <c r="G93" s="141">
        <v>22000</v>
      </c>
      <c r="H93" s="93"/>
      <c r="I93" s="139"/>
      <c r="J93" s="93"/>
      <c r="K93" s="139"/>
      <c r="L93" s="139"/>
      <c r="M93" s="139"/>
      <c r="N93" s="139"/>
      <c r="O93" s="139"/>
      <c r="P93" s="230">
        <v>1</v>
      </c>
      <c r="Q93" s="146">
        <v>22000</v>
      </c>
      <c r="R93" s="248"/>
      <c r="S93" s="248"/>
      <c r="T93" s="93"/>
      <c r="U93" s="93"/>
      <c r="V93" s="93"/>
      <c r="W93" s="93"/>
      <c r="X93" s="26"/>
      <c r="Y93" s="26"/>
      <c r="Z93" s="26"/>
      <c r="AA93" s="26"/>
      <c r="AB93" s="26"/>
      <c r="AC93" s="26"/>
      <c r="AD93" s="26"/>
      <c r="AE93" s="26"/>
    </row>
    <row r="94" spans="1:31" ht="140.25">
      <c r="A94" s="99">
        <v>3</v>
      </c>
      <c r="B94" s="100" t="s">
        <v>164</v>
      </c>
      <c r="C94" s="100"/>
      <c r="D94" s="105"/>
      <c r="E94" s="260"/>
      <c r="F94" s="101"/>
      <c r="G94" s="141">
        <v>0</v>
      </c>
      <c r="H94" s="93"/>
      <c r="I94" s="139"/>
      <c r="J94" s="93"/>
      <c r="K94" s="139"/>
      <c r="L94" s="139"/>
      <c r="M94" s="139"/>
      <c r="N94" s="139"/>
      <c r="O94" s="139"/>
      <c r="P94" s="230"/>
      <c r="Q94" s="142"/>
      <c r="R94" s="244"/>
      <c r="S94" s="244"/>
      <c r="T94" s="93"/>
      <c r="U94" s="93"/>
      <c r="V94" s="93"/>
      <c r="W94" s="93"/>
      <c r="X94" s="26"/>
      <c r="Y94" s="26"/>
      <c r="Z94" s="26"/>
      <c r="AA94" s="26"/>
      <c r="AB94" s="26"/>
      <c r="AC94" s="26"/>
      <c r="AD94" s="26"/>
      <c r="AE94" s="26"/>
    </row>
    <row r="95" spans="1:31" ht="23.1" customHeight="1">
      <c r="A95" s="136" t="s">
        <v>72</v>
      </c>
      <c r="B95" s="120" t="s">
        <v>165</v>
      </c>
      <c r="C95" s="120" t="s">
        <v>166</v>
      </c>
      <c r="D95" s="137">
        <v>5.2799999999999994</v>
      </c>
      <c r="E95" s="262" t="s">
        <v>62</v>
      </c>
      <c r="F95" s="122">
        <v>10500</v>
      </c>
      <c r="G95" s="156">
        <v>55439.999999999993</v>
      </c>
      <c r="H95" s="123"/>
      <c r="I95" s="142"/>
      <c r="J95" s="123"/>
      <c r="K95" s="142"/>
      <c r="L95" s="142"/>
      <c r="M95" s="142"/>
      <c r="N95" s="142">
        <v>3.6480000000000006</v>
      </c>
      <c r="O95" s="146">
        <v>38304.000000000007</v>
      </c>
      <c r="P95" s="236">
        <v>0.91200000000000037</v>
      </c>
      <c r="Q95" s="146">
        <v>9576.0000000000036</v>
      </c>
      <c r="R95" s="248"/>
      <c r="S95" s="248"/>
      <c r="T95" s="123"/>
      <c r="U95" s="123"/>
      <c r="V95" s="123"/>
      <c r="W95" s="123"/>
      <c r="X95" s="26"/>
      <c r="Y95" s="26"/>
      <c r="Z95" s="26"/>
      <c r="AA95" s="26"/>
      <c r="AB95" s="26"/>
      <c r="AC95" s="26"/>
      <c r="AD95" s="26"/>
      <c r="AE95" s="26"/>
    </row>
    <row r="96" spans="1:31" ht="25.5" customHeight="1">
      <c r="A96" s="136" t="s">
        <v>75</v>
      </c>
      <c r="B96" s="120" t="s">
        <v>167</v>
      </c>
      <c r="C96" s="120" t="s">
        <v>168</v>
      </c>
      <c r="D96" s="137">
        <v>8.1839999999999993</v>
      </c>
      <c r="E96" s="262" t="s">
        <v>62</v>
      </c>
      <c r="F96" s="122">
        <v>9700</v>
      </c>
      <c r="G96" s="156">
        <v>79384.799999999988</v>
      </c>
      <c r="H96" s="123"/>
      <c r="I96" s="142"/>
      <c r="J96" s="123"/>
      <c r="K96" s="142"/>
      <c r="L96" s="142"/>
      <c r="M96" s="142"/>
      <c r="N96" s="142">
        <v>4.032</v>
      </c>
      <c r="O96" s="146">
        <v>39110.400000000001</v>
      </c>
      <c r="P96" s="236">
        <v>1.008</v>
      </c>
      <c r="Q96" s="146">
        <v>9777.6</v>
      </c>
      <c r="R96" s="248"/>
      <c r="S96" s="248"/>
      <c r="T96" s="123"/>
      <c r="U96" s="123"/>
      <c r="V96" s="123"/>
      <c r="W96" s="123"/>
      <c r="X96" s="26"/>
      <c r="Y96" s="26"/>
      <c r="Z96" s="26"/>
      <c r="AA96" s="26"/>
      <c r="AB96" s="26"/>
      <c r="AC96" s="26"/>
      <c r="AD96" s="26"/>
      <c r="AE96" s="26"/>
    </row>
    <row r="97" spans="1:31" ht="117" customHeight="1">
      <c r="A97" s="99">
        <v>4</v>
      </c>
      <c r="B97" s="100" t="s">
        <v>169</v>
      </c>
      <c r="C97" s="100"/>
      <c r="D97" s="105">
        <v>4.7520000000000007</v>
      </c>
      <c r="E97" s="260" t="s">
        <v>62</v>
      </c>
      <c r="F97" s="101">
        <v>9200</v>
      </c>
      <c r="G97" s="141">
        <v>43718.400000000009</v>
      </c>
      <c r="H97" s="93"/>
      <c r="I97" s="139"/>
      <c r="J97" s="93"/>
      <c r="K97" s="139"/>
      <c r="L97" s="139"/>
      <c r="M97" s="139"/>
      <c r="N97" s="139"/>
      <c r="O97" s="139"/>
      <c r="P97" s="230">
        <v>4.32</v>
      </c>
      <c r="Q97" s="146">
        <v>39744</v>
      </c>
      <c r="R97" s="248"/>
      <c r="S97" s="248"/>
      <c r="T97" s="93"/>
      <c r="U97" s="93"/>
      <c r="V97" s="93"/>
      <c r="W97" s="93"/>
      <c r="X97" s="26"/>
      <c r="Y97" s="26"/>
      <c r="Z97" s="26"/>
      <c r="AA97" s="26"/>
      <c r="AB97" s="26"/>
      <c r="AC97" s="26"/>
      <c r="AD97" s="26"/>
      <c r="AE97" s="26"/>
    </row>
    <row r="98" spans="1:31" ht="215.1" customHeight="1">
      <c r="A98" s="99">
        <v>5</v>
      </c>
      <c r="B98" s="100" t="s">
        <v>170</v>
      </c>
      <c r="C98" s="100"/>
      <c r="D98" s="105"/>
      <c r="E98" s="260"/>
      <c r="F98" s="101"/>
      <c r="G98" s="141">
        <v>0</v>
      </c>
      <c r="H98" s="93"/>
      <c r="I98" s="139"/>
      <c r="J98" s="93"/>
      <c r="K98" s="139"/>
      <c r="L98" s="139"/>
      <c r="M98" s="139"/>
      <c r="N98" s="139"/>
      <c r="O98" s="139"/>
      <c r="P98" s="230"/>
      <c r="Q98" s="142"/>
      <c r="R98" s="244"/>
      <c r="S98" s="244"/>
      <c r="T98" s="93"/>
      <c r="U98" s="93"/>
      <c r="V98" s="93"/>
      <c r="W98" s="93"/>
      <c r="X98" s="26"/>
      <c r="Y98" s="26"/>
      <c r="Z98" s="26"/>
      <c r="AA98" s="26"/>
      <c r="AB98" s="26"/>
      <c r="AC98" s="26"/>
      <c r="AD98" s="26"/>
      <c r="AE98" s="26"/>
    </row>
    <row r="99" spans="1:31" ht="255">
      <c r="A99" s="99">
        <v>6</v>
      </c>
      <c r="B99" s="100" t="s">
        <v>171</v>
      </c>
      <c r="C99" s="100"/>
      <c r="D99" s="105"/>
      <c r="E99" s="260"/>
      <c r="F99" s="101"/>
      <c r="G99" s="141">
        <v>0</v>
      </c>
      <c r="H99" s="93"/>
      <c r="I99" s="139"/>
      <c r="J99" s="93"/>
      <c r="K99" s="139"/>
      <c r="L99" s="139"/>
      <c r="M99" s="139"/>
      <c r="N99" s="139"/>
      <c r="O99" s="139"/>
      <c r="P99" s="230"/>
      <c r="Q99" s="142"/>
      <c r="R99" s="244"/>
      <c r="S99" s="244"/>
      <c r="T99" s="93"/>
      <c r="U99" s="93"/>
      <c r="V99" s="93"/>
      <c r="W99" s="93"/>
      <c r="X99" s="26"/>
      <c r="Y99" s="26"/>
      <c r="Z99" s="26"/>
      <c r="AA99" s="26"/>
      <c r="AB99" s="26"/>
      <c r="AC99" s="26"/>
      <c r="AD99" s="26"/>
      <c r="AE99" s="26"/>
    </row>
    <row r="100" spans="1:31" ht="21.95" customHeight="1">
      <c r="A100" s="99" t="s">
        <v>72</v>
      </c>
      <c r="B100" s="100" t="s">
        <v>172</v>
      </c>
      <c r="C100" s="100"/>
      <c r="D100" s="105">
        <v>4.3823999999999996</v>
      </c>
      <c r="E100" s="260" t="s">
        <v>62</v>
      </c>
      <c r="F100" s="101">
        <v>7609</v>
      </c>
      <c r="G100" s="141">
        <v>33345.681599999996</v>
      </c>
      <c r="H100" s="93"/>
      <c r="I100" s="139"/>
      <c r="J100" s="93"/>
      <c r="K100" s="139"/>
      <c r="L100" s="139"/>
      <c r="M100" s="139"/>
      <c r="N100" s="139"/>
      <c r="O100" s="139"/>
      <c r="P100" s="230">
        <v>4.38</v>
      </c>
      <c r="Q100" s="143">
        <v>33327.42</v>
      </c>
      <c r="R100" s="245">
        <v>3.9400000000000004</v>
      </c>
      <c r="S100" s="245">
        <v>29979.460000000003</v>
      </c>
      <c r="T100" s="93"/>
      <c r="U100" s="93"/>
      <c r="V100" s="93"/>
      <c r="W100" s="93"/>
      <c r="X100" s="26"/>
      <c r="Y100" s="26"/>
      <c r="Z100" s="26"/>
      <c r="AA100" s="26"/>
      <c r="AB100" s="26"/>
      <c r="AC100" s="26"/>
      <c r="AD100" s="26"/>
      <c r="AE100" s="26"/>
    </row>
    <row r="101" spans="1:31" ht="17.100000000000001" customHeight="1">
      <c r="A101" s="99" t="s">
        <v>75</v>
      </c>
      <c r="B101" s="100" t="s">
        <v>173</v>
      </c>
      <c r="C101" s="100"/>
      <c r="D101" s="105">
        <v>28.511999999999997</v>
      </c>
      <c r="E101" s="260" t="s">
        <v>62</v>
      </c>
      <c r="F101" s="101">
        <v>8600</v>
      </c>
      <c r="G101" s="141">
        <v>245203.19999999998</v>
      </c>
      <c r="H101" s="93"/>
      <c r="I101" s="139"/>
      <c r="J101" s="93"/>
      <c r="K101" s="139"/>
      <c r="L101" s="139"/>
      <c r="M101" s="139"/>
      <c r="N101" s="139"/>
      <c r="O101" s="139"/>
      <c r="P101" s="230">
        <v>28.377000000000002</v>
      </c>
      <c r="Q101" s="143">
        <v>244042.2</v>
      </c>
      <c r="R101" s="245"/>
      <c r="S101" s="245"/>
      <c r="T101" s="93"/>
      <c r="U101" s="93"/>
      <c r="V101" s="93"/>
      <c r="W101" s="93"/>
      <c r="X101" s="26"/>
      <c r="Y101" s="26"/>
      <c r="Z101" s="26"/>
      <c r="AA101" s="26"/>
      <c r="AB101" s="26"/>
      <c r="AC101" s="26"/>
      <c r="AD101" s="26"/>
      <c r="AE101" s="26"/>
    </row>
    <row r="102" spans="1:31">
      <c r="A102" s="99" t="s">
        <v>77</v>
      </c>
      <c r="B102" s="100" t="s">
        <v>174</v>
      </c>
      <c r="C102" s="100"/>
      <c r="D102" s="105">
        <v>0</v>
      </c>
      <c r="E102" s="260" t="s">
        <v>62</v>
      </c>
      <c r="F102" s="101">
        <v>4500</v>
      </c>
      <c r="G102" s="141">
        <v>0</v>
      </c>
      <c r="H102" s="93"/>
      <c r="I102" s="139"/>
      <c r="J102" s="93"/>
      <c r="K102" s="139"/>
      <c r="L102" s="139"/>
      <c r="M102" s="139"/>
      <c r="N102" s="139"/>
      <c r="O102" s="139"/>
      <c r="P102" s="230"/>
      <c r="Q102" s="142"/>
      <c r="R102" s="244"/>
      <c r="S102" s="244"/>
      <c r="T102" s="93"/>
      <c r="U102" s="93"/>
      <c r="V102" s="93"/>
      <c r="W102" s="93"/>
      <c r="X102" s="26"/>
      <c r="Y102" s="26"/>
      <c r="Z102" s="26"/>
      <c r="AA102" s="26"/>
      <c r="AB102" s="26"/>
      <c r="AC102" s="26"/>
      <c r="AD102" s="26"/>
      <c r="AE102" s="26"/>
    </row>
    <row r="103" spans="1:31" ht="38.25">
      <c r="A103" s="99">
        <v>7</v>
      </c>
      <c r="B103" s="100" t="s">
        <v>175</v>
      </c>
      <c r="C103" s="100"/>
      <c r="D103" s="105">
        <v>4</v>
      </c>
      <c r="E103" s="260" t="s">
        <v>176</v>
      </c>
      <c r="F103" s="101">
        <v>6700</v>
      </c>
      <c r="G103" s="141">
        <v>26800</v>
      </c>
      <c r="H103" s="93"/>
      <c r="I103" s="139"/>
      <c r="J103" s="93"/>
      <c r="K103" s="139"/>
      <c r="L103" s="139"/>
      <c r="M103" s="139"/>
      <c r="N103" s="139"/>
      <c r="O103" s="139"/>
      <c r="P103" s="230">
        <v>4</v>
      </c>
      <c r="Q103" s="146">
        <v>26800</v>
      </c>
      <c r="R103" s="248"/>
      <c r="S103" s="248"/>
      <c r="T103" s="93"/>
      <c r="U103" s="93"/>
      <c r="V103" s="93"/>
      <c r="W103" s="93"/>
      <c r="X103" s="26"/>
      <c r="Y103" s="26"/>
      <c r="Z103" s="26"/>
      <c r="AA103" s="26"/>
      <c r="AB103" s="26"/>
      <c r="AC103" s="26"/>
      <c r="AD103" s="26"/>
      <c r="AE103" s="26"/>
    </row>
    <row r="104" spans="1:31" ht="38.25">
      <c r="A104" s="99">
        <v>8</v>
      </c>
      <c r="B104" s="100" t="s">
        <v>177</v>
      </c>
      <c r="C104" s="100"/>
      <c r="D104" s="105">
        <v>5</v>
      </c>
      <c r="E104" s="260" t="s">
        <v>176</v>
      </c>
      <c r="F104" s="101">
        <v>6500</v>
      </c>
      <c r="G104" s="141">
        <v>32500</v>
      </c>
      <c r="H104" s="93"/>
      <c r="I104" s="139"/>
      <c r="J104" s="93"/>
      <c r="K104" s="139"/>
      <c r="L104" s="139"/>
      <c r="M104" s="139"/>
      <c r="N104" s="139"/>
      <c r="O104" s="139"/>
      <c r="P104" s="230">
        <v>5</v>
      </c>
      <c r="Q104" s="146">
        <v>32500</v>
      </c>
      <c r="R104" s="248">
        <v>2</v>
      </c>
      <c r="S104" s="248">
        <v>13000</v>
      </c>
      <c r="T104" s="93"/>
      <c r="U104" s="93"/>
      <c r="V104" s="93"/>
      <c r="W104" s="93"/>
      <c r="X104" s="26"/>
      <c r="Y104" s="26"/>
      <c r="Z104" s="26"/>
      <c r="AA104" s="26"/>
      <c r="AB104" s="26"/>
      <c r="AC104" s="26"/>
      <c r="AD104" s="26"/>
      <c r="AE104" s="26"/>
    </row>
    <row r="105" spans="1:31" ht="38.25">
      <c r="A105" s="99">
        <v>9</v>
      </c>
      <c r="B105" s="100" t="s">
        <v>178</v>
      </c>
      <c r="C105" s="100"/>
      <c r="D105" s="105">
        <v>0</v>
      </c>
      <c r="E105" s="260" t="s">
        <v>176</v>
      </c>
      <c r="F105" s="101">
        <v>7500</v>
      </c>
      <c r="G105" s="141">
        <v>0</v>
      </c>
      <c r="H105" s="93"/>
      <c r="I105" s="139"/>
      <c r="J105" s="93"/>
      <c r="K105" s="139"/>
      <c r="L105" s="139"/>
      <c r="M105" s="139"/>
      <c r="N105" s="139"/>
      <c r="O105" s="139"/>
      <c r="P105" s="230"/>
      <c r="Q105" s="142"/>
      <c r="R105" s="244"/>
      <c r="S105" s="244"/>
      <c r="T105" s="93"/>
      <c r="U105" s="93"/>
      <c r="V105" s="93"/>
      <c r="W105" s="93"/>
      <c r="X105" s="26"/>
      <c r="Y105" s="26"/>
      <c r="Z105" s="26"/>
      <c r="AA105" s="26"/>
      <c r="AB105" s="26"/>
      <c r="AC105" s="26"/>
      <c r="AD105" s="26"/>
      <c r="AE105" s="26"/>
    </row>
    <row r="106" spans="1:31" ht="51">
      <c r="A106" s="99">
        <v>10</v>
      </c>
      <c r="B106" s="100" t="s">
        <v>179</v>
      </c>
      <c r="C106" s="100"/>
      <c r="D106" s="105">
        <v>1</v>
      </c>
      <c r="E106" s="260" t="s">
        <v>176</v>
      </c>
      <c r="F106" s="101">
        <v>3500</v>
      </c>
      <c r="G106" s="141">
        <v>3500</v>
      </c>
      <c r="H106" s="93"/>
      <c r="I106" s="139"/>
      <c r="J106" s="93"/>
      <c r="K106" s="139"/>
      <c r="L106" s="139"/>
      <c r="M106" s="139"/>
      <c r="N106" s="139"/>
      <c r="O106" s="139"/>
      <c r="P106" s="230"/>
      <c r="Q106" s="142"/>
      <c r="R106" s="244"/>
      <c r="S106" s="244"/>
      <c r="T106" s="93"/>
      <c r="U106" s="93"/>
      <c r="V106" s="93"/>
      <c r="W106" s="93"/>
      <c r="X106" s="26"/>
      <c r="Y106" s="26"/>
      <c r="Z106" s="26"/>
      <c r="AA106" s="26"/>
      <c r="AB106" s="26"/>
      <c r="AC106" s="26"/>
      <c r="AD106" s="26"/>
      <c r="AE106" s="26"/>
    </row>
    <row r="107" spans="1:31" ht="38.25">
      <c r="A107" s="99">
        <v>11</v>
      </c>
      <c r="B107" s="100" t="s">
        <v>180</v>
      </c>
      <c r="C107" s="100"/>
      <c r="D107" s="105">
        <v>2</v>
      </c>
      <c r="E107" s="260" t="s">
        <v>181</v>
      </c>
      <c r="F107" s="101">
        <v>6500</v>
      </c>
      <c r="G107" s="141">
        <v>13000</v>
      </c>
      <c r="H107" s="93"/>
      <c r="I107" s="139"/>
      <c r="J107" s="93"/>
      <c r="K107" s="139"/>
      <c r="L107" s="139"/>
      <c r="M107" s="139"/>
      <c r="N107" s="139"/>
      <c r="O107" s="139"/>
      <c r="P107" s="230">
        <v>2</v>
      </c>
      <c r="Q107" s="146">
        <v>13000</v>
      </c>
      <c r="R107" s="248"/>
      <c r="S107" s="248"/>
      <c r="T107" s="93"/>
      <c r="U107" s="93"/>
      <c r="V107" s="93"/>
      <c r="W107" s="93"/>
      <c r="X107" s="26"/>
      <c r="Y107" s="26"/>
      <c r="Z107" s="26"/>
      <c r="AA107" s="26"/>
      <c r="AB107" s="26"/>
      <c r="AC107" s="26"/>
      <c r="AD107" s="26"/>
      <c r="AE107" s="26"/>
    </row>
    <row r="108" spans="1:31" ht="23.1" customHeight="1">
      <c r="A108" s="157"/>
      <c r="B108" s="158" t="s">
        <v>182</v>
      </c>
      <c r="C108" s="158"/>
      <c r="D108" s="159"/>
      <c r="E108" s="160"/>
      <c r="F108" s="161"/>
      <c r="G108" s="162">
        <v>628670.33160000003</v>
      </c>
      <c r="H108" s="163"/>
      <c r="I108" s="164"/>
      <c r="J108" s="163"/>
      <c r="K108" s="164"/>
      <c r="L108" s="164"/>
      <c r="M108" s="164"/>
      <c r="N108" s="164"/>
      <c r="O108" s="165">
        <v>179021.40000000002</v>
      </c>
      <c r="P108" s="241"/>
      <c r="Q108" s="165">
        <v>440967.22000000003</v>
      </c>
      <c r="R108" s="165"/>
      <c r="S108" s="165">
        <v>42979.460000000006</v>
      </c>
      <c r="T108" s="163"/>
      <c r="U108" s="163"/>
      <c r="V108" s="163"/>
      <c r="W108" s="163"/>
      <c r="X108" s="26"/>
      <c r="Y108" s="26"/>
      <c r="Z108" s="26"/>
      <c r="AA108" s="26"/>
      <c r="AB108" s="26"/>
      <c r="AC108" s="26"/>
      <c r="AD108" s="26"/>
      <c r="AE108" s="26"/>
    </row>
    <row r="109" spans="1:31">
      <c r="A109" s="99"/>
      <c r="B109" s="103"/>
      <c r="C109" s="103"/>
      <c r="D109" s="9"/>
      <c r="E109" s="260"/>
      <c r="F109" s="101"/>
      <c r="G109" s="141"/>
      <c r="H109" s="93"/>
      <c r="I109" s="139"/>
      <c r="J109" s="93"/>
      <c r="K109" s="139"/>
      <c r="L109" s="139"/>
      <c r="M109" s="139"/>
      <c r="N109" s="139"/>
      <c r="O109" s="139"/>
      <c r="P109" s="230"/>
      <c r="Q109" s="142"/>
      <c r="R109" s="244"/>
      <c r="S109" s="244"/>
      <c r="T109" s="93"/>
      <c r="U109" s="93"/>
      <c r="V109" s="93"/>
      <c r="W109" s="93"/>
      <c r="X109" s="26"/>
      <c r="Y109" s="26"/>
      <c r="Z109" s="26"/>
      <c r="AA109" s="26"/>
      <c r="AB109" s="26"/>
      <c r="AC109" s="26"/>
      <c r="AD109" s="26"/>
      <c r="AE109" s="26"/>
    </row>
    <row r="110" spans="1:31" ht="25.5">
      <c r="A110" s="99" t="s">
        <v>183</v>
      </c>
      <c r="B110" s="145" t="s">
        <v>15</v>
      </c>
      <c r="C110" s="103"/>
      <c r="D110" s="9"/>
      <c r="E110" s="260"/>
      <c r="F110" s="101"/>
      <c r="G110" s="141"/>
      <c r="H110" s="93"/>
      <c r="I110" s="139"/>
      <c r="J110" s="93"/>
      <c r="K110" s="139"/>
      <c r="L110" s="139"/>
      <c r="M110" s="139"/>
      <c r="N110" s="139"/>
      <c r="O110" s="139"/>
      <c r="P110" s="230"/>
      <c r="Q110" s="142"/>
      <c r="R110" s="244"/>
      <c r="S110" s="244"/>
      <c r="T110" s="93"/>
      <c r="U110" s="93"/>
      <c r="V110" s="93"/>
      <c r="W110" s="93"/>
      <c r="X110" s="26"/>
      <c r="Y110" s="26"/>
      <c r="Z110" s="26"/>
      <c r="AA110" s="26"/>
      <c r="AB110" s="26"/>
      <c r="AC110" s="26"/>
      <c r="AD110" s="26"/>
      <c r="AE110" s="26"/>
    </row>
    <row r="111" spans="1:31" ht="63.75">
      <c r="A111" s="99">
        <v>1</v>
      </c>
      <c r="B111" s="100" t="s">
        <v>184</v>
      </c>
      <c r="C111" s="100"/>
      <c r="D111" s="106">
        <v>0</v>
      </c>
      <c r="E111" s="260" t="s">
        <v>62</v>
      </c>
      <c r="F111" s="101">
        <v>2250</v>
      </c>
      <c r="G111" s="141">
        <v>0</v>
      </c>
      <c r="H111" s="93"/>
      <c r="I111" s="139"/>
      <c r="J111" s="93"/>
      <c r="K111" s="139"/>
      <c r="L111" s="139"/>
      <c r="M111" s="139"/>
      <c r="N111" s="139"/>
      <c r="O111" s="139"/>
      <c r="P111" s="230"/>
      <c r="Q111" s="142"/>
      <c r="R111" s="244"/>
      <c r="S111" s="244"/>
      <c r="T111" s="93"/>
      <c r="U111" s="93"/>
      <c r="V111" s="93"/>
      <c r="W111" s="93"/>
      <c r="X111" s="26"/>
      <c r="Y111" s="26"/>
      <c r="Z111" s="26"/>
      <c r="AA111" s="26"/>
      <c r="AB111" s="26"/>
      <c r="AC111" s="26"/>
      <c r="AD111" s="26"/>
      <c r="AE111" s="26"/>
    </row>
    <row r="112" spans="1:31" ht="63.75">
      <c r="A112" s="136">
        <v>2</v>
      </c>
      <c r="B112" s="120" t="s">
        <v>185</v>
      </c>
      <c r="C112" s="120"/>
      <c r="D112" s="121">
        <v>192.32938999999999</v>
      </c>
      <c r="E112" s="262" t="s">
        <v>62</v>
      </c>
      <c r="F112" s="122">
        <v>3200</v>
      </c>
      <c r="G112" s="156">
        <v>615454.04799999995</v>
      </c>
      <c r="H112" s="123"/>
      <c r="I112" s="142"/>
      <c r="J112" s="123"/>
      <c r="K112" s="142"/>
      <c r="L112" s="142"/>
      <c r="M112" s="142"/>
      <c r="N112" s="142">
        <v>155.66460000000001</v>
      </c>
      <c r="O112" s="143">
        <v>498126.72000000003</v>
      </c>
      <c r="P112" s="232"/>
      <c r="Q112" s="143"/>
      <c r="R112" s="245"/>
      <c r="S112" s="245"/>
      <c r="T112" s="123"/>
      <c r="U112" s="123"/>
      <c r="V112" s="123"/>
      <c r="W112" s="123"/>
      <c r="X112" s="26"/>
      <c r="Y112" s="26"/>
      <c r="Z112" s="26"/>
      <c r="AA112" s="26"/>
      <c r="AB112" s="26"/>
      <c r="AC112" s="26"/>
      <c r="AD112" s="26"/>
      <c r="AE112" s="26"/>
    </row>
    <row r="113" spans="1:31" ht="63.75">
      <c r="A113" s="99">
        <v>3</v>
      </c>
      <c r="B113" s="100" t="s">
        <v>186</v>
      </c>
      <c r="C113" s="100"/>
      <c r="D113" s="106">
        <v>0</v>
      </c>
      <c r="E113" s="260" t="s">
        <v>62</v>
      </c>
      <c r="F113" s="101">
        <v>4500</v>
      </c>
      <c r="G113" s="141">
        <v>0</v>
      </c>
      <c r="H113" s="93"/>
      <c r="I113" s="139"/>
      <c r="J113" s="93"/>
      <c r="K113" s="139"/>
      <c r="L113" s="139"/>
      <c r="M113" s="139"/>
      <c r="N113" s="139"/>
      <c r="O113" s="139"/>
      <c r="P113" s="230"/>
      <c r="Q113" s="142"/>
      <c r="R113" s="244"/>
      <c r="S113" s="244"/>
      <c r="T113" s="93"/>
      <c r="U113" s="93"/>
      <c r="V113" s="93"/>
      <c r="W113" s="93"/>
      <c r="X113" s="26"/>
      <c r="Y113" s="26"/>
      <c r="Z113" s="26"/>
      <c r="AA113" s="26"/>
      <c r="AB113" s="26"/>
      <c r="AC113" s="26"/>
      <c r="AD113" s="26"/>
      <c r="AE113" s="26"/>
    </row>
    <row r="114" spans="1:31" ht="63.75">
      <c r="A114" s="99">
        <v>4</v>
      </c>
      <c r="B114" s="120" t="s">
        <v>187</v>
      </c>
      <c r="C114" s="120"/>
      <c r="D114" s="121">
        <v>53.605419999999995</v>
      </c>
      <c r="E114" s="262" t="s">
        <v>62</v>
      </c>
      <c r="F114" s="122">
        <v>2700</v>
      </c>
      <c r="G114" s="156">
        <v>144734.63399999999</v>
      </c>
      <c r="H114" s="123" t="e">
        <v>#REF!</v>
      </c>
      <c r="I114" s="143" t="e">
        <v>#REF!</v>
      </c>
      <c r="J114" s="123"/>
      <c r="K114" s="143" t="e">
        <v>#REF!</v>
      </c>
      <c r="L114" s="142"/>
      <c r="M114" s="143">
        <v>0</v>
      </c>
      <c r="N114" s="142"/>
      <c r="O114" s="143">
        <v>0</v>
      </c>
      <c r="P114" s="232"/>
      <c r="Q114" s="143"/>
      <c r="R114" s="245"/>
      <c r="S114" s="245"/>
      <c r="T114" s="123"/>
      <c r="U114" s="124">
        <v>0</v>
      </c>
      <c r="V114" s="123"/>
      <c r="W114" s="124">
        <v>0</v>
      </c>
      <c r="X114" s="26"/>
      <c r="Y114" s="26"/>
      <c r="Z114" s="26"/>
      <c r="AA114" s="26"/>
      <c r="AB114" s="26"/>
      <c r="AC114" s="26"/>
      <c r="AD114" s="26"/>
      <c r="AE114" s="26"/>
    </row>
    <row r="115" spans="1:31" ht="51">
      <c r="A115" s="99">
        <v>5</v>
      </c>
      <c r="B115" s="100" t="s">
        <v>188</v>
      </c>
      <c r="C115" s="100" t="s">
        <v>120</v>
      </c>
      <c r="D115" s="106">
        <v>16.5</v>
      </c>
      <c r="E115" s="260" t="s">
        <v>62</v>
      </c>
      <c r="F115" s="101">
        <v>1800</v>
      </c>
      <c r="G115" s="141">
        <v>29700</v>
      </c>
      <c r="H115" s="93"/>
      <c r="I115" s="139"/>
      <c r="J115" s="93"/>
      <c r="K115" s="139"/>
      <c r="L115" s="139"/>
      <c r="M115" s="139"/>
      <c r="N115" s="139"/>
      <c r="O115" s="139"/>
      <c r="P115" s="230"/>
      <c r="Q115" s="142"/>
      <c r="R115" s="244"/>
      <c r="S115" s="244"/>
      <c r="T115" s="93"/>
      <c r="U115" s="93"/>
      <c r="V115" s="93"/>
      <c r="W115" s="93"/>
      <c r="X115" s="26"/>
      <c r="Y115" s="26"/>
      <c r="Z115" s="26"/>
      <c r="AA115" s="26"/>
      <c r="AB115" s="26"/>
      <c r="AC115" s="26"/>
      <c r="AD115" s="26"/>
      <c r="AE115" s="26"/>
    </row>
    <row r="116" spans="1:31" ht="51">
      <c r="A116" s="99">
        <v>6</v>
      </c>
      <c r="B116" s="100" t="s">
        <v>189</v>
      </c>
      <c r="C116" s="100"/>
      <c r="D116" s="106">
        <v>55</v>
      </c>
      <c r="E116" s="260" t="s">
        <v>85</v>
      </c>
      <c r="F116" s="101">
        <v>650</v>
      </c>
      <c r="G116" s="141">
        <v>35750</v>
      </c>
      <c r="H116" s="93"/>
      <c r="I116" s="139"/>
      <c r="J116" s="93"/>
      <c r="K116" s="139"/>
      <c r="L116" s="139"/>
      <c r="M116" s="139"/>
      <c r="N116" s="139"/>
      <c r="O116" s="139"/>
      <c r="P116" s="230">
        <v>8.8699999999999992</v>
      </c>
      <c r="Q116" s="143">
        <v>5765.4999999999991</v>
      </c>
      <c r="R116" s="245"/>
      <c r="S116" s="245"/>
      <c r="T116" s="93"/>
      <c r="U116" s="93"/>
      <c r="V116" s="93"/>
      <c r="W116" s="93"/>
      <c r="X116" s="26"/>
      <c r="Y116" s="26"/>
      <c r="Z116" s="26"/>
      <c r="AA116" s="26"/>
      <c r="AB116" s="26"/>
      <c r="AC116" s="26"/>
      <c r="AD116" s="26"/>
      <c r="AE116" s="26"/>
    </row>
    <row r="117" spans="1:31" ht="114.75">
      <c r="A117" s="99">
        <v>7</v>
      </c>
      <c r="B117" s="100" t="s">
        <v>190</v>
      </c>
      <c r="C117" s="100"/>
      <c r="D117" s="106"/>
      <c r="E117" s="260"/>
      <c r="F117" s="101"/>
      <c r="G117" s="141">
        <v>0</v>
      </c>
      <c r="H117" s="93"/>
      <c r="I117" s="139"/>
      <c r="J117" s="93"/>
      <c r="K117" s="139"/>
      <c r="L117" s="139"/>
      <c r="M117" s="139"/>
      <c r="N117" s="139"/>
      <c r="O117" s="139"/>
      <c r="P117" s="230"/>
      <c r="Q117" s="142"/>
      <c r="R117" s="244"/>
      <c r="S117" s="244"/>
      <c r="T117" s="93"/>
      <c r="U117" s="93"/>
      <c r="V117" s="93"/>
      <c r="W117" s="93"/>
      <c r="X117" s="26"/>
      <c r="Y117" s="26"/>
      <c r="Z117" s="26"/>
      <c r="AA117" s="26"/>
      <c r="AB117" s="26"/>
      <c r="AC117" s="26"/>
      <c r="AD117" s="26"/>
      <c r="AE117" s="26"/>
    </row>
    <row r="118" spans="1:31" ht="27.95" customHeight="1">
      <c r="A118" s="99" t="s">
        <v>6</v>
      </c>
      <c r="B118" s="100" t="s">
        <v>191</v>
      </c>
      <c r="C118" s="100"/>
      <c r="D118" s="106">
        <v>1.7325000000000002</v>
      </c>
      <c r="E118" s="260" t="s">
        <v>62</v>
      </c>
      <c r="F118" s="101">
        <v>4500</v>
      </c>
      <c r="G118" s="141">
        <v>7796.2500000000009</v>
      </c>
      <c r="H118" s="93"/>
      <c r="I118" s="139"/>
      <c r="J118" s="93"/>
      <c r="K118" s="139"/>
      <c r="L118" s="139"/>
      <c r="M118" s="139"/>
      <c r="N118" s="139"/>
      <c r="O118" s="139"/>
      <c r="P118" s="230">
        <v>1.7112500000000002</v>
      </c>
      <c r="Q118" s="143">
        <v>7700.6250000000009</v>
      </c>
      <c r="R118" s="245"/>
      <c r="S118" s="245"/>
      <c r="T118" s="93"/>
      <c r="U118" s="93"/>
      <c r="V118" s="93"/>
      <c r="W118" s="93"/>
      <c r="X118" s="26"/>
      <c r="Y118" s="26"/>
      <c r="Z118" s="26"/>
      <c r="AA118" s="26"/>
      <c r="AB118" s="26"/>
      <c r="AC118" s="26"/>
      <c r="AD118" s="26"/>
      <c r="AE118" s="26"/>
    </row>
    <row r="119" spans="1:31" ht="204">
      <c r="A119" s="99">
        <v>8</v>
      </c>
      <c r="B119" s="100" t="s">
        <v>192</v>
      </c>
      <c r="C119" s="100"/>
      <c r="D119" s="106"/>
      <c r="E119" s="260"/>
      <c r="F119" s="101"/>
      <c r="G119" s="141">
        <v>0</v>
      </c>
      <c r="H119" s="93"/>
      <c r="I119" s="139"/>
      <c r="J119" s="93"/>
      <c r="K119" s="139"/>
      <c r="L119" s="139"/>
      <c r="M119" s="139"/>
      <c r="N119" s="139"/>
      <c r="O119" s="139"/>
      <c r="P119" s="230"/>
      <c r="Q119" s="142"/>
      <c r="R119" s="244"/>
      <c r="S119" s="244"/>
      <c r="T119" s="93"/>
      <c r="U119" s="93"/>
      <c r="V119" s="93"/>
      <c r="W119" s="93"/>
      <c r="X119" s="26"/>
      <c r="Y119" s="26"/>
      <c r="Z119" s="26"/>
      <c r="AA119" s="26"/>
      <c r="AB119" s="26"/>
      <c r="AC119" s="26"/>
      <c r="AD119" s="26"/>
      <c r="AE119" s="26"/>
    </row>
    <row r="120" spans="1:31" ht="21.95" customHeight="1">
      <c r="A120" s="136" t="s">
        <v>6</v>
      </c>
      <c r="B120" s="120" t="s">
        <v>193</v>
      </c>
      <c r="C120" s="120" t="s">
        <v>194</v>
      </c>
      <c r="D120" s="121">
        <v>1</v>
      </c>
      <c r="E120" s="262" t="s">
        <v>74</v>
      </c>
      <c r="F120" s="122">
        <v>72765</v>
      </c>
      <c r="G120" s="156">
        <v>72765</v>
      </c>
      <c r="H120" s="123"/>
      <c r="I120" s="142"/>
      <c r="J120" s="123"/>
      <c r="K120" s="142"/>
      <c r="L120" s="142"/>
      <c r="M120" s="142"/>
      <c r="N120" s="142">
        <v>0.7</v>
      </c>
      <c r="O120" s="143">
        <v>50935.5</v>
      </c>
      <c r="P120" s="232">
        <v>0.30000000000000004</v>
      </c>
      <c r="Q120" s="143">
        <v>21829.500000000004</v>
      </c>
      <c r="R120" s="245"/>
      <c r="S120" s="245"/>
      <c r="T120" s="123"/>
      <c r="U120" s="123"/>
      <c r="V120" s="123"/>
      <c r="W120" s="123"/>
      <c r="X120" s="26"/>
      <c r="Y120" s="26"/>
      <c r="Z120" s="26"/>
      <c r="AA120" s="26"/>
      <c r="AB120" s="26"/>
      <c r="AC120" s="26"/>
      <c r="AD120" s="26"/>
      <c r="AE120" s="26"/>
    </row>
    <row r="121" spans="1:31" ht="25.5" customHeight="1">
      <c r="A121" s="136" t="s">
        <v>8</v>
      </c>
      <c r="B121" s="120" t="s">
        <v>195</v>
      </c>
      <c r="C121" s="120" t="s">
        <v>196</v>
      </c>
      <c r="D121" s="121">
        <v>1</v>
      </c>
      <c r="E121" s="262" t="s">
        <v>74</v>
      </c>
      <c r="F121" s="122">
        <v>35000</v>
      </c>
      <c r="G121" s="156">
        <v>35000</v>
      </c>
      <c r="H121" s="123"/>
      <c r="I121" s="142"/>
      <c r="J121" s="123"/>
      <c r="K121" s="142"/>
      <c r="L121" s="142"/>
      <c r="M121" s="142"/>
      <c r="N121" s="142">
        <v>0.7</v>
      </c>
      <c r="O121" s="143">
        <v>24500</v>
      </c>
      <c r="P121" s="232">
        <v>0.30000000000000004</v>
      </c>
      <c r="Q121" s="143">
        <v>10500.000000000002</v>
      </c>
      <c r="R121" s="245"/>
      <c r="S121" s="245"/>
      <c r="T121" s="123"/>
      <c r="U121" s="123"/>
      <c r="V121" s="123"/>
      <c r="W121" s="123"/>
      <c r="X121" s="26"/>
      <c r="Y121" s="26"/>
      <c r="Z121" s="26"/>
      <c r="AA121" s="26"/>
      <c r="AB121" s="26"/>
      <c r="AC121" s="26"/>
      <c r="AD121" s="26"/>
      <c r="AE121" s="26"/>
    </row>
    <row r="122" spans="1:31" ht="229.5">
      <c r="A122" s="99">
        <v>9</v>
      </c>
      <c r="B122" s="100" t="s">
        <v>197</v>
      </c>
      <c r="C122" s="100"/>
      <c r="D122" s="106"/>
      <c r="E122" s="260"/>
      <c r="F122" s="101"/>
      <c r="G122" s="141">
        <v>0</v>
      </c>
      <c r="H122" s="93"/>
      <c r="I122" s="139"/>
      <c r="J122" s="93"/>
      <c r="K122" s="139"/>
      <c r="L122" s="139"/>
      <c r="M122" s="139"/>
      <c r="N122" s="139"/>
      <c r="O122" s="139"/>
      <c r="P122" s="230"/>
      <c r="Q122" s="142"/>
      <c r="R122" s="244"/>
      <c r="S122" s="244"/>
      <c r="T122" s="93"/>
      <c r="U122" s="93"/>
      <c r="V122" s="93"/>
      <c r="W122" s="93"/>
      <c r="X122" s="26"/>
      <c r="Y122" s="26"/>
      <c r="Z122" s="26"/>
      <c r="AA122" s="26"/>
      <c r="AB122" s="26"/>
      <c r="AC122" s="26"/>
      <c r="AD122" s="26"/>
      <c r="AE122" s="26"/>
    </row>
    <row r="123" spans="1:31" ht="25.5">
      <c r="A123" s="136" t="s">
        <v>6</v>
      </c>
      <c r="B123" s="120" t="s">
        <v>198</v>
      </c>
      <c r="C123" s="120" t="s">
        <v>199</v>
      </c>
      <c r="D123" s="121">
        <v>1</v>
      </c>
      <c r="E123" s="262" t="s">
        <v>74</v>
      </c>
      <c r="F123" s="122">
        <v>125000</v>
      </c>
      <c r="G123" s="156">
        <v>125000</v>
      </c>
      <c r="H123" s="123"/>
      <c r="I123" s="142"/>
      <c r="J123" s="123"/>
      <c r="K123" s="142"/>
      <c r="L123" s="142"/>
      <c r="M123" s="142"/>
      <c r="N123" s="142">
        <v>0.7</v>
      </c>
      <c r="O123" s="146">
        <v>87500</v>
      </c>
      <c r="P123" s="236">
        <v>0.3</v>
      </c>
      <c r="Q123" s="146">
        <v>37500</v>
      </c>
      <c r="R123" s="248"/>
      <c r="S123" s="248"/>
      <c r="T123" s="123"/>
      <c r="U123" s="123"/>
      <c r="V123" s="123"/>
      <c r="W123" s="123"/>
      <c r="X123" s="26"/>
      <c r="Y123" s="26"/>
      <c r="Z123" s="26"/>
      <c r="AA123" s="26"/>
      <c r="AB123" s="26"/>
      <c r="AC123" s="26"/>
      <c r="AD123" s="26"/>
      <c r="AE123" s="26"/>
    </row>
    <row r="124" spans="1:31" ht="15.6" customHeight="1">
      <c r="A124" s="136" t="s">
        <v>8</v>
      </c>
      <c r="B124" s="120" t="s">
        <v>200</v>
      </c>
      <c r="C124" s="120" t="s">
        <v>201</v>
      </c>
      <c r="D124" s="121">
        <v>1</v>
      </c>
      <c r="E124" s="262" t="s">
        <v>74</v>
      </c>
      <c r="F124" s="122">
        <v>72765</v>
      </c>
      <c r="G124" s="156">
        <v>72765</v>
      </c>
      <c r="H124" s="123"/>
      <c r="I124" s="142"/>
      <c r="J124" s="123"/>
      <c r="K124" s="142"/>
      <c r="L124" s="142"/>
      <c r="M124" s="142"/>
      <c r="N124" s="142">
        <v>0.7</v>
      </c>
      <c r="O124" s="146">
        <v>50935.5</v>
      </c>
      <c r="P124" s="236">
        <v>0.30000000000000004</v>
      </c>
      <c r="Q124" s="146">
        <v>21829.500000000004</v>
      </c>
      <c r="R124" s="248"/>
      <c r="S124" s="248"/>
      <c r="T124" s="123"/>
      <c r="U124" s="123"/>
      <c r="V124" s="123"/>
      <c r="W124" s="123"/>
      <c r="X124" s="26"/>
      <c r="Y124" s="26"/>
      <c r="Z124" s="26"/>
      <c r="AA124" s="26"/>
      <c r="AB124" s="26"/>
      <c r="AC124" s="26"/>
      <c r="AD124" s="26"/>
      <c r="AE124" s="26"/>
    </row>
    <row r="125" spans="1:31" ht="23.1" customHeight="1">
      <c r="A125" s="136" t="s">
        <v>10</v>
      </c>
      <c r="B125" s="120" t="s">
        <v>202</v>
      </c>
      <c r="C125" s="120" t="s">
        <v>203</v>
      </c>
      <c r="D125" s="121">
        <v>1</v>
      </c>
      <c r="E125" s="262" t="s">
        <v>74</v>
      </c>
      <c r="F125" s="122">
        <v>41580</v>
      </c>
      <c r="G125" s="156">
        <v>41580</v>
      </c>
      <c r="H125" s="123"/>
      <c r="I125" s="142"/>
      <c r="J125" s="123"/>
      <c r="K125" s="142"/>
      <c r="L125" s="142"/>
      <c r="M125" s="142"/>
      <c r="N125" s="142">
        <v>0.7</v>
      </c>
      <c r="O125" s="146">
        <v>29105.999999999996</v>
      </c>
      <c r="P125" s="236">
        <v>0.30000000000000004</v>
      </c>
      <c r="Q125" s="146">
        <v>12474.000000000002</v>
      </c>
      <c r="R125" s="248"/>
      <c r="S125" s="248"/>
      <c r="T125" s="123"/>
      <c r="U125" s="123"/>
      <c r="V125" s="123"/>
      <c r="W125" s="123"/>
      <c r="X125" s="26"/>
      <c r="Y125" s="26"/>
      <c r="Z125" s="26"/>
      <c r="AA125" s="26"/>
      <c r="AB125" s="26"/>
      <c r="AC125" s="26"/>
      <c r="AD125" s="26"/>
      <c r="AE125" s="26"/>
    </row>
    <row r="126" spans="1:31" ht="229.5">
      <c r="A126" s="99">
        <v>10</v>
      </c>
      <c r="B126" s="100" t="s">
        <v>204</v>
      </c>
      <c r="C126" s="100"/>
      <c r="D126" s="106"/>
      <c r="E126" s="260"/>
      <c r="F126" s="101"/>
      <c r="G126" s="141">
        <v>0</v>
      </c>
      <c r="H126" s="93"/>
      <c r="I126" s="139"/>
      <c r="J126" s="93"/>
      <c r="K126" s="139"/>
      <c r="L126" s="139"/>
      <c r="M126" s="139"/>
      <c r="N126" s="139"/>
      <c r="O126" s="139"/>
      <c r="P126" s="230"/>
      <c r="Q126" s="142"/>
      <c r="R126" s="244"/>
      <c r="S126" s="244"/>
      <c r="T126" s="93"/>
      <c r="U126" s="93"/>
      <c r="V126" s="93"/>
      <c r="W126" s="93"/>
      <c r="X126" s="26"/>
      <c r="Y126" s="26"/>
      <c r="Z126" s="26"/>
      <c r="AA126" s="26"/>
      <c r="AB126" s="26"/>
      <c r="AC126" s="26"/>
      <c r="AD126" s="26"/>
      <c r="AE126" s="26"/>
    </row>
    <row r="127" spans="1:31" ht="38.1" customHeight="1">
      <c r="A127" s="136" t="s">
        <v>6</v>
      </c>
      <c r="B127" s="120" t="s">
        <v>205</v>
      </c>
      <c r="C127" s="120"/>
      <c r="D127" s="121">
        <v>1</v>
      </c>
      <c r="E127" s="262" t="s">
        <v>74</v>
      </c>
      <c r="F127" s="122">
        <v>121400</v>
      </c>
      <c r="G127" s="156">
        <v>121400</v>
      </c>
      <c r="H127" s="123"/>
      <c r="I127" s="142"/>
      <c r="J127" s="123"/>
      <c r="K127" s="142"/>
      <c r="L127" s="142"/>
      <c r="M127" s="142"/>
      <c r="N127" s="142">
        <v>0.7</v>
      </c>
      <c r="O127" s="146">
        <v>84980</v>
      </c>
      <c r="P127" s="236">
        <v>0.30000000000000004</v>
      </c>
      <c r="Q127" s="146">
        <v>36420.000000000007</v>
      </c>
      <c r="R127" s="248"/>
      <c r="S127" s="248"/>
      <c r="T127" s="123"/>
      <c r="U127" s="123"/>
      <c r="V127" s="123"/>
      <c r="W127" s="123"/>
      <c r="X127" s="26"/>
      <c r="Y127" s="26"/>
      <c r="Z127" s="26"/>
      <c r="AA127" s="26"/>
      <c r="AB127" s="26"/>
      <c r="AC127" s="26"/>
      <c r="AD127" s="26"/>
      <c r="AE127" s="26"/>
    </row>
    <row r="128" spans="1:31" ht="153">
      <c r="A128" s="99">
        <v>11</v>
      </c>
      <c r="B128" s="100" t="s">
        <v>206</v>
      </c>
      <c r="C128" s="100"/>
      <c r="D128" s="106"/>
      <c r="E128" s="260"/>
      <c r="F128" s="101"/>
      <c r="G128" s="141">
        <v>0</v>
      </c>
      <c r="H128" s="93"/>
      <c r="I128" s="139"/>
      <c r="J128" s="93"/>
      <c r="K128" s="139"/>
      <c r="L128" s="139"/>
      <c r="M128" s="139"/>
      <c r="N128" s="139"/>
      <c r="O128" s="139"/>
      <c r="P128" s="230"/>
      <c r="Q128" s="142"/>
      <c r="R128" s="244"/>
      <c r="S128" s="244"/>
      <c r="T128" s="93"/>
      <c r="U128" s="93"/>
      <c r="V128" s="93"/>
      <c r="W128" s="93"/>
      <c r="X128" s="26"/>
      <c r="Y128" s="26"/>
      <c r="Z128" s="26"/>
      <c r="AA128" s="26"/>
      <c r="AB128" s="26"/>
      <c r="AC128" s="26"/>
      <c r="AD128" s="26"/>
      <c r="AE128" s="26"/>
    </row>
    <row r="129" spans="1:31" ht="25.5">
      <c r="A129" s="136" t="s">
        <v>6</v>
      </c>
      <c r="B129" s="120" t="s">
        <v>207</v>
      </c>
      <c r="C129" s="120" t="s">
        <v>208</v>
      </c>
      <c r="D129" s="121">
        <v>1</v>
      </c>
      <c r="E129" s="262" t="s">
        <v>74</v>
      </c>
      <c r="F129" s="122">
        <v>92400</v>
      </c>
      <c r="G129" s="156">
        <v>92400</v>
      </c>
      <c r="H129" s="123"/>
      <c r="I129" s="142"/>
      <c r="J129" s="123"/>
      <c r="K129" s="142"/>
      <c r="L129" s="142"/>
      <c r="M129" s="142"/>
      <c r="N129" s="142">
        <v>0.7</v>
      </c>
      <c r="O129" s="146">
        <v>64679.999999999993</v>
      </c>
      <c r="P129" s="236">
        <v>0.30000000000000004</v>
      </c>
      <c r="Q129" s="146">
        <v>27720.000000000004</v>
      </c>
      <c r="R129" s="248"/>
      <c r="S129" s="248"/>
      <c r="T129" s="123"/>
      <c r="U129" s="123"/>
      <c r="V129" s="123"/>
      <c r="W129" s="123"/>
      <c r="X129" s="26"/>
      <c r="Y129" s="26"/>
      <c r="Z129" s="26"/>
      <c r="AA129" s="26"/>
      <c r="AB129" s="26"/>
      <c r="AC129" s="26"/>
      <c r="AD129" s="26"/>
      <c r="AE129" s="26"/>
    </row>
    <row r="130" spans="1:31" ht="89.25">
      <c r="A130" s="99">
        <v>12</v>
      </c>
      <c r="B130" s="100" t="s">
        <v>209</v>
      </c>
      <c r="C130" s="100"/>
      <c r="D130" s="106"/>
      <c r="E130" s="260"/>
      <c r="F130" s="101"/>
      <c r="G130" s="141">
        <v>0</v>
      </c>
      <c r="H130" s="93"/>
      <c r="I130" s="139"/>
      <c r="J130" s="93"/>
      <c r="K130" s="139"/>
      <c r="L130" s="139"/>
      <c r="M130" s="139"/>
      <c r="N130" s="139"/>
      <c r="O130" s="139"/>
      <c r="P130" s="230"/>
      <c r="Q130" s="142"/>
      <c r="R130" s="244"/>
      <c r="S130" s="244"/>
      <c r="T130" s="93"/>
      <c r="U130" s="93"/>
      <c r="V130" s="93"/>
      <c r="W130" s="93"/>
      <c r="X130" s="26"/>
      <c r="Y130" s="26"/>
      <c r="Z130" s="26"/>
      <c r="AA130" s="26"/>
      <c r="AB130" s="26"/>
      <c r="AC130" s="26"/>
      <c r="AD130" s="26"/>
      <c r="AE130" s="26"/>
    </row>
    <row r="131" spans="1:31" ht="31.5" customHeight="1">
      <c r="A131" s="136" t="s">
        <v>6</v>
      </c>
      <c r="B131" s="120" t="s">
        <v>210</v>
      </c>
      <c r="C131" s="120" t="s">
        <v>211</v>
      </c>
      <c r="D131" s="121">
        <v>1</v>
      </c>
      <c r="E131" s="262" t="s">
        <v>74</v>
      </c>
      <c r="F131" s="122">
        <v>46200</v>
      </c>
      <c r="G131" s="156">
        <v>46200</v>
      </c>
      <c r="H131" s="123"/>
      <c r="I131" s="142"/>
      <c r="J131" s="123"/>
      <c r="K131" s="142"/>
      <c r="L131" s="142"/>
      <c r="M131" s="142"/>
      <c r="N131" s="142">
        <v>0.7</v>
      </c>
      <c r="O131" s="146">
        <v>32339.999999999996</v>
      </c>
      <c r="P131" s="236">
        <v>0.30000000000000004</v>
      </c>
      <c r="Q131" s="146">
        <v>13860.000000000002</v>
      </c>
      <c r="R131" s="248"/>
      <c r="S131" s="248"/>
      <c r="T131" s="123"/>
      <c r="U131" s="123"/>
      <c r="V131" s="123"/>
      <c r="W131" s="123"/>
      <c r="X131" s="26"/>
      <c r="Y131" s="26"/>
      <c r="Z131" s="26"/>
      <c r="AA131" s="26"/>
      <c r="AB131" s="26"/>
      <c r="AC131" s="26"/>
      <c r="AD131" s="26"/>
      <c r="AE131" s="26"/>
    </row>
    <row r="132" spans="1:31" ht="191.25">
      <c r="A132" s="136">
        <v>13</v>
      </c>
      <c r="B132" s="120" t="s">
        <v>212</v>
      </c>
      <c r="C132" s="120"/>
      <c r="D132" s="121">
        <v>2</v>
      </c>
      <c r="E132" s="262" t="s">
        <v>176</v>
      </c>
      <c r="F132" s="122">
        <v>45000</v>
      </c>
      <c r="G132" s="156">
        <v>90000</v>
      </c>
      <c r="H132" s="123"/>
      <c r="I132" s="142"/>
      <c r="J132" s="123"/>
      <c r="K132" s="142"/>
      <c r="L132" s="142"/>
      <c r="M132" s="142"/>
      <c r="N132" s="142">
        <v>1.4</v>
      </c>
      <c r="O132" s="146">
        <v>62999.999999999993</v>
      </c>
      <c r="P132" s="236">
        <v>0.60000000000000009</v>
      </c>
      <c r="Q132" s="146">
        <v>27000.000000000004</v>
      </c>
      <c r="R132" s="248"/>
      <c r="S132" s="248"/>
      <c r="T132" s="123"/>
      <c r="U132" s="123"/>
      <c r="V132" s="123"/>
      <c r="W132" s="123"/>
      <c r="X132" s="26"/>
      <c r="Y132" s="26"/>
      <c r="Z132" s="26"/>
      <c r="AA132" s="26"/>
      <c r="AB132" s="26"/>
      <c r="AC132" s="26"/>
      <c r="AD132" s="26"/>
      <c r="AE132" s="26"/>
    </row>
    <row r="133" spans="1:31" ht="191.25">
      <c r="A133" s="99">
        <v>14</v>
      </c>
      <c r="B133" s="100" t="s">
        <v>213</v>
      </c>
      <c r="C133" s="100"/>
      <c r="D133" s="106"/>
      <c r="E133" s="260"/>
      <c r="F133" s="101"/>
      <c r="G133" s="141">
        <v>0</v>
      </c>
      <c r="H133" s="93"/>
      <c r="I133" s="139"/>
      <c r="J133" s="93"/>
      <c r="K133" s="139"/>
      <c r="L133" s="139"/>
      <c r="M133" s="139"/>
      <c r="N133" s="139"/>
      <c r="O133" s="139"/>
      <c r="P133" s="230"/>
      <c r="Q133" s="142"/>
      <c r="R133" s="244"/>
      <c r="S133" s="244"/>
      <c r="T133" s="93"/>
      <c r="U133" s="93"/>
      <c r="V133" s="93"/>
      <c r="W133" s="93"/>
      <c r="X133" s="26"/>
      <c r="Y133" s="26"/>
      <c r="Z133" s="26"/>
      <c r="AA133" s="26"/>
      <c r="AB133" s="26"/>
      <c r="AC133" s="26"/>
      <c r="AD133" s="26"/>
      <c r="AE133" s="26"/>
    </row>
    <row r="134" spans="1:31" ht="25.5">
      <c r="A134" s="136" t="s">
        <v>6</v>
      </c>
      <c r="B134" s="120" t="s">
        <v>214</v>
      </c>
      <c r="C134" s="120" t="s">
        <v>215</v>
      </c>
      <c r="D134" s="121">
        <v>1</v>
      </c>
      <c r="E134" s="262" t="s">
        <v>74</v>
      </c>
      <c r="F134" s="122">
        <v>64449</v>
      </c>
      <c r="G134" s="156">
        <v>64449</v>
      </c>
      <c r="H134" s="123"/>
      <c r="I134" s="142"/>
      <c r="J134" s="123"/>
      <c r="K134" s="142"/>
      <c r="L134" s="142"/>
      <c r="M134" s="142"/>
      <c r="N134" s="142">
        <v>0.7</v>
      </c>
      <c r="O134" s="143">
        <v>45114.299999999996</v>
      </c>
      <c r="P134" s="232">
        <v>0.30000000000000004</v>
      </c>
      <c r="Q134" s="143">
        <v>19334.700000000004</v>
      </c>
      <c r="R134" s="245"/>
      <c r="S134" s="245"/>
      <c r="T134" s="123"/>
      <c r="U134" s="123"/>
      <c r="V134" s="123"/>
      <c r="W134" s="123"/>
      <c r="X134" s="26"/>
      <c r="Y134" s="26"/>
      <c r="Z134" s="26"/>
      <c r="AA134" s="26"/>
      <c r="AB134" s="26"/>
      <c r="AC134" s="26"/>
      <c r="AD134" s="26"/>
      <c r="AE134" s="26"/>
    </row>
    <row r="135" spans="1:31" ht="127.5">
      <c r="A135" s="99">
        <v>21</v>
      </c>
      <c r="B135" s="100" t="s">
        <v>216</v>
      </c>
      <c r="C135" s="100"/>
      <c r="D135" s="106"/>
      <c r="E135" s="260"/>
      <c r="F135" s="101"/>
      <c r="G135" s="141">
        <v>0</v>
      </c>
      <c r="H135" s="93"/>
      <c r="I135" s="139"/>
      <c r="J135" s="93"/>
      <c r="K135" s="139"/>
      <c r="L135" s="139"/>
      <c r="M135" s="139"/>
      <c r="N135" s="139"/>
      <c r="O135" s="139"/>
      <c r="P135" s="230"/>
      <c r="Q135" s="142"/>
      <c r="R135" s="244"/>
      <c r="S135" s="244"/>
      <c r="T135" s="93"/>
      <c r="U135" s="93"/>
      <c r="V135" s="93"/>
      <c r="W135" s="93"/>
      <c r="X135" s="26"/>
      <c r="Y135" s="26"/>
      <c r="Z135" s="26"/>
      <c r="AA135" s="26"/>
      <c r="AB135" s="26"/>
      <c r="AC135" s="26"/>
      <c r="AD135" s="26"/>
      <c r="AE135" s="26"/>
    </row>
    <row r="136" spans="1:31">
      <c r="A136" s="99" t="s">
        <v>72</v>
      </c>
      <c r="B136" s="100" t="s">
        <v>217</v>
      </c>
      <c r="C136" s="100"/>
      <c r="D136" s="106">
        <v>34.949475</v>
      </c>
      <c r="E136" s="260" t="s">
        <v>62</v>
      </c>
      <c r="F136" s="101">
        <v>12600</v>
      </c>
      <c r="G136" s="141">
        <v>440363.38500000001</v>
      </c>
      <c r="H136" s="93"/>
      <c r="I136" s="139"/>
      <c r="J136" s="93"/>
      <c r="K136" s="139"/>
      <c r="L136" s="139"/>
      <c r="M136" s="139"/>
      <c r="N136" s="139"/>
      <c r="O136" s="139"/>
      <c r="P136" s="230">
        <v>1</v>
      </c>
      <c r="Q136" s="146">
        <v>12600</v>
      </c>
      <c r="R136" s="248"/>
      <c r="S136" s="248"/>
      <c r="T136" s="93"/>
      <c r="U136" s="93"/>
      <c r="V136" s="93"/>
      <c r="W136" s="93"/>
      <c r="X136" s="26"/>
      <c r="Y136" s="26"/>
      <c r="Z136" s="26"/>
      <c r="AA136" s="26"/>
      <c r="AB136" s="26"/>
      <c r="AC136" s="26"/>
      <c r="AD136" s="26"/>
      <c r="AE136" s="26"/>
    </row>
    <row r="137" spans="1:31">
      <c r="A137" s="99" t="s">
        <v>75</v>
      </c>
      <c r="B137" s="100" t="s">
        <v>218</v>
      </c>
      <c r="C137" s="100"/>
      <c r="D137" s="106">
        <v>0</v>
      </c>
      <c r="E137" s="260" t="s">
        <v>62</v>
      </c>
      <c r="F137" s="101">
        <v>17600</v>
      </c>
      <c r="G137" s="141">
        <v>0</v>
      </c>
      <c r="H137" s="93"/>
      <c r="I137" s="139"/>
      <c r="J137" s="93"/>
      <c r="K137" s="139"/>
      <c r="L137" s="139"/>
      <c r="M137" s="139"/>
      <c r="N137" s="139"/>
      <c r="O137" s="139"/>
      <c r="P137" s="230"/>
      <c r="Q137" s="142"/>
      <c r="R137" s="244"/>
      <c r="S137" s="244"/>
      <c r="T137" s="93"/>
      <c r="U137" s="93"/>
      <c r="V137" s="93"/>
      <c r="W137" s="93"/>
      <c r="X137" s="26"/>
      <c r="Y137" s="26"/>
      <c r="Z137" s="26"/>
      <c r="AA137" s="26"/>
      <c r="AB137" s="26"/>
      <c r="AC137" s="26"/>
      <c r="AD137" s="26"/>
      <c r="AE137" s="26"/>
    </row>
    <row r="138" spans="1:31" ht="114.75">
      <c r="A138" s="99">
        <v>22</v>
      </c>
      <c r="B138" s="100" t="s">
        <v>219</v>
      </c>
      <c r="C138" s="100"/>
      <c r="D138" s="106"/>
      <c r="E138" s="260"/>
      <c r="F138" s="101"/>
      <c r="G138" s="141">
        <v>0</v>
      </c>
      <c r="H138" s="93"/>
      <c r="I138" s="139"/>
      <c r="J138" s="93"/>
      <c r="K138" s="139"/>
      <c r="L138" s="139"/>
      <c r="M138" s="139"/>
      <c r="N138" s="139"/>
      <c r="O138" s="139"/>
      <c r="P138" s="230"/>
      <c r="Q138" s="142"/>
      <c r="R138" s="244"/>
      <c r="S138" s="244"/>
      <c r="T138" s="93"/>
      <c r="U138" s="93"/>
      <c r="V138" s="93"/>
      <c r="W138" s="93"/>
      <c r="X138" s="26"/>
      <c r="Y138" s="26"/>
      <c r="Z138" s="26"/>
      <c r="AA138" s="26"/>
      <c r="AB138" s="26"/>
      <c r="AC138" s="26"/>
      <c r="AD138" s="26"/>
      <c r="AE138" s="26"/>
    </row>
    <row r="139" spans="1:31" ht="21.6" customHeight="1">
      <c r="A139" s="136" t="s">
        <v>72</v>
      </c>
      <c r="B139" s="120" t="s">
        <v>220</v>
      </c>
      <c r="C139" s="120"/>
      <c r="D139" s="121">
        <v>2</v>
      </c>
      <c r="E139" s="262" t="s">
        <v>221</v>
      </c>
      <c r="F139" s="122">
        <v>65000</v>
      </c>
      <c r="G139" s="156">
        <v>130000</v>
      </c>
      <c r="H139" s="123"/>
      <c r="I139" s="142"/>
      <c r="J139" s="123"/>
      <c r="K139" s="142"/>
      <c r="L139" s="142"/>
      <c r="M139" s="142"/>
      <c r="N139" s="142">
        <v>1.4</v>
      </c>
      <c r="O139" s="146">
        <v>91000</v>
      </c>
      <c r="P139" s="236">
        <v>0.60000000000000009</v>
      </c>
      <c r="Q139" s="146">
        <v>39000.000000000007</v>
      </c>
      <c r="R139" s="248"/>
      <c r="S139" s="248"/>
      <c r="T139" s="123"/>
      <c r="U139" s="123"/>
      <c r="V139" s="123"/>
      <c r="W139" s="123"/>
      <c r="X139" s="26"/>
      <c r="Y139" s="26"/>
      <c r="Z139" s="26"/>
      <c r="AA139" s="26"/>
      <c r="AB139" s="26"/>
      <c r="AC139" s="26"/>
      <c r="AD139" s="26"/>
      <c r="AE139" s="26"/>
    </row>
    <row r="140" spans="1:31" ht="21.95" customHeight="1">
      <c r="A140" s="136" t="s">
        <v>75</v>
      </c>
      <c r="B140" s="120" t="s">
        <v>222</v>
      </c>
      <c r="C140" s="120"/>
      <c r="D140" s="121">
        <v>2</v>
      </c>
      <c r="E140" s="262" t="s">
        <v>221</v>
      </c>
      <c r="F140" s="122">
        <v>54000</v>
      </c>
      <c r="G140" s="156">
        <v>108000</v>
      </c>
      <c r="H140" s="123"/>
      <c r="I140" s="142"/>
      <c r="J140" s="123"/>
      <c r="K140" s="142"/>
      <c r="L140" s="142"/>
      <c r="M140" s="142"/>
      <c r="N140" s="142"/>
      <c r="O140" s="142"/>
      <c r="P140" s="230">
        <v>2</v>
      </c>
      <c r="Q140" s="146">
        <v>108000</v>
      </c>
      <c r="R140" s="248">
        <v>2</v>
      </c>
      <c r="S140" s="248">
        <v>108000</v>
      </c>
      <c r="T140" s="123"/>
      <c r="U140" s="123"/>
      <c r="V140" s="123"/>
      <c r="W140" s="123"/>
      <c r="X140" s="26"/>
      <c r="Y140" s="26"/>
      <c r="Z140" s="26"/>
      <c r="AA140" s="26"/>
      <c r="AB140" s="26"/>
      <c r="AC140" s="26"/>
      <c r="AD140" s="26"/>
      <c r="AE140" s="26"/>
    </row>
    <row r="141" spans="1:31" ht="114.75">
      <c r="A141" s="99">
        <v>23</v>
      </c>
      <c r="B141" s="100" t="s">
        <v>223</v>
      </c>
      <c r="C141" s="100"/>
      <c r="D141" s="106">
        <v>66</v>
      </c>
      <c r="E141" s="260" t="s">
        <v>224</v>
      </c>
      <c r="F141" s="101">
        <v>2100</v>
      </c>
      <c r="G141" s="141">
        <v>138600</v>
      </c>
      <c r="H141" s="93"/>
      <c r="I141" s="139"/>
      <c r="J141" s="93"/>
      <c r="K141" s="139"/>
      <c r="L141" s="139"/>
      <c r="M141" s="139"/>
      <c r="N141" s="139"/>
      <c r="O141" s="139"/>
      <c r="P141" s="230"/>
      <c r="Q141" s="142"/>
      <c r="R141" s="244"/>
      <c r="S141" s="244"/>
      <c r="T141" s="93"/>
      <c r="U141" s="93"/>
      <c r="V141" s="93"/>
      <c r="W141" s="93"/>
      <c r="X141" s="26"/>
      <c r="Y141" s="26"/>
      <c r="Z141" s="26"/>
      <c r="AA141" s="26"/>
      <c r="AB141" s="26"/>
      <c r="AC141" s="26"/>
      <c r="AD141" s="26"/>
      <c r="AE141" s="26"/>
    </row>
    <row r="142" spans="1:31" ht="76.5">
      <c r="A142" s="99">
        <v>24</v>
      </c>
      <c r="B142" s="100" t="s">
        <v>225</v>
      </c>
      <c r="C142" s="100"/>
      <c r="D142" s="106"/>
      <c r="E142" s="260"/>
      <c r="F142" s="101"/>
      <c r="G142" s="141">
        <v>0</v>
      </c>
      <c r="H142" s="93"/>
      <c r="I142" s="139"/>
      <c r="J142" s="93"/>
      <c r="K142" s="139"/>
      <c r="L142" s="139"/>
      <c r="M142" s="139"/>
      <c r="N142" s="139"/>
      <c r="O142" s="139"/>
      <c r="P142" s="230"/>
      <c r="Q142" s="142"/>
      <c r="R142" s="244"/>
      <c r="S142" s="244"/>
      <c r="T142" s="93"/>
      <c r="U142" s="93"/>
      <c r="V142" s="93"/>
      <c r="W142" s="93"/>
      <c r="X142" s="26"/>
      <c r="Y142" s="26"/>
      <c r="Z142" s="26"/>
      <c r="AA142" s="26"/>
      <c r="AB142" s="26"/>
      <c r="AC142" s="26"/>
      <c r="AD142" s="26"/>
      <c r="AE142" s="26"/>
    </row>
    <row r="143" spans="1:31">
      <c r="A143" s="99" t="s">
        <v>226</v>
      </c>
      <c r="B143" s="100" t="s">
        <v>227</v>
      </c>
      <c r="C143" s="100"/>
      <c r="D143" s="106"/>
      <c r="E143" s="260"/>
      <c r="F143" s="101"/>
      <c r="G143" s="141">
        <v>0</v>
      </c>
      <c r="H143" s="93"/>
      <c r="I143" s="139"/>
      <c r="J143" s="93"/>
      <c r="K143" s="139"/>
      <c r="L143" s="139"/>
      <c r="M143" s="139"/>
      <c r="N143" s="139"/>
      <c r="O143" s="139"/>
      <c r="P143" s="230"/>
      <c r="Q143" s="142"/>
      <c r="R143" s="244"/>
      <c r="S143" s="244"/>
      <c r="T143" s="93"/>
      <c r="U143" s="93"/>
      <c r="V143" s="93"/>
      <c r="W143" s="93"/>
      <c r="X143" s="26"/>
      <c r="Y143" s="26"/>
      <c r="Z143" s="26"/>
      <c r="AA143" s="26"/>
      <c r="AB143" s="26"/>
      <c r="AC143" s="26"/>
      <c r="AD143" s="26"/>
      <c r="AE143" s="26"/>
    </row>
    <row r="144" spans="1:31" ht="89.25" customHeight="1">
      <c r="A144" s="136">
        <v>1</v>
      </c>
      <c r="B144" s="120" t="s">
        <v>228</v>
      </c>
      <c r="C144" s="120"/>
      <c r="D144" s="121">
        <v>211.67300000000003</v>
      </c>
      <c r="E144" s="262" t="s">
        <v>85</v>
      </c>
      <c r="F144" s="122">
        <v>4500</v>
      </c>
      <c r="G144" s="156">
        <v>952528.50000000012</v>
      </c>
      <c r="H144" s="123"/>
      <c r="I144" s="142"/>
      <c r="J144" s="123"/>
      <c r="K144" s="142"/>
      <c r="L144" s="142"/>
      <c r="M144" s="142"/>
      <c r="N144" s="142">
        <v>145.6</v>
      </c>
      <c r="O144" s="146">
        <v>655200</v>
      </c>
      <c r="P144" s="236">
        <v>66.069999999999993</v>
      </c>
      <c r="Q144" s="146">
        <v>297314.99999999994</v>
      </c>
      <c r="R144" s="248">
        <v>58.630000000000024</v>
      </c>
      <c r="S144" s="248">
        <v>263835.00000000012</v>
      </c>
      <c r="T144" s="123"/>
      <c r="U144" s="123"/>
      <c r="V144" s="123"/>
      <c r="W144" s="123"/>
      <c r="X144" s="26"/>
      <c r="Y144" s="26"/>
      <c r="Z144" s="26"/>
      <c r="AA144" s="26"/>
      <c r="AB144" s="26"/>
      <c r="AC144" s="26"/>
      <c r="AD144" s="26"/>
      <c r="AE144" s="26"/>
    </row>
    <row r="145" spans="1:31" ht="76.5">
      <c r="A145" s="99">
        <v>2</v>
      </c>
      <c r="B145" s="100" t="s">
        <v>229</v>
      </c>
      <c r="C145" s="100"/>
      <c r="D145" s="106"/>
      <c r="E145" s="260"/>
      <c r="F145" s="101"/>
      <c r="G145" s="141">
        <v>0</v>
      </c>
      <c r="H145" s="93"/>
      <c r="I145" s="139"/>
      <c r="J145" s="93"/>
      <c r="K145" s="139"/>
      <c r="L145" s="139"/>
      <c r="M145" s="139"/>
      <c r="N145" s="139"/>
      <c r="O145" s="139"/>
      <c r="P145" s="230"/>
      <c r="Q145" s="142"/>
      <c r="R145" s="244"/>
      <c r="S145" s="244"/>
      <c r="T145" s="93"/>
      <c r="U145" s="93"/>
      <c r="V145" s="93"/>
      <c r="W145" s="93"/>
      <c r="X145" s="26"/>
      <c r="Y145" s="26"/>
      <c r="Z145" s="26"/>
      <c r="AA145" s="26"/>
      <c r="AB145" s="26"/>
      <c r="AC145" s="26"/>
      <c r="AD145" s="26"/>
      <c r="AE145" s="26"/>
    </row>
    <row r="146" spans="1:31" ht="63.75">
      <c r="A146" s="99" t="s">
        <v>230</v>
      </c>
      <c r="B146" s="100" t="s">
        <v>231</v>
      </c>
      <c r="C146" s="100"/>
      <c r="D146" s="106"/>
      <c r="E146" s="260"/>
      <c r="F146" s="101"/>
      <c r="G146" s="141">
        <v>0</v>
      </c>
      <c r="H146" s="93"/>
      <c r="I146" s="139"/>
      <c r="J146" s="93"/>
      <c r="K146" s="139"/>
      <c r="L146" s="139"/>
      <c r="M146" s="139"/>
      <c r="N146" s="139"/>
      <c r="O146" s="139"/>
      <c r="P146" s="230"/>
      <c r="Q146" s="142"/>
      <c r="R146" s="244"/>
      <c r="S146" s="244"/>
      <c r="T146" s="93"/>
      <c r="U146" s="93"/>
      <c r="V146" s="93"/>
      <c r="W146" s="93"/>
      <c r="X146" s="26"/>
      <c r="Y146" s="26"/>
      <c r="Z146" s="26"/>
      <c r="AA146" s="26"/>
      <c r="AB146" s="26"/>
      <c r="AC146" s="26"/>
      <c r="AD146" s="26"/>
      <c r="AE146" s="26"/>
    </row>
    <row r="147" spans="1:31" ht="23.1" customHeight="1">
      <c r="A147" s="99" t="s">
        <v>72</v>
      </c>
      <c r="B147" s="100" t="s">
        <v>232</v>
      </c>
      <c r="C147" s="100"/>
      <c r="D147" s="106">
        <v>21</v>
      </c>
      <c r="E147" s="260" t="s">
        <v>74</v>
      </c>
      <c r="F147" s="101">
        <v>6500</v>
      </c>
      <c r="G147" s="141">
        <v>136500</v>
      </c>
      <c r="H147" s="93"/>
      <c r="I147" s="139"/>
      <c r="J147" s="93"/>
      <c r="K147" s="139"/>
      <c r="L147" s="139"/>
      <c r="M147" s="139"/>
      <c r="N147" s="139"/>
      <c r="O147" s="139"/>
      <c r="P147" s="230">
        <v>21</v>
      </c>
      <c r="Q147" s="146">
        <v>136500</v>
      </c>
      <c r="R147" s="248"/>
      <c r="S147" s="248"/>
      <c r="T147" s="93"/>
      <c r="U147" s="93"/>
      <c r="V147" s="93"/>
      <c r="W147" s="93"/>
      <c r="X147" s="26"/>
      <c r="Y147" s="26"/>
      <c r="Z147" s="26"/>
      <c r="AA147" s="26"/>
      <c r="AB147" s="26"/>
      <c r="AC147" s="26"/>
      <c r="AD147" s="26"/>
      <c r="AE147" s="26"/>
    </row>
    <row r="148" spans="1:31" ht="21.95" customHeight="1">
      <c r="A148" s="99" t="s">
        <v>75</v>
      </c>
      <c r="B148" s="100" t="s">
        <v>233</v>
      </c>
      <c r="C148" s="100"/>
      <c r="D148" s="106">
        <v>19</v>
      </c>
      <c r="E148" s="260" t="s">
        <v>74</v>
      </c>
      <c r="F148" s="101">
        <v>7500</v>
      </c>
      <c r="G148" s="141">
        <v>142500</v>
      </c>
      <c r="H148" s="93"/>
      <c r="I148" s="139"/>
      <c r="J148" s="93"/>
      <c r="K148" s="139"/>
      <c r="L148" s="139"/>
      <c r="M148" s="139"/>
      <c r="N148" s="139"/>
      <c r="O148" s="139"/>
      <c r="P148" s="230">
        <v>19</v>
      </c>
      <c r="Q148" s="146">
        <v>142500</v>
      </c>
      <c r="R148" s="248"/>
      <c r="S148" s="248"/>
      <c r="T148" s="93"/>
      <c r="U148" s="93"/>
      <c r="V148" s="93"/>
      <c r="W148" s="93"/>
      <c r="X148" s="26"/>
      <c r="Y148" s="26"/>
      <c r="Z148" s="26"/>
      <c r="AA148" s="26"/>
      <c r="AB148" s="26"/>
      <c r="AC148" s="26"/>
      <c r="AD148" s="26"/>
      <c r="AE148" s="26"/>
    </row>
    <row r="149" spans="1:31" ht="76.5">
      <c r="A149" s="99" t="s">
        <v>234</v>
      </c>
      <c r="B149" s="100" t="s">
        <v>235</v>
      </c>
      <c r="C149" s="100"/>
      <c r="D149" s="106"/>
      <c r="E149" s="260"/>
      <c r="F149" s="101"/>
      <c r="G149" s="141">
        <v>0</v>
      </c>
      <c r="H149" s="93"/>
      <c r="I149" s="139"/>
      <c r="J149" s="93"/>
      <c r="K149" s="139"/>
      <c r="L149" s="139"/>
      <c r="M149" s="139"/>
      <c r="N149" s="139"/>
      <c r="O149" s="139"/>
      <c r="P149" s="230"/>
      <c r="Q149" s="142"/>
      <c r="R149" s="244"/>
      <c r="S149" s="244"/>
      <c r="T149" s="93"/>
      <c r="U149" s="93"/>
      <c r="V149" s="93"/>
      <c r="W149" s="93"/>
      <c r="X149" s="26"/>
      <c r="Y149" s="26"/>
      <c r="Z149" s="26"/>
      <c r="AA149" s="26"/>
      <c r="AB149" s="26"/>
      <c r="AC149" s="26"/>
      <c r="AD149" s="26"/>
      <c r="AE149" s="26"/>
    </row>
    <row r="150" spans="1:31" ht="26.45" customHeight="1">
      <c r="A150" s="99" t="s">
        <v>72</v>
      </c>
      <c r="B150" s="100" t="s">
        <v>236</v>
      </c>
      <c r="C150" s="100"/>
      <c r="D150" s="106">
        <v>11</v>
      </c>
      <c r="E150" s="260" t="s">
        <v>74</v>
      </c>
      <c r="F150" s="101">
        <v>3400</v>
      </c>
      <c r="G150" s="141">
        <v>37400</v>
      </c>
      <c r="H150" s="93"/>
      <c r="I150" s="139"/>
      <c r="J150" s="93"/>
      <c r="K150" s="139"/>
      <c r="L150" s="139"/>
      <c r="M150" s="139"/>
      <c r="N150" s="139"/>
      <c r="O150" s="139"/>
      <c r="P150" s="230">
        <v>11</v>
      </c>
      <c r="Q150" s="146">
        <v>37400</v>
      </c>
      <c r="R150" s="248">
        <v>2</v>
      </c>
      <c r="S150" s="248">
        <v>6800</v>
      </c>
      <c r="T150" s="93"/>
      <c r="U150" s="93"/>
      <c r="V150" s="93"/>
      <c r="W150" s="93"/>
      <c r="X150" s="26"/>
      <c r="Y150" s="26"/>
      <c r="Z150" s="26"/>
      <c r="AA150" s="26"/>
      <c r="AB150" s="26"/>
      <c r="AC150" s="26"/>
      <c r="AD150" s="26"/>
      <c r="AE150" s="26"/>
    </row>
    <row r="151" spans="1:31" ht="89.25">
      <c r="A151" s="99" t="s">
        <v>237</v>
      </c>
      <c r="B151" s="100" t="s">
        <v>238</v>
      </c>
      <c r="C151" s="100"/>
      <c r="D151" s="106"/>
      <c r="E151" s="260"/>
      <c r="F151" s="101"/>
      <c r="G151" s="141">
        <v>0</v>
      </c>
      <c r="H151" s="93"/>
      <c r="I151" s="139"/>
      <c r="J151" s="93"/>
      <c r="K151" s="139"/>
      <c r="L151" s="139"/>
      <c r="M151" s="139"/>
      <c r="N151" s="139"/>
      <c r="O151" s="139"/>
      <c r="P151" s="230"/>
      <c r="Q151" s="142"/>
      <c r="R151" s="244"/>
      <c r="S151" s="244"/>
      <c r="T151" s="93"/>
      <c r="U151" s="93"/>
      <c r="V151" s="93"/>
      <c r="W151" s="93"/>
      <c r="X151" s="26"/>
      <c r="Y151" s="26"/>
      <c r="Z151" s="26"/>
      <c r="AA151" s="26"/>
      <c r="AB151" s="26"/>
      <c r="AC151" s="26"/>
      <c r="AD151" s="26"/>
      <c r="AE151" s="26"/>
    </row>
    <row r="152" spans="1:31" ht="21.6" customHeight="1">
      <c r="A152" s="99" t="s">
        <v>72</v>
      </c>
      <c r="B152" s="100" t="s">
        <v>239</v>
      </c>
      <c r="C152" s="100"/>
      <c r="D152" s="106">
        <v>11</v>
      </c>
      <c r="E152" s="260" t="s">
        <v>74</v>
      </c>
      <c r="F152" s="101">
        <v>8600</v>
      </c>
      <c r="G152" s="141">
        <v>94600</v>
      </c>
      <c r="H152" s="93"/>
      <c r="I152" s="139"/>
      <c r="J152" s="93"/>
      <c r="K152" s="139"/>
      <c r="L152" s="139"/>
      <c r="M152" s="139"/>
      <c r="N152" s="139"/>
      <c r="O152" s="139"/>
      <c r="P152" s="230">
        <v>11</v>
      </c>
      <c r="Q152" s="146">
        <v>94600</v>
      </c>
      <c r="R152" s="248"/>
      <c r="S152" s="248"/>
      <c r="T152" s="93"/>
      <c r="U152" s="93"/>
      <c r="V152" s="93"/>
      <c r="W152" s="93"/>
      <c r="X152" s="26"/>
      <c r="Y152" s="26"/>
      <c r="Z152" s="26"/>
      <c r="AA152" s="26"/>
      <c r="AB152" s="26"/>
      <c r="AC152" s="26"/>
      <c r="AD152" s="26"/>
      <c r="AE152" s="26"/>
    </row>
    <row r="153" spans="1:31" ht="27.95" customHeight="1">
      <c r="A153" s="99" t="s">
        <v>75</v>
      </c>
      <c r="B153" s="100" t="s">
        <v>240</v>
      </c>
      <c r="C153" s="100"/>
      <c r="D153" s="106">
        <v>10</v>
      </c>
      <c r="E153" s="260" t="s">
        <v>74</v>
      </c>
      <c r="F153" s="101">
        <v>8000</v>
      </c>
      <c r="G153" s="141">
        <v>80000</v>
      </c>
      <c r="H153" s="93"/>
      <c r="I153" s="139"/>
      <c r="J153" s="93"/>
      <c r="K153" s="139"/>
      <c r="L153" s="139"/>
      <c r="M153" s="139"/>
      <c r="N153" s="139"/>
      <c r="O153" s="139"/>
      <c r="P153" s="230">
        <v>10</v>
      </c>
      <c r="Q153" s="146">
        <v>80000</v>
      </c>
      <c r="R153" s="248">
        <v>2</v>
      </c>
      <c r="S153" s="248">
        <v>16000</v>
      </c>
      <c r="T153" s="93"/>
      <c r="U153" s="93"/>
      <c r="V153" s="93"/>
      <c r="W153" s="93"/>
      <c r="X153" s="26"/>
      <c r="Y153" s="26"/>
      <c r="Z153" s="26"/>
      <c r="AA153" s="26"/>
      <c r="AB153" s="26"/>
      <c r="AC153" s="26"/>
      <c r="AD153" s="26"/>
      <c r="AE153" s="26"/>
    </row>
    <row r="154" spans="1:31">
      <c r="A154" s="99" t="s">
        <v>241</v>
      </c>
      <c r="B154" s="100" t="s">
        <v>242</v>
      </c>
      <c r="C154" s="100"/>
      <c r="D154" s="106"/>
      <c r="E154" s="260"/>
      <c r="F154" s="101"/>
      <c r="G154" s="141">
        <v>0</v>
      </c>
      <c r="H154" s="93"/>
      <c r="I154" s="139"/>
      <c r="J154" s="93"/>
      <c r="K154" s="139"/>
      <c r="L154" s="139"/>
      <c r="M154" s="139"/>
      <c r="N154" s="139"/>
      <c r="O154" s="139"/>
      <c r="P154" s="230"/>
      <c r="Q154" s="142"/>
      <c r="R154" s="244"/>
      <c r="S154" s="244"/>
      <c r="T154" s="93"/>
      <c r="U154" s="93"/>
      <c r="V154" s="93"/>
      <c r="W154" s="93"/>
      <c r="X154" s="26"/>
      <c r="Y154" s="26"/>
      <c r="Z154" s="26"/>
      <c r="AA154" s="26"/>
      <c r="AB154" s="26"/>
      <c r="AC154" s="26"/>
      <c r="AD154" s="26"/>
      <c r="AE154" s="26"/>
    </row>
    <row r="155" spans="1:31" ht="89.25" customHeight="1">
      <c r="A155" s="99">
        <v>1</v>
      </c>
      <c r="B155" s="100" t="s">
        <v>228</v>
      </c>
      <c r="C155" s="100"/>
      <c r="D155" s="106">
        <v>386.37500000000006</v>
      </c>
      <c r="E155" s="260" t="s">
        <v>85</v>
      </c>
      <c r="F155" s="101">
        <v>950</v>
      </c>
      <c r="G155" s="141">
        <v>367056.25000000006</v>
      </c>
      <c r="H155" s="93"/>
      <c r="I155" s="139"/>
      <c r="J155" s="93"/>
      <c r="K155" s="139"/>
      <c r="L155" s="139"/>
      <c r="M155" s="139"/>
      <c r="N155" s="139"/>
      <c r="O155" s="139"/>
      <c r="P155" s="230">
        <v>386</v>
      </c>
      <c r="Q155" s="146">
        <v>366700</v>
      </c>
      <c r="R155" s="248">
        <v>38.5</v>
      </c>
      <c r="S155" s="248">
        <v>36575</v>
      </c>
      <c r="T155" s="93"/>
      <c r="U155" s="93"/>
      <c r="V155" s="93"/>
      <c r="W155" s="93"/>
      <c r="X155" s="26"/>
      <c r="Y155" s="26"/>
      <c r="Z155" s="26"/>
      <c r="AA155" s="26"/>
      <c r="AB155" s="26"/>
      <c r="AC155" s="26"/>
      <c r="AD155" s="26"/>
      <c r="AE155" s="26"/>
    </row>
    <row r="156" spans="1:31" ht="63.75">
      <c r="A156" s="99">
        <v>2</v>
      </c>
      <c r="B156" s="100" t="s">
        <v>243</v>
      </c>
      <c r="C156" s="100"/>
      <c r="D156" s="106"/>
      <c r="E156" s="260"/>
      <c r="F156" s="101"/>
      <c r="G156" s="141">
        <v>0</v>
      </c>
      <c r="H156" s="93"/>
      <c r="I156" s="139"/>
      <c r="J156" s="93"/>
      <c r="K156" s="139"/>
      <c r="L156" s="139"/>
      <c r="M156" s="139"/>
      <c r="N156" s="139"/>
      <c r="O156" s="139"/>
      <c r="P156" s="230"/>
      <c r="Q156" s="142"/>
      <c r="R156" s="244"/>
      <c r="S156" s="244"/>
      <c r="T156" s="93"/>
      <c r="U156" s="93"/>
      <c r="V156" s="93"/>
      <c r="W156" s="93"/>
      <c r="X156" s="26"/>
      <c r="Y156" s="26"/>
      <c r="Z156" s="26"/>
      <c r="AA156" s="26"/>
      <c r="AB156" s="26"/>
      <c r="AC156" s="26"/>
      <c r="AD156" s="26"/>
      <c r="AE156" s="26"/>
    </row>
    <row r="157" spans="1:31" ht="63.75">
      <c r="A157" s="99" t="s">
        <v>230</v>
      </c>
      <c r="B157" s="100" t="s">
        <v>231</v>
      </c>
      <c r="C157" s="100"/>
      <c r="D157" s="106"/>
      <c r="E157" s="260"/>
      <c r="F157" s="101"/>
      <c r="G157" s="141">
        <v>0</v>
      </c>
      <c r="H157" s="93"/>
      <c r="I157" s="139"/>
      <c r="J157" s="93"/>
      <c r="K157" s="139"/>
      <c r="L157" s="139"/>
      <c r="M157" s="139"/>
      <c r="N157" s="139"/>
      <c r="O157" s="139"/>
      <c r="P157" s="230"/>
      <c r="Q157" s="142"/>
      <c r="R157" s="244"/>
      <c r="S157" s="244"/>
      <c r="T157" s="93"/>
      <c r="U157" s="93"/>
      <c r="V157" s="93"/>
      <c r="W157" s="93"/>
      <c r="X157" s="26"/>
      <c r="Y157" s="26"/>
      <c r="Z157" s="26"/>
      <c r="AA157" s="26"/>
      <c r="AB157" s="26"/>
      <c r="AC157" s="26"/>
      <c r="AD157" s="26"/>
      <c r="AE157" s="26"/>
    </row>
    <row r="158" spans="1:31" ht="31.5" customHeight="1">
      <c r="A158" s="99" t="s">
        <v>72</v>
      </c>
      <c r="B158" s="100" t="s">
        <v>244</v>
      </c>
      <c r="C158" s="100"/>
      <c r="D158" s="106">
        <v>40</v>
      </c>
      <c r="E158" s="260" t="s">
        <v>74</v>
      </c>
      <c r="F158" s="101">
        <v>1500</v>
      </c>
      <c r="G158" s="141">
        <v>60000</v>
      </c>
      <c r="H158" s="93"/>
      <c r="I158" s="139"/>
      <c r="J158" s="93"/>
      <c r="K158" s="139"/>
      <c r="L158" s="139"/>
      <c r="M158" s="139"/>
      <c r="N158" s="139"/>
      <c r="O158" s="139"/>
      <c r="P158" s="230">
        <v>40</v>
      </c>
      <c r="Q158" s="146">
        <v>60000</v>
      </c>
      <c r="R158" s="248"/>
      <c r="S158" s="248"/>
      <c r="T158" s="93"/>
      <c r="U158" s="93"/>
      <c r="V158" s="93"/>
      <c r="W158" s="93"/>
      <c r="X158" s="26"/>
      <c r="Y158" s="26"/>
      <c r="Z158" s="26"/>
      <c r="AA158" s="26"/>
      <c r="AB158" s="26"/>
      <c r="AC158" s="26"/>
      <c r="AD158" s="26"/>
      <c r="AE158" s="26"/>
    </row>
    <row r="159" spans="1:31" ht="29.45" customHeight="1">
      <c r="A159" s="99" t="s">
        <v>75</v>
      </c>
      <c r="B159" s="100" t="s">
        <v>233</v>
      </c>
      <c r="C159" s="100"/>
      <c r="D159" s="106">
        <v>36</v>
      </c>
      <c r="E159" s="260" t="s">
        <v>74</v>
      </c>
      <c r="F159" s="101">
        <v>1650</v>
      </c>
      <c r="G159" s="141">
        <v>59400</v>
      </c>
      <c r="H159" s="93"/>
      <c r="I159" s="139"/>
      <c r="J159" s="93"/>
      <c r="K159" s="139"/>
      <c r="L159" s="139"/>
      <c r="M159" s="139"/>
      <c r="N159" s="139"/>
      <c r="O159" s="139"/>
      <c r="P159" s="230">
        <v>36</v>
      </c>
      <c r="Q159" s="146">
        <v>59400</v>
      </c>
      <c r="R159" s="248"/>
      <c r="S159" s="248"/>
      <c r="T159" s="93"/>
      <c r="U159" s="93"/>
      <c r="V159" s="93"/>
      <c r="W159" s="93"/>
      <c r="X159" s="26"/>
      <c r="Y159" s="26"/>
      <c r="Z159" s="26"/>
      <c r="AA159" s="26"/>
      <c r="AB159" s="26"/>
      <c r="AC159" s="26"/>
      <c r="AD159" s="26"/>
      <c r="AE159" s="26"/>
    </row>
    <row r="160" spans="1:31" ht="76.5">
      <c r="A160" s="99" t="s">
        <v>234</v>
      </c>
      <c r="B160" s="100" t="s">
        <v>235</v>
      </c>
      <c r="C160" s="100"/>
      <c r="D160" s="106"/>
      <c r="E160" s="260"/>
      <c r="F160" s="101"/>
      <c r="G160" s="141">
        <v>0</v>
      </c>
      <c r="H160" s="93"/>
      <c r="I160" s="139"/>
      <c r="J160" s="93"/>
      <c r="K160" s="139"/>
      <c r="L160" s="139"/>
      <c r="M160" s="139"/>
      <c r="N160" s="139"/>
      <c r="O160" s="139"/>
      <c r="P160" s="230"/>
      <c r="Q160" s="142"/>
      <c r="R160" s="244"/>
      <c r="S160" s="244"/>
      <c r="T160" s="93"/>
      <c r="U160" s="93"/>
      <c r="V160" s="93"/>
      <c r="W160" s="93"/>
      <c r="X160" s="26"/>
      <c r="Y160" s="26"/>
      <c r="Z160" s="26"/>
      <c r="AA160" s="26"/>
      <c r="AB160" s="26"/>
      <c r="AC160" s="26"/>
      <c r="AD160" s="26"/>
      <c r="AE160" s="26"/>
    </row>
    <row r="161" spans="1:31" ht="32.1" customHeight="1">
      <c r="A161" s="99" t="s">
        <v>72</v>
      </c>
      <c r="B161" s="100" t="s">
        <v>236</v>
      </c>
      <c r="C161" s="100"/>
      <c r="D161" s="106">
        <v>11</v>
      </c>
      <c r="E161" s="260" t="s">
        <v>74</v>
      </c>
      <c r="F161" s="101">
        <v>1600</v>
      </c>
      <c r="G161" s="141">
        <v>17600</v>
      </c>
      <c r="H161" s="93"/>
      <c r="I161" s="139"/>
      <c r="J161" s="93"/>
      <c r="K161" s="139"/>
      <c r="L161" s="139"/>
      <c r="M161" s="139"/>
      <c r="N161" s="139"/>
      <c r="O161" s="139"/>
      <c r="P161" s="230">
        <v>11</v>
      </c>
      <c r="Q161" s="146">
        <v>17600</v>
      </c>
      <c r="R161" s="248">
        <v>8</v>
      </c>
      <c r="S161" s="248">
        <v>12800</v>
      </c>
      <c r="T161" s="93"/>
      <c r="U161" s="93"/>
      <c r="V161" s="93"/>
      <c r="W161" s="93"/>
      <c r="X161" s="26"/>
      <c r="Y161" s="26"/>
      <c r="Z161" s="26"/>
      <c r="AA161" s="26"/>
      <c r="AB161" s="26"/>
      <c r="AC161" s="26"/>
      <c r="AD161" s="26"/>
      <c r="AE161" s="26"/>
    </row>
    <row r="162" spans="1:31" ht="75.95" customHeight="1">
      <c r="A162" s="99" t="s">
        <v>237</v>
      </c>
      <c r="B162" s="100" t="s">
        <v>245</v>
      </c>
      <c r="C162" s="100"/>
      <c r="D162" s="106"/>
      <c r="E162" s="260"/>
      <c r="F162" s="101"/>
      <c r="G162" s="141">
        <v>0</v>
      </c>
      <c r="H162" s="93"/>
      <c r="I162" s="139"/>
      <c r="J162" s="93"/>
      <c r="K162" s="139"/>
      <c r="L162" s="139"/>
      <c r="M162" s="139"/>
      <c r="N162" s="139"/>
      <c r="O162" s="139"/>
      <c r="P162" s="230"/>
      <c r="Q162" s="142"/>
      <c r="R162" s="244"/>
      <c r="S162" s="244"/>
      <c r="T162" s="93"/>
      <c r="U162" s="93"/>
      <c r="V162" s="93"/>
      <c r="W162" s="93"/>
      <c r="X162" s="26"/>
      <c r="Y162" s="26"/>
      <c r="Z162" s="26"/>
      <c r="AA162" s="26"/>
      <c r="AB162" s="26"/>
      <c r="AC162" s="26"/>
      <c r="AD162" s="26"/>
      <c r="AE162" s="26"/>
    </row>
    <row r="163" spans="1:31" ht="29.1" customHeight="1">
      <c r="A163" s="99" t="s">
        <v>72</v>
      </c>
      <c r="B163" s="100" t="s">
        <v>246</v>
      </c>
      <c r="C163" s="100"/>
      <c r="D163" s="106">
        <v>16</v>
      </c>
      <c r="E163" s="260" t="s">
        <v>74</v>
      </c>
      <c r="F163" s="101">
        <v>1600</v>
      </c>
      <c r="G163" s="141">
        <v>25600</v>
      </c>
      <c r="H163" s="93"/>
      <c r="I163" s="139"/>
      <c r="J163" s="93"/>
      <c r="K163" s="139"/>
      <c r="L163" s="139"/>
      <c r="M163" s="139"/>
      <c r="N163" s="139"/>
      <c r="O163" s="139"/>
      <c r="P163" s="230">
        <v>16</v>
      </c>
      <c r="Q163" s="146">
        <v>25600</v>
      </c>
      <c r="R163" s="248">
        <v>7</v>
      </c>
      <c r="S163" s="248">
        <v>11200</v>
      </c>
      <c r="T163" s="93"/>
      <c r="U163" s="93"/>
      <c r="V163" s="93"/>
      <c r="W163" s="93"/>
      <c r="X163" s="26"/>
      <c r="Y163" s="26"/>
      <c r="Z163" s="26"/>
      <c r="AA163" s="26"/>
      <c r="AB163" s="26"/>
      <c r="AC163" s="26"/>
      <c r="AD163" s="26"/>
      <c r="AE163" s="26"/>
    </row>
    <row r="164" spans="1:31" ht="25.5">
      <c r="A164" s="99" t="s">
        <v>75</v>
      </c>
      <c r="B164" s="100" t="s">
        <v>247</v>
      </c>
      <c r="C164" s="100"/>
      <c r="D164" s="106">
        <v>15</v>
      </c>
      <c r="E164" s="260" t="s">
        <v>74</v>
      </c>
      <c r="F164" s="101">
        <v>1600</v>
      </c>
      <c r="G164" s="141">
        <v>24000</v>
      </c>
      <c r="H164" s="93"/>
      <c r="I164" s="139"/>
      <c r="J164" s="93"/>
      <c r="K164" s="139"/>
      <c r="L164" s="139"/>
      <c r="M164" s="139"/>
      <c r="N164" s="139"/>
      <c r="O164" s="139"/>
      <c r="P164" s="230">
        <v>15</v>
      </c>
      <c r="Q164" s="146">
        <v>24000</v>
      </c>
      <c r="R164" s="248">
        <v>7</v>
      </c>
      <c r="S164" s="248">
        <v>11200</v>
      </c>
      <c r="T164" s="93"/>
      <c r="U164" s="93"/>
      <c r="V164" s="93"/>
      <c r="W164" s="93"/>
      <c r="X164" s="26"/>
      <c r="Y164" s="26"/>
      <c r="Z164" s="26"/>
      <c r="AA164" s="26"/>
      <c r="AB164" s="26"/>
      <c r="AC164" s="26"/>
      <c r="AD164" s="26"/>
      <c r="AE164" s="26"/>
    </row>
    <row r="165" spans="1:31">
      <c r="A165" s="99" t="s">
        <v>248</v>
      </c>
      <c r="B165" s="100" t="s">
        <v>249</v>
      </c>
      <c r="C165" s="100"/>
      <c r="D165" s="106"/>
      <c r="E165" s="260"/>
      <c r="F165" s="101"/>
      <c r="G165" s="141">
        <v>0</v>
      </c>
      <c r="H165" s="93"/>
      <c r="I165" s="139"/>
      <c r="J165" s="93"/>
      <c r="K165" s="139"/>
      <c r="L165" s="139"/>
      <c r="M165" s="139"/>
      <c r="N165" s="139"/>
      <c r="O165" s="139"/>
      <c r="P165" s="230"/>
      <c r="Q165" s="142"/>
      <c r="R165" s="244"/>
      <c r="S165" s="244"/>
      <c r="T165" s="93"/>
      <c r="U165" s="93"/>
      <c r="V165" s="93"/>
      <c r="W165" s="93"/>
      <c r="X165" s="26"/>
      <c r="Y165" s="26"/>
      <c r="Z165" s="26"/>
      <c r="AA165" s="26"/>
      <c r="AB165" s="26"/>
      <c r="AC165" s="26"/>
      <c r="AD165" s="26"/>
      <c r="AE165" s="26"/>
    </row>
    <row r="166" spans="1:31" ht="89.25" customHeight="1">
      <c r="A166" s="136">
        <v>1</v>
      </c>
      <c r="B166" s="120" t="s">
        <v>228</v>
      </c>
      <c r="C166" s="120"/>
      <c r="D166" s="121">
        <v>139.09059999999999</v>
      </c>
      <c r="E166" s="262" t="s">
        <v>85</v>
      </c>
      <c r="F166" s="122">
        <v>950</v>
      </c>
      <c r="G166" s="156">
        <v>132136.07</v>
      </c>
      <c r="H166" s="93"/>
      <c r="I166" s="139"/>
      <c r="J166" s="93"/>
      <c r="K166" s="139"/>
      <c r="L166" s="139"/>
      <c r="M166" s="139"/>
      <c r="N166" s="139"/>
      <c r="O166" s="139"/>
      <c r="P166" s="230"/>
      <c r="Q166" s="142"/>
      <c r="R166" s="244"/>
      <c r="S166" s="244"/>
      <c r="T166" s="93"/>
      <c r="U166" s="93"/>
      <c r="V166" s="93"/>
      <c r="W166" s="93"/>
      <c r="X166" s="26"/>
      <c r="Y166" s="26"/>
      <c r="Z166" s="26"/>
      <c r="AA166" s="26"/>
      <c r="AB166" s="26"/>
      <c r="AC166" s="26"/>
      <c r="AD166" s="26"/>
      <c r="AE166" s="26"/>
    </row>
    <row r="167" spans="1:31" ht="63.75">
      <c r="A167" s="136">
        <v>2</v>
      </c>
      <c r="B167" s="120" t="s">
        <v>243</v>
      </c>
      <c r="C167" s="120"/>
      <c r="D167" s="121"/>
      <c r="E167" s="262"/>
      <c r="F167" s="122"/>
      <c r="G167" s="156">
        <v>0</v>
      </c>
      <c r="H167" s="139" t="s">
        <v>602</v>
      </c>
      <c r="I167" s="139"/>
      <c r="J167" s="93"/>
      <c r="K167" s="139"/>
      <c r="L167" s="139"/>
      <c r="M167" s="139"/>
      <c r="N167" s="139"/>
      <c r="O167" s="139"/>
      <c r="P167" s="230"/>
      <c r="Q167" s="142"/>
      <c r="R167" s="244"/>
      <c r="S167" s="244"/>
      <c r="T167" s="93"/>
      <c r="U167" s="93"/>
      <c r="V167" s="93"/>
      <c r="W167" s="93"/>
      <c r="X167" s="26"/>
      <c r="Y167" s="26"/>
      <c r="Z167" s="26"/>
      <c r="AA167" s="26"/>
      <c r="AB167" s="26"/>
      <c r="AC167" s="26"/>
      <c r="AD167" s="26"/>
      <c r="AE167" s="26"/>
    </row>
    <row r="168" spans="1:31" ht="63.75">
      <c r="A168" s="136" t="s">
        <v>230</v>
      </c>
      <c r="B168" s="120" t="s">
        <v>231</v>
      </c>
      <c r="C168" s="120"/>
      <c r="D168" s="121"/>
      <c r="E168" s="262"/>
      <c r="F168" s="122"/>
      <c r="G168" s="156">
        <v>0</v>
      </c>
      <c r="H168" s="93"/>
      <c r="I168" s="139"/>
      <c r="J168" s="93"/>
      <c r="K168" s="139"/>
      <c r="L168" s="139"/>
      <c r="M168" s="139"/>
      <c r="N168" s="139"/>
      <c r="O168" s="139"/>
      <c r="P168" s="230"/>
      <c r="Q168" s="142"/>
      <c r="R168" s="244"/>
      <c r="S168" s="244"/>
      <c r="T168" s="93"/>
      <c r="U168" s="93"/>
      <c r="V168" s="93"/>
      <c r="W168" s="93"/>
      <c r="X168" s="26"/>
      <c r="Y168" s="26"/>
      <c r="Z168" s="26"/>
      <c r="AA168" s="26"/>
      <c r="AB168" s="26"/>
      <c r="AC168" s="26"/>
      <c r="AD168" s="26"/>
      <c r="AE168" s="26"/>
    </row>
    <row r="169" spans="1:31">
      <c r="A169" s="136" t="s">
        <v>72</v>
      </c>
      <c r="B169" s="120" t="s">
        <v>250</v>
      </c>
      <c r="C169" s="120"/>
      <c r="D169" s="121">
        <v>46</v>
      </c>
      <c r="E169" s="262" t="s">
        <v>74</v>
      </c>
      <c r="F169" s="122">
        <v>1500</v>
      </c>
      <c r="G169" s="156">
        <v>69000</v>
      </c>
      <c r="H169" s="93"/>
      <c r="I169" s="139"/>
      <c r="J169" s="93"/>
      <c r="K169" s="139"/>
      <c r="L169" s="139"/>
      <c r="M169" s="139"/>
      <c r="N169" s="139"/>
      <c r="O169" s="139"/>
      <c r="P169" s="230"/>
      <c r="Q169" s="142"/>
      <c r="R169" s="244"/>
      <c r="S169" s="244"/>
      <c r="T169" s="93"/>
      <c r="U169" s="93"/>
      <c r="V169" s="93"/>
      <c r="W169" s="93"/>
      <c r="X169" s="26"/>
      <c r="Y169" s="26"/>
      <c r="Z169" s="26"/>
      <c r="AA169" s="26"/>
      <c r="AB169" s="26"/>
      <c r="AC169" s="26"/>
      <c r="AD169" s="26"/>
      <c r="AE169" s="26"/>
    </row>
    <row r="170" spans="1:31">
      <c r="A170" s="136" t="s">
        <v>75</v>
      </c>
      <c r="B170" s="120" t="s">
        <v>251</v>
      </c>
      <c r="C170" s="120"/>
      <c r="D170" s="121">
        <v>46</v>
      </c>
      <c r="E170" s="262" t="s">
        <v>74</v>
      </c>
      <c r="F170" s="122">
        <v>1500</v>
      </c>
      <c r="G170" s="156">
        <v>69000</v>
      </c>
      <c r="H170" s="93"/>
      <c r="I170" s="139"/>
      <c r="J170" s="93"/>
      <c r="K170" s="139"/>
      <c r="L170" s="139"/>
      <c r="M170" s="139"/>
      <c r="N170" s="139"/>
      <c r="O170" s="139"/>
      <c r="P170" s="230"/>
      <c r="Q170" s="142"/>
      <c r="R170" s="244"/>
      <c r="S170" s="244"/>
      <c r="T170" s="93"/>
      <c r="U170" s="93"/>
      <c r="V170" s="93"/>
      <c r="W170" s="93"/>
      <c r="X170" s="26"/>
      <c r="Y170" s="26"/>
      <c r="Z170" s="26"/>
      <c r="AA170" s="26"/>
      <c r="AB170" s="26"/>
      <c r="AC170" s="26"/>
      <c r="AD170" s="26"/>
      <c r="AE170" s="26"/>
    </row>
    <row r="171" spans="1:31">
      <c r="A171" s="99" t="s">
        <v>252</v>
      </c>
      <c r="B171" s="100" t="s">
        <v>253</v>
      </c>
      <c r="C171" s="100"/>
      <c r="D171" s="106"/>
      <c r="E171" s="260"/>
      <c r="F171" s="101"/>
      <c r="G171" s="141">
        <v>0</v>
      </c>
      <c r="H171" s="93"/>
      <c r="I171" s="139"/>
      <c r="J171" s="93"/>
      <c r="K171" s="139"/>
      <c r="L171" s="139"/>
      <c r="M171" s="139"/>
      <c r="N171" s="139"/>
      <c r="O171" s="139"/>
      <c r="P171" s="230"/>
      <c r="Q171" s="142"/>
      <c r="R171" s="244"/>
      <c r="S171" s="244"/>
      <c r="T171" s="93"/>
      <c r="U171" s="93"/>
      <c r="V171" s="93"/>
      <c r="W171" s="93"/>
      <c r="X171" s="26"/>
      <c r="Y171" s="26"/>
      <c r="Z171" s="26"/>
      <c r="AA171" s="26"/>
      <c r="AB171" s="26"/>
      <c r="AC171" s="26"/>
      <c r="AD171" s="26"/>
      <c r="AE171" s="26"/>
    </row>
    <row r="172" spans="1:31" ht="102">
      <c r="A172" s="99">
        <v>1</v>
      </c>
      <c r="B172" s="100" t="s">
        <v>254</v>
      </c>
      <c r="C172" s="100"/>
      <c r="D172" s="106">
        <v>450.64800000000002</v>
      </c>
      <c r="E172" s="260" t="s">
        <v>85</v>
      </c>
      <c r="F172" s="101">
        <v>950</v>
      </c>
      <c r="G172" s="141">
        <v>428115.60000000003</v>
      </c>
      <c r="H172" s="93"/>
      <c r="I172" s="139"/>
      <c r="J172" s="93"/>
      <c r="K172" s="139"/>
      <c r="L172" s="139"/>
      <c r="M172" s="139"/>
      <c r="N172" s="139"/>
      <c r="O172" s="139"/>
      <c r="P172" s="230">
        <v>450.65</v>
      </c>
      <c r="Q172" s="146">
        <v>428117.5</v>
      </c>
      <c r="R172" s="248">
        <v>9.5500000000000114</v>
      </c>
      <c r="S172" s="248">
        <v>9072.5000000000109</v>
      </c>
      <c r="T172" s="93"/>
      <c r="U172" s="93"/>
      <c r="V172" s="93"/>
      <c r="W172" s="93"/>
      <c r="X172" s="26"/>
      <c r="Y172" s="26"/>
      <c r="Z172" s="26"/>
      <c r="AA172" s="26"/>
      <c r="AB172" s="26"/>
      <c r="AC172" s="26"/>
      <c r="AD172" s="26"/>
      <c r="AE172" s="26"/>
    </row>
    <row r="173" spans="1:31" ht="63.75">
      <c r="A173" s="99">
        <v>2</v>
      </c>
      <c r="B173" s="100" t="s">
        <v>243</v>
      </c>
      <c r="C173" s="100"/>
      <c r="D173" s="106"/>
      <c r="E173" s="260"/>
      <c r="F173" s="101"/>
      <c r="G173" s="141">
        <v>0</v>
      </c>
      <c r="H173" s="93"/>
      <c r="I173" s="139"/>
      <c r="J173" s="93"/>
      <c r="K173" s="139"/>
      <c r="L173" s="139"/>
      <c r="M173" s="139"/>
      <c r="N173" s="139"/>
      <c r="O173" s="139"/>
      <c r="P173" s="230"/>
      <c r="Q173" s="142"/>
      <c r="R173" s="244"/>
      <c r="S173" s="244"/>
      <c r="T173" s="93"/>
      <c r="U173" s="93"/>
      <c r="V173" s="93"/>
      <c r="W173" s="93"/>
      <c r="X173" s="26"/>
      <c r="Y173" s="26"/>
      <c r="Z173" s="26"/>
      <c r="AA173" s="26"/>
      <c r="AB173" s="26"/>
      <c r="AC173" s="26"/>
      <c r="AD173" s="26"/>
      <c r="AE173" s="26"/>
    </row>
    <row r="174" spans="1:31" ht="63.75">
      <c r="A174" s="99" t="s">
        <v>230</v>
      </c>
      <c r="B174" s="100" t="s">
        <v>255</v>
      </c>
      <c r="C174" s="100"/>
      <c r="D174" s="106"/>
      <c r="E174" s="260"/>
      <c r="F174" s="101"/>
      <c r="G174" s="141">
        <v>0</v>
      </c>
      <c r="H174" s="93"/>
      <c r="I174" s="139"/>
      <c r="J174" s="93"/>
      <c r="K174" s="139"/>
      <c r="L174" s="139"/>
      <c r="M174" s="139"/>
      <c r="N174" s="139"/>
      <c r="O174" s="139"/>
      <c r="P174" s="230"/>
      <c r="Q174" s="142"/>
      <c r="R174" s="244"/>
      <c r="S174" s="244"/>
      <c r="T174" s="93"/>
      <c r="U174" s="93"/>
      <c r="V174" s="93"/>
      <c r="W174" s="93"/>
      <c r="X174" s="26"/>
      <c r="Y174" s="26"/>
      <c r="Z174" s="26"/>
      <c r="AA174" s="26"/>
      <c r="AB174" s="26"/>
      <c r="AC174" s="26"/>
      <c r="AD174" s="26"/>
      <c r="AE174" s="26"/>
    </row>
    <row r="175" spans="1:31" ht="25.5">
      <c r="A175" s="99" t="s">
        <v>72</v>
      </c>
      <c r="B175" s="100" t="s">
        <v>256</v>
      </c>
      <c r="C175" s="100"/>
      <c r="D175" s="106">
        <v>32</v>
      </c>
      <c r="E175" s="260" t="s">
        <v>74</v>
      </c>
      <c r="F175" s="101">
        <v>12000</v>
      </c>
      <c r="G175" s="141">
        <v>384000</v>
      </c>
      <c r="H175" s="93"/>
      <c r="I175" s="139"/>
      <c r="J175" s="93"/>
      <c r="K175" s="139"/>
      <c r="L175" s="139"/>
      <c r="M175" s="139"/>
      <c r="N175" s="139"/>
      <c r="O175" s="139"/>
      <c r="P175" s="230">
        <v>32</v>
      </c>
      <c r="Q175" s="146">
        <v>384000</v>
      </c>
      <c r="R175" s="248"/>
      <c r="S175" s="248"/>
      <c r="T175" s="93"/>
      <c r="U175" s="93"/>
      <c r="V175" s="93"/>
      <c r="W175" s="93"/>
      <c r="X175" s="26"/>
      <c r="Y175" s="26"/>
      <c r="Z175" s="26"/>
      <c r="AA175" s="26"/>
      <c r="AB175" s="26"/>
      <c r="AC175" s="26"/>
      <c r="AD175" s="26"/>
      <c r="AE175" s="26"/>
    </row>
    <row r="176" spans="1:31" ht="25.5">
      <c r="A176" s="99" t="s">
        <v>75</v>
      </c>
      <c r="B176" s="100" t="s">
        <v>257</v>
      </c>
      <c r="C176" s="100"/>
      <c r="D176" s="106">
        <v>32</v>
      </c>
      <c r="E176" s="260" t="s">
        <v>74</v>
      </c>
      <c r="F176" s="101">
        <v>12000</v>
      </c>
      <c r="G176" s="141">
        <v>384000</v>
      </c>
      <c r="H176" s="93"/>
      <c r="I176" s="139"/>
      <c r="J176" s="93"/>
      <c r="K176" s="139"/>
      <c r="L176" s="139"/>
      <c r="M176" s="139"/>
      <c r="N176" s="139"/>
      <c r="O176" s="139"/>
      <c r="P176" s="230">
        <v>32</v>
      </c>
      <c r="Q176" s="146">
        <v>384000</v>
      </c>
      <c r="R176" s="248"/>
      <c r="S176" s="248"/>
      <c r="T176" s="93"/>
      <c r="U176" s="93"/>
      <c r="V176" s="93"/>
      <c r="W176" s="93"/>
      <c r="X176" s="26"/>
      <c r="Y176" s="26"/>
      <c r="Z176" s="26"/>
      <c r="AA176" s="26"/>
      <c r="AB176" s="26"/>
      <c r="AC176" s="26"/>
      <c r="AD176" s="26"/>
      <c r="AE176" s="26"/>
    </row>
    <row r="177" spans="1:31" ht="25.5">
      <c r="A177" s="99" t="s">
        <v>77</v>
      </c>
      <c r="B177" s="100" t="s">
        <v>258</v>
      </c>
      <c r="C177" s="100"/>
      <c r="D177" s="106">
        <v>35</v>
      </c>
      <c r="E177" s="260" t="s">
        <v>74</v>
      </c>
      <c r="F177" s="101">
        <v>12000</v>
      </c>
      <c r="G177" s="141">
        <v>420000</v>
      </c>
      <c r="H177" s="93"/>
      <c r="I177" s="139"/>
      <c r="J177" s="93"/>
      <c r="K177" s="139"/>
      <c r="L177" s="139"/>
      <c r="M177" s="139"/>
      <c r="N177" s="139"/>
      <c r="O177" s="139"/>
      <c r="P177" s="230">
        <v>35</v>
      </c>
      <c r="Q177" s="146">
        <v>420000</v>
      </c>
      <c r="R177" s="248">
        <v>10</v>
      </c>
      <c r="S177" s="248">
        <v>120000</v>
      </c>
      <c r="T177" s="93"/>
      <c r="U177" s="93"/>
      <c r="V177" s="93"/>
      <c r="W177" s="93"/>
      <c r="X177" s="26"/>
      <c r="Y177" s="26"/>
      <c r="Z177" s="26"/>
      <c r="AA177" s="26"/>
      <c r="AB177" s="26"/>
      <c r="AC177" s="26"/>
      <c r="AD177" s="26"/>
      <c r="AE177" s="26"/>
    </row>
    <row r="178" spans="1:31" ht="77.45" customHeight="1">
      <c r="A178" s="99" t="s">
        <v>237</v>
      </c>
      <c r="B178" s="100" t="s">
        <v>245</v>
      </c>
      <c r="C178" s="100"/>
      <c r="D178" s="106"/>
      <c r="E178" s="260"/>
      <c r="F178" s="101"/>
      <c r="G178" s="141">
        <v>0</v>
      </c>
      <c r="H178" s="93"/>
      <c r="I178" s="139"/>
      <c r="J178" s="93"/>
      <c r="K178" s="139"/>
      <c r="L178" s="139"/>
      <c r="M178" s="139"/>
      <c r="N178" s="139"/>
      <c r="O178" s="139"/>
      <c r="P178" s="230"/>
      <c r="Q178" s="146"/>
      <c r="R178" s="248"/>
      <c r="S178" s="248"/>
      <c r="T178" s="93"/>
      <c r="U178" s="93"/>
      <c r="V178" s="93"/>
      <c r="W178" s="93"/>
      <c r="X178" s="26"/>
      <c r="Y178" s="26"/>
      <c r="Z178" s="26"/>
      <c r="AA178" s="26"/>
      <c r="AB178" s="26"/>
      <c r="AC178" s="26"/>
      <c r="AD178" s="26"/>
      <c r="AE178" s="26"/>
    </row>
    <row r="179" spans="1:31" ht="25.5">
      <c r="A179" s="99" t="s">
        <v>72</v>
      </c>
      <c r="B179" s="100" t="s">
        <v>259</v>
      </c>
      <c r="C179" s="100"/>
      <c r="D179" s="106">
        <v>17</v>
      </c>
      <c r="E179" s="260" t="s">
        <v>74</v>
      </c>
      <c r="F179" s="101">
        <v>13000</v>
      </c>
      <c r="G179" s="141">
        <v>221000</v>
      </c>
      <c r="H179" s="93"/>
      <c r="I179" s="139"/>
      <c r="J179" s="93"/>
      <c r="K179" s="139"/>
      <c r="L179" s="139"/>
      <c r="M179" s="139"/>
      <c r="N179" s="139"/>
      <c r="O179" s="139"/>
      <c r="P179" s="230">
        <v>17</v>
      </c>
      <c r="Q179" s="146">
        <v>221000</v>
      </c>
      <c r="R179" s="248"/>
      <c r="S179" s="248"/>
      <c r="T179" s="93"/>
      <c r="U179" s="93"/>
      <c r="V179" s="93"/>
      <c r="W179" s="93"/>
      <c r="X179" s="26"/>
      <c r="Y179" s="26"/>
      <c r="Z179" s="26"/>
      <c r="AA179" s="26"/>
      <c r="AB179" s="26"/>
      <c r="AC179" s="26"/>
      <c r="AD179" s="26"/>
      <c r="AE179" s="26"/>
    </row>
    <row r="180" spans="1:31" ht="25.5">
      <c r="A180" s="99" t="s">
        <v>75</v>
      </c>
      <c r="B180" s="100" t="s">
        <v>260</v>
      </c>
      <c r="C180" s="100"/>
      <c r="D180" s="106">
        <v>17</v>
      </c>
      <c r="E180" s="260" t="s">
        <v>74</v>
      </c>
      <c r="F180" s="101">
        <v>13000</v>
      </c>
      <c r="G180" s="141">
        <v>221000</v>
      </c>
      <c r="H180" s="93"/>
      <c r="I180" s="139"/>
      <c r="J180" s="93"/>
      <c r="K180" s="139"/>
      <c r="L180" s="139"/>
      <c r="M180" s="139"/>
      <c r="N180" s="139"/>
      <c r="O180" s="139"/>
      <c r="P180" s="230">
        <v>17</v>
      </c>
      <c r="Q180" s="146">
        <v>221000</v>
      </c>
      <c r="R180" s="248"/>
      <c r="S180" s="248"/>
      <c r="T180" s="93"/>
      <c r="U180" s="93"/>
      <c r="V180" s="93"/>
      <c r="W180" s="93"/>
      <c r="X180" s="26"/>
      <c r="Y180" s="26"/>
      <c r="Z180" s="26"/>
      <c r="AA180" s="26"/>
      <c r="AB180" s="26"/>
      <c r="AC180" s="26"/>
      <c r="AD180" s="26"/>
      <c r="AE180" s="26"/>
    </row>
    <row r="181" spans="1:31" ht="127.5">
      <c r="A181" s="99">
        <v>26</v>
      </c>
      <c r="B181" s="100" t="s">
        <v>261</v>
      </c>
      <c r="C181" s="100"/>
      <c r="D181" s="106">
        <v>3</v>
      </c>
      <c r="E181" s="260" t="s">
        <v>74</v>
      </c>
      <c r="F181" s="101">
        <v>25000</v>
      </c>
      <c r="G181" s="141">
        <v>75000</v>
      </c>
      <c r="H181" s="93"/>
      <c r="I181" s="139"/>
      <c r="J181" s="93"/>
      <c r="K181" s="139"/>
      <c r="L181" s="139"/>
      <c r="M181" s="139"/>
      <c r="N181" s="139"/>
      <c r="O181" s="139"/>
      <c r="P181" s="230"/>
      <c r="Q181" s="142"/>
      <c r="R181" s="244"/>
      <c r="S181" s="244"/>
      <c r="T181" s="93"/>
      <c r="U181" s="93"/>
      <c r="V181" s="93"/>
      <c r="W181" s="93"/>
      <c r="X181" s="26"/>
      <c r="Y181" s="26"/>
      <c r="Z181" s="26"/>
      <c r="AA181" s="26"/>
      <c r="AB181" s="26"/>
      <c r="AC181" s="26"/>
      <c r="AD181" s="26"/>
      <c r="AE181" s="26"/>
    </row>
    <row r="182" spans="1:31" ht="102">
      <c r="A182" s="99">
        <v>28</v>
      </c>
      <c r="B182" s="100" t="s">
        <v>262</v>
      </c>
      <c r="C182" s="100"/>
      <c r="D182" s="106">
        <v>29</v>
      </c>
      <c r="E182" s="260" t="s">
        <v>74</v>
      </c>
      <c r="F182" s="101">
        <v>1700</v>
      </c>
      <c r="G182" s="141">
        <v>49300</v>
      </c>
      <c r="H182" s="93"/>
      <c r="I182" s="139"/>
      <c r="J182" s="93"/>
      <c r="K182" s="139"/>
      <c r="L182" s="139"/>
      <c r="M182" s="139"/>
      <c r="N182" s="139"/>
      <c r="O182" s="139"/>
      <c r="P182" s="230">
        <v>29</v>
      </c>
      <c r="Q182" s="146">
        <v>49300</v>
      </c>
      <c r="R182" s="248"/>
      <c r="S182" s="248"/>
      <c r="T182" s="93"/>
      <c r="U182" s="93"/>
      <c r="V182" s="93"/>
      <c r="W182" s="93"/>
      <c r="X182" s="26"/>
      <c r="Y182" s="26"/>
      <c r="Z182" s="26"/>
      <c r="AA182" s="26"/>
      <c r="AB182" s="26"/>
      <c r="AC182" s="26"/>
      <c r="AD182" s="26"/>
      <c r="AE182" s="26"/>
    </row>
    <row r="183" spans="1:31" ht="102">
      <c r="A183" s="136">
        <v>29</v>
      </c>
      <c r="B183" s="120" t="s">
        <v>263</v>
      </c>
      <c r="C183" s="120" t="s">
        <v>264</v>
      </c>
      <c r="D183" s="121">
        <v>37.437399999999997</v>
      </c>
      <c r="E183" s="262" t="s">
        <v>80</v>
      </c>
      <c r="F183" s="122">
        <v>8600</v>
      </c>
      <c r="G183" s="156">
        <v>321961.63999999996</v>
      </c>
      <c r="H183" s="139" t="s">
        <v>602</v>
      </c>
      <c r="I183" s="139"/>
      <c r="J183" s="93"/>
      <c r="K183" s="139"/>
      <c r="L183" s="139"/>
      <c r="M183" s="139"/>
      <c r="N183" s="139"/>
      <c r="O183" s="139"/>
      <c r="P183" s="230"/>
      <c r="Q183" s="142"/>
      <c r="R183" s="244"/>
      <c r="S183" s="244"/>
      <c r="T183" s="93"/>
      <c r="U183" s="93"/>
      <c r="V183" s="93"/>
      <c r="W183" s="93"/>
      <c r="X183" s="26"/>
      <c r="Y183" s="26"/>
      <c r="Z183" s="26"/>
      <c r="AA183" s="26"/>
      <c r="AB183" s="26"/>
      <c r="AC183" s="26"/>
      <c r="AD183" s="26"/>
      <c r="AE183" s="26"/>
    </row>
    <row r="184" spans="1:31" ht="24" customHeight="1">
      <c r="A184" s="157"/>
      <c r="B184" s="158" t="s">
        <v>265</v>
      </c>
      <c r="C184" s="158"/>
      <c r="D184" s="159"/>
      <c r="E184" s="160"/>
      <c r="F184" s="161"/>
      <c r="G184" s="162">
        <v>7183655.3769999994</v>
      </c>
      <c r="H184" s="163"/>
      <c r="I184" s="164"/>
      <c r="J184" s="163"/>
      <c r="K184" s="164"/>
      <c r="L184" s="164"/>
      <c r="M184" s="164"/>
      <c r="N184" s="164"/>
      <c r="O184" s="188">
        <v>1777418.02</v>
      </c>
      <c r="P184" s="242"/>
      <c r="Q184" s="188">
        <v>3850566.3250000002</v>
      </c>
      <c r="R184" s="188"/>
      <c r="S184" s="188">
        <v>595482.50000000012</v>
      </c>
      <c r="T184" s="163"/>
      <c r="U184" s="163"/>
      <c r="V184" s="163"/>
      <c r="W184" s="163"/>
      <c r="X184" s="26"/>
      <c r="Y184" s="26"/>
      <c r="Z184" s="26"/>
      <c r="AA184" s="26"/>
      <c r="AB184" s="26"/>
      <c r="AC184" s="26"/>
      <c r="AD184" s="26"/>
      <c r="AE184" s="26"/>
    </row>
    <row r="185" spans="1:31">
      <c r="A185" s="99"/>
      <c r="B185" s="103"/>
      <c r="C185" s="103"/>
      <c r="D185" s="9"/>
      <c r="E185" s="260"/>
      <c r="F185" s="101"/>
      <c r="G185" s="141"/>
      <c r="H185" s="93"/>
      <c r="I185" s="139"/>
      <c r="J185" s="93"/>
      <c r="K185" s="139"/>
      <c r="L185" s="139"/>
      <c r="M185" s="139"/>
      <c r="N185" s="139"/>
      <c r="O185" s="139"/>
      <c r="P185" s="230"/>
      <c r="Q185" s="142"/>
      <c r="R185" s="244"/>
      <c r="S185" s="244"/>
      <c r="T185" s="93"/>
      <c r="U185" s="93"/>
      <c r="V185" s="93"/>
      <c r="W185" s="93"/>
      <c r="X185" s="26"/>
      <c r="Y185" s="26"/>
      <c r="Z185" s="26"/>
      <c r="AA185" s="26"/>
      <c r="AB185" s="26"/>
      <c r="AC185" s="26"/>
      <c r="AD185" s="26"/>
      <c r="AE185" s="26"/>
    </row>
    <row r="186" spans="1:31">
      <c r="A186" s="99" t="s">
        <v>266</v>
      </c>
      <c r="B186" s="145" t="s">
        <v>17</v>
      </c>
      <c r="C186" s="103"/>
      <c r="D186" s="9"/>
      <c r="E186" s="260"/>
      <c r="F186" s="101"/>
      <c r="G186" s="141"/>
      <c r="H186" s="93"/>
      <c r="I186" s="139"/>
      <c r="J186" s="93"/>
      <c r="K186" s="139"/>
      <c r="L186" s="139"/>
      <c r="M186" s="139"/>
      <c r="N186" s="139"/>
      <c r="O186" s="139"/>
      <c r="P186" s="230"/>
      <c r="Q186" s="142"/>
      <c r="R186" s="244"/>
      <c r="S186" s="244"/>
      <c r="T186" s="93"/>
      <c r="U186" s="93"/>
      <c r="V186" s="93"/>
      <c r="W186" s="93"/>
      <c r="X186" s="26"/>
      <c r="Y186" s="26"/>
      <c r="Z186" s="26"/>
      <c r="AA186" s="26"/>
      <c r="AB186" s="26"/>
      <c r="AC186" s="26"/>
      <c r="AD186" s="26"/>
      <c r="AE186" s="26"/>
    </row>
    <row r="187" spans="1:31" ht="344.25">
      <c r="A187" s="136">
        <v>1</v>
      </c>
      <c r="B187" s="120" t="s">
        <v>267</v>
      </c>
      <c r="C187" s="120"/>
      <c r="D187" s="121">
        <v>108.18500000000003</v>
      </c>
      <c r="E187" s="262" t="s">
        <v>62</v>
      </c>
      <c r="F187" s="122">
        <v>2000</v>
      </c>
      <c r="G187" s="156">
        <v>216370.00000000006</v>
      </c>
      <c r="H187" s="123"/>
      <c r="I187" s="142"/>
      <c r="J187" s="123" t="e">
        <v>#REF!</v>
      </c>
      <c r="K187" s="143" t="e">
        <v>#REF!</v>
      </c>
      <c r="L187" s="142"/>
      <c r="M187" s="142"/>
      <c r="N187" s="142"/>
      <c r="O187" s="142"/>
      <c r="P187" s="230"/>
      <c r="Q187" s="142"/>
      <c r="R187" s="244"/>
      <c r="S187" s="244"/>
      <c r="T187" s="123"/>
      <c r="U187" s="123"/>
      <c r="V187" s="123"/>
      <c r="W187" s="123"/>
      <c r="X187" s="26"/>
      <c r="Y187" s="26"/>
      <c r="Z187" s="26"/>
      <c r="AA187" s="26"/>
      <c r="AB187" s="26"/>
      <c r="AC187" s="26"/>
      <c r="AD187" s="26"/>
      <c r="AE187" s="26"/>
    </row>
    <row r="188" spans="1:31" ht="165.75">
      <c r="A188" s="136">
        <v>2</v>
      </c>
      <c r="B188" s="120" t="s">
        <v>268</v>
      </c>
      <c r="C188" s="120"/>
      <c r="D188" s="121">
        <v>30.414999999999999</v>
      </c>
      <c r="E188" s="262" t="s">
        <v>62</v>
      </c>
      <c r="F188" s="122">
        <v>2300</v>
      </c>
      <c r="G188" s="156">
        <v>69954.5</v>
      </c>
      <c r="H188" s="123"/>
      <c r="I188" s="142"/>
      <c r="J188" s="123" t="e">
        <v>#REF!</v>
      </c>
      <c r="K188" s="146" t="e">
        <v>#REF!</v>
      </c>
      <c r="L188" s="142"/>
      <c r="M188" s="142"/>
      <c r="N188" s="142"/>
      <c r="O188" s="142"/>
      <c r="P188" s="230"/>
      <c r="Q188" s="142"/>
      <c r="R188" s="244"/>
      <c r="S188" s="244"/>
      <c r="T188" s="123"/>
      <c r="U188" s="123"/>
      <c r="V188" s="123"/>
      <c r="W188" s="123"/>
      <c r="X188" s="26"/>
      <c r="Y188" s="26"/>
      <c r="Z188" s="26"/>
      <c r="AA188" s="26"/>
      <c r="AB188" s="26"/>
      <c r="AC188" s="26"/>
      <c r="AD188" s="26"/>
      <c r="AE188" s="26"/>
    </row>
    <row r="189" spans="1:31" ht="191.25">
      <c r="A189" s="99">
        <v>3</v>
      </c>
      <c r="B189" s="100" t="s">
        <v>269</v>
      </c>
      <c r="C189" s="100"/>
      <c r="D189" s="106"/>
      <c r="E189" s="260"/>
      <c r="F189" s="101"/>
      <c r="G189" s="141">
        <v>0</v>
      </c>
      <c r="H189" s="93"/>
      <c r="I189" s="139"/>
      <c r="J189" s="93"/>
      <c r="K189" s="139"/>
      <c r="L189" s="139"/>
      <c r="M189" s="139"/>
      <c r="N189" s="139"/>
      <c r="O189" s="139"/>
      <c r="P189" s="230"/>
      <c r="Q189" s="142"/>
      <c r="R189" s="244"/>
      <c r="S189" s="244"/>
      <c r="T189" s="93"/>
      <c r="U189" s="93"/>
      <c r="V189" s="93"/>
      <c r="W189" s="93"/>
      <c r="X189" s="26"/>
      <c r="Y189" s="26"/>
      <c r="Z189" s="26"/>
      <c r="AA189" s="26"/>
      <c r="AB189" s="26"/>
      <c r="AC189" s="26"/>
      <c r="AD189" s="26"/>
      <c r="AE189" s="26"/>
    </row>
    <row r="190" spans="1:31" s="25" customFormat="1" ht="63.75">
      <c r="A190" s="136"/>
      <c r="B190" s="120" t="s">
        <v>270</v>
      </c>
      <c r="C190" s="120"/>
      <c r="D190" s="121">
        <v>26.4</v>
      </c>
      <c r="E190" s="262" t="s">
        <v>62</v>
      </c>
      <c r="F190" s="122">
        <v>3600</v>
      </c>
      <c r="G190" s="156">
        <v>95040</v>
      </c>
      <c r="H190" s="152"/>
      <c r="I190" s="153"/>
      <c r="J190" s="152"/>
      <c r="K190" s="153"/>
      <c r="L190" s="153" t="e">
        <v>#REF!</v>
      </c>
      <c r="M190" s="154" t="e">
        <v>#REF!</v>
      </c>
      <c r="N190" s="153"/>
      <c r="O190" s="153"/>
      <c r="P190" s="234"/>
      <c r="Q190" s="153"/>
      <c r="R190" s="247"/>
      <c r="S190" s="247"/>
      <c r="T190" s="152"/>
      <c r="U190" s="152"/>
      <c r="V190" s="152"/>
      <c r="W190" s="152"/>
      <c r="X190" s="27"/>
      <c r="Y190" s="27"/>
      <c r="Z190" s="27"/>
      <c r="AA190" s="27"/>
      <c r="AB190" s="27"/>
      <c r="AC190" s="27"/>
      <c r="AD190" s="27"/>
      <c r="AE190" s="27"/>
    </row>
    <row r="191" spans="1:31" ht="114.75">
      <c r="A191" s="136">
        <v>4</v>
      </c>
      <c r="B191" s="120" t="s">
        <v>271</v>
      </c>
      <c r="C191" s="122"/>
      <c r="D191" s="121">
        <v>165</v>
      </c>
      <c r="E191" s="262" t="s">
        <v>80</v>
      </c>
      <c r="F191" s="122">
        <v>1800</v>
      </c>
      <c r="G191" s="156">
        <v>297000</v>
      </c>
      <c r="H191" s="123"/>
      <c r="I191" s="142"/>
      <c r="J191" s="123" t="e">
        <v>#REF!</v>
      </c>
      <c r="K191" s="143" t="e">
        <v>#REF!</v>
      </c>
      <c r="L191" s="142"/>
      <c r="M191" s="142"/>
      <c r="N191" s="142"/>
      <c r="O191" s="142"/>
      <c r="P191" s="230"/>
      <c r="Q191" s="142"/>
      <c r="R191" s="244"/>
      <c r="S191" s="244"/>
      <c r="T191" s="123"/>
      <c r="U191" s="123"/>
      <c r="V191" s="123"/>
      <c r="W191" s="123"/>
      <c r="X191" s="26"/>
      <c r="Y191" s="26"/>
      <c r="Z191" s="26"/>
      <c r="AA191" s="26"/>
      <c r="AB191" s="26"/>
      <c r="AC191" s="26"/>
      <c r="AD191" s="26"/>
      <c r="AE191" s="26"/>
    </row>
    <row r="192" spans="1:31" ht="29.45" customHeight="1">
      <c r="A192" s="157"/>
      <c r="B192" s="158" t="s">
        <v>272</v>
      </c>
      <c r="C192" s="158"/>
      <c r="D192" s="159"/>
      <c r="E192" s="160"/>
      <c r="F192" s="161"/>
      <c r="G192" s="162">
        <v>678364.5</v>
      </c>
      <c r="H192" s="163"/>
      <c r="I192" s="164"/>
      <c r="J192" s="163"/>
      <c r="K192" s="188" t="e">
        <v>#REF!</v>
      </c>
      <c r="L192" s="164"/>
      <c r="M192" s="164" t="e">
        <v>#REF!</v>
      </c>
      <c r="N192" s="164"/>
      <c r="O192" s="164"/>
      <c r="P192" s="231"/>
      <c r="Q192" s="164"/>
      <c r="R192" s="164"/>
      <c r="S192" s="164"/>
      <c r="T192" s="163"/>
      <c r="U192" s="163"/>
      <c r="V192" s="163"/>
      <c r="W192" s="163"/>
      <c r="X192" s="26"/>
      <c r="Y192" s="26"/>
      <c r="Z192" s="26"/>
      <c r="AA192" s="26"/>
      <c r="AB192" s="26"/>
      <c r="AC192" s="26"/>
      <c r="AD192" s="26"/>
      <c r="AE192" s="26"/>
    </row>
    <row r="193" spans="1:31">
      <c r="A193" s="99"/>
      <c r="B193" s="103"/>
      <c r="C193" s="103"/>
      <c r="D193" s="9"/>
      <c r="E193" s="260"/>
      <c r="F193" s="101"/>
      <c r="G193" s="141"/>
      <c r="H193" s="93"/>
      <c r="I193" s="139"/>
      <c r="J193" s="93"/>
      <c r="K193" s="139"/>
      <c r="L193" s="139"/>
      <c r="M193" s="139"/>
      <c r="N193" s="139"/>
      <c r="O193" s="139"/>
      <c r="P193" s="230"/>
      <c r="Q193" s="142"/>
      <c r="R193" s="244"/>
      <c r="S193" s="244"/>
      <c r="T193" s="93"/>
      <c r="U193" s="93"/>
      <c r="V193" s="93"/>
      <c r="W193" s="93"/>
      <c r="X193" s="26"/>
      <c r="Y193" s="26"/>
      <c r="Z193" s="26"/>
      <c r="AA193" s="26"/>
      <c r="AB193" s="26"/>
      <c r="AC193" s="26"/>
      <c r="AD193" s="26"/>
      <c r="AE193" s="26"/>
    </row>
    <row r="194" spans="1:31">
      <c r="A194" s="99" t="s">
        <v>273</v>
      </c>
      <c r="B194" s="145" t="s">
        <v>19</v>
      </c>
      <c r="C194" s="103"/>
      <c r="D194" s="9"/>
      <c r="E194" s="260"/>
      <c r="F194" s="101"/>
      <c r="G194" s="141"/>
      <c r="H194" s="93"/>
      <c r="I194" s="139"/>
      <c r="J194" s="93"/>
      <c r="K194" s="139"/>
      <c r="L194" s="139"/>
      <c r="M194" s="139"/>
      <c r="N194" s="139"/>
      <c r="O194" s="139"/>
      <c r="P194" s="230"/>
      <c r="Q194" s="142"/>
      <c r="R194" s="244"/>
      <c r="S194" s="244"/>
      <c r="T194" s="93"/>
      <c r="U194" s="93"/>
      <c r="V194" s="93"/>
      <c r="W194" s="93"/>
      <c r="X194" s="26"/>
      <c r="Y194" s="26"/>
      <c r="Z194" s="26"/>
      <c r="AA194" s="26"/>
      <c r="AB194" s="26"/>
      <c r="AC194" s="26"/>
      <c r="AD194" s="26"/>
      <c r="AE194" s="26"/>
    </row>
    <row r="195" spans="1:31" ht="140.25">
      <c r="A195" s="99">
        <v>1</v>
      </c>
      <c r="B195" s="100" t="s">
        <v>274</v>
      </c>
      <c r="C195" s="100"/>
      <c r="D195" s="106"/>
      <c r="E195" s="260"/>
      <c r="F195" s="101"/>
      <c r="G195" s="141">
        <v>0</v>
      </c>
      <c r="H195" s="93"/>
      <c r="I195" s="139"/>
      <c r="J195" s="93"/>
      <c r="K195" s="139"/>
      <c r="L195" s="139"/>
      <c r="M195" s="139"/>
      <c r="N195" s="139"/>
      <c r="O195" s="139"/>
      <c r="P195" s="230"/>
      <c r="Q195" s="142"/>
      <c r="R195" s="244"/>
      <c r="S195" s="244"/>
      <c r="T195" s="93"/>
      <c r="U195" s="93"/>
      <c r="V195" s="93"/>
      <c r="W195" s="93"/>
      <c r="X195" s="26"/>
      <c r="Y195" s="26"/>
      <c r="Z195" s="26"/>
      <c r="AA195" s="26"/>
      <c r="AB195" s="26"/>
      <c r="AC195" s="26"/>
      <c r="AD195" s="26"/>
      <c r="AE195" s="26"/>
    </row>
    <row r="196" spans="1:31" ht="127.5">
      <c r="A196" s="99" t="s">
        <v>72</v>
      </c>
      <c r="B196" s="100" t="s">
        <v>275</v>
      </c>
      <c r="C196" s="100"/>
      <c r="D196" s="106">
        <v>0</v>
      </c>
      <c r="E196" s="260" t="s">
        <v>62</v>
      </c>
      <c r="F196" s="101">
        <v>2900</v>
      </c>
      <c r="G196" s="141">
        <v>0</v>
      </c>
      <c r="H196" s="93"/>
      <c r="I196" s="139"/>
      <c r="J196" s="93"/>
      <c r="K196" s="139"/>
      <c r="L196" s="139"/>
      <c r="M196" s="139"/>
      <c r="N196" s="139"/>
      <c r="O196" s="139"/>
      <c r="P196" s="230"/>
      <c r="Q196" s="142"/>
      <c r="R196" s="244"/>
      <c r="S196" s="244"/>
      <c r="T196" s="93"/>
      <c r="U196" s="93"/>
      <c r="V196" s="93"/>
      <c r="W196" s="93"/>
      <c r="X196" s="26"/>
      <c r="Y196" s="26"/>
      <c r="Z196" s="26"/>
      <c r="AA196" s="26"/>
      <c r="AB196" s="26"/>
      <c r="AC196" s="26"/>
      <c r="AD196" s="26"/>
      <c r="AE196" s="26"/>
    </row>
    <row r="197" spans="1:31" ht="114.75">
      <c r="A197" s="136" t="s">
        <v>75</v>
      </c>
      <c r="B197" s="120" t="s">
        <v>276</v>
      </c>
      <c r="C197" s="120" t="s">
        <v>277</v>
      </c>
      <c r="D197" s="121">
        <v>280</v>
      </c>
      <c r="E197" s="262" t="s">
        <v>62</v>
      </c>
      <c r="F197" s="122">
        <v>1320</v>
      </c>
      <c r="G197" s="156">
        <v>369600</v>
      </c>
      <c r="H197" s="123"/>
      <c r="I197" s="142"/>
      <c r="J197" s="123"/>
      <c r="K197" s="142"/>
      <c r="L197" s="142" t="e">
        <v>#REF!</v>
      </c>
      <c r="M197" s="146" t="e">
        <v>#REF!</v>
      </c>
      <c r="N197" s="142"/>
      <c r="O197" s="142"/>
      <c r="P197" s="230"/>
      <c r="Q197" s="142"/>
      <c r="R197" s="244"/>
      <c r="S197" s="244"/>
      <c r="T197" s="123"/>
      <c r="U197" s="123"/>
      <c r="V197" s="123"/>
      <c r="W197" s="123"/>
      <c r="X197" s="26"/>
      <c r="Y197" s="26"/>
      <c r="Z197" s="26"/>
      <c r="AA197" s="26"/>
      <c r="AB197" s="26"/>
      <c r="AC197" s="26"/>
      <c r="AD197" s="26"/>
      <c r="AE197" s="26"/>
    </row>
    <row r="198" spans="1:31" s="25" customFormat="1" ht="51">
      <c r="A198" s="136">
        <v>2</v>
      </c>
      <c r="B198" s="120" t="s">
        <v>278</v>
      </c>
      <c r="C198" s="120"/>
      <c r="D198" s="121">
        <v>200</v>
      </c>
      <c r="E198" s="262" t="s">
        <v>62</v>
      </c>
      <c r="F198" s="122">
        <v>400</v>
      </c>
      <c r="G198" s="156">
        <v>80000</v>
      </c>
      <c r="H198" s="152"/>
      <c r="I198" s="153"/>
      <c r="J198" s="152"/>
      <c r="K198" s="153"/>
      <c r="L198" s="153" t="e">
        <v>#REF!</v>
      </c>
      <c r="M198" s="146" t="e">
        <v>#REF!</v>
      </c>
      <c r="N198" s="153"/>
      <c r="O198" s="153"/>
      <c r="P198" s="234"/>
      <c r="Q198" s="153"/>
      <c r="R198" s="247"/>
      <c r="S198" s="247"/>
      <c r="T198" s="152"/>
      <c r="U198" s="152"/>
      <c r="V198" s="152"/>
      <c r="W198" s="152"/>
      <c r="X198" s="27"/>
      <c r="Y198" s="27"/>
      <c r="Z198" s="27"/>
      <c r="AA198" s="27"/>
      <c r="AB198" s="27"/>
      <c r="AC198" s="27"/>
      <c r="AD198" s="27"/>
      <c r="AE198" s="27"/>
    </row>
    <row r="199" spans="1:31" ht="76.5">
      <c r="A199" s="99">
        <v>3</v>
      </c>
      <c r="B199" s="100" t="s">
        <v>279</v>
      </c>
      <c r="C199" s="100"/>
      <c r="D199" s="106">
        <v>15</v>
      </c>
      <c r="E199" s="260" t="s">
        <v>57</v>
      </c>
      <c r="F199" s="101">
        <v>4000</v>
      </c>
      <c r="G199" s="141">
        <v>60000</v>
      </c>
      <c r="H199" s="93"/>
      <c r="I199" s="139"/>
      <c r="J199" s="93"/>
      <c r="K199" s="139"/>
      <c r="L199" s="139"/>
      <c r="M199" s="139"/>
      <c r="N199" s="139"/>
      <c r="O199" s="139"/>
      <c r="P199" s="230"/>
      <c r="Q199" s="142"/>
      <c r="R199" s="244"/>
      <c r="S199" s="244"/>
      <c r="T199" s="93"/>
      <c r="U199" s="93"/>
      <c r="V199" s="93"/>
      <c r="W199" s="93"/>
      <c r="X199" s="26"/>
      <c r="Y199" s="26"/>
      <c r="Z199" s="26"/>
      <c r="AA199" s="26"/>
      <c r="AB199" s="26"/>
      <c r="AC199" s="26"/>
      <c r="AD199" s="26"/>
      <c r="AE199" s="26"/>
    </row>
    <row r="200" spans="1:31" ht="51">
      <c r="A200" s="136">
        <v>4</v>
      </c>
      <c r="B200" s="120" t="s">
        <v>280</v>
      </c>
      <c r="C200" s="120" t="s">
        <v>281</v>
      </c>
      <c r="D200" s="121">
        <v>409.15732000000003</v>
      </c>
      <c r="E200" s="262" t="s">
        <v>62</v>
      </c>
      <c r="F200" s="122">
        <v>1350</v>
      </c>
      <c r="G200" s="156">
        <v>552362.38199999998</v>
      </c>
      <c r="H200" s="123"/>
      <c r="I200" s="142"/>
      <c r="J200" s="123"/>
      <c r="K200" s="142"/>
      <c r="L200" s="142"/>
      <c r="M200" s="146">
        <v>0</v>
      </c>
      <c r="N200" s="142">
        <v>312</v>
      </c>
      <c r="O200" s="146">
        <v>421200</v>
      </c>
      <c r="P200" s="236">
        <v>55.828900000000147</v>
      </c>
      <c r="Q200" s="146">
        <v>75369.015000000203</v>
      </c>
      <c r="R200" s="248"/>
      <c r="S200" s="248"/>
      <c r="T200" s="123"/>
      <c r="U200" s="123"/>
      <c r="V200" s="123"/>
      <c r="W200" s="123"/>
      <c r="X200" s="26"/>
      <c r="Y200" s="26"/>
      <c r="Z200" s="26"/>
      <c r="AA200" s="26"/>
      <c r="AB200" s="26"/>
      <c r="AC200" s="26"/>
      <c r="AD200" s="26"/>
      <c r="AE200" s="26"/>
    </row>
    <row r="201" spans="1:31" ht="23.45" customHeight="1">
      <c r="A201" s="157"/>
      <c r="B201" s="158" t="s">
        <v>282</v>
      </c>
      <c r="C201" s="158"/>
      <c r="D201" s="159"/>
      <c r="E201" s="160"/>
      <c r="F201" s="161"/>
      <c r="G201" s="162">
        <v>1061962.382</v>
      </c>
      <c r="H201" s="163"/>
      <c r="I201" s="164"/>
      <c r="J201" s="163"/>
      <c r="K201" s="164"/>
      <c r="L201" s="164"/>
      <c r="M201" s="165" t="e">
        <v>#REF!</v>
      </c>
      <c r="N201" s="164"/>
      <c r="O201" s="164">
        <v>421200</v>
      </c>
      <c r="P201" s="231"/>
      <c r="Q201" s="165">
        <v>75369.015000000203</v>
      </c>
      <c r="R201" s="165"/>
      <c r="S201" s="165"/>
      <c r="T201" s="163"/>
      <c r="U201" s="163"/>
      <c r="V201" s="163"/>
      <c r="W201" s="163"/>
      <c r="X201" s="26"/>
      <c r="Y201" s="26"/>
      <c r="Z201" s="26"/>
      <c r="AA201" s="26"/>
      <c r="AB201" s="26"/>
      <c r="AC201" s="26"/>
      <c r="AD201" s="26"/>
      <c r="AE201" s="26"/>
    </row>
    <row r="202" spans="1:31">
      <c r="A202" s="99"/>
      <c r="B202" s="103"/>
      <c r="C202" s="103"/>
      <c r="D202" s="9"/>
      <c r="E202" s="260"/>
      <c r="F202" s="101"/>
      <c r="G202" s="141"/>
      <c r="H202" s="93"/>
      <c r="I202" s="139"/>
      <c r="J202" s="93"/>
      <c r="K202" s="139"/>
      <c r="L202" s="139"/>
      <c r="M202" s="139"/>
      <c r="N202" s="139"/>
      <c r="O202" s="139"/>
      <c r="P202" s="230"/>
      <c r="Q202" s="142"/>
      <c r="R202" s="244"/>
      <c r="S202" s="244"/>
      <c r="T202" s="93"/>
      <c r="U202" s="93"/>
      <c r="V202" s="93"/>
      <c r="W202" s="93"/>
      <c r="X202" s="26"/>
      <c r="Y202" s="26"/>
      <c r="Z202" s="26"/>
      <c r="AA202" s="26"/>
      <c r="AB202" s="26"/>
      <c r="AC202" s="26"/>
      <c r="AD202" s="26"/>
      <c r="AE202" s="26"/>
    </row>
    <row r="203" spans="1:31">
      <c r="A203" s="99" t="s">
        <v>273</v>
      </c>
      <c r="B203" s="103" t="s">
        <v>21</v>
      </c>
      <c r="C203" s="103"/>
      <c r="D203" s="9"/>
      <c r="E203" s="260"/>
      <c r="F203" s="101"/>
      <c r="G203" s="141"/>
      <c r="H203" s="93"/>
      <c r="I203" s="139"/>
      <c r="J203" s="93"/>
      <c r="K203" s="139"/>
      <c r="L203" s="139"/>
      <c r="M203" s="139"/>
      <c r="N203" s="139"/>
      <c r="O203" s="139"/>
      <c r="P203" s="230"/>
      <c r="Q203" s="142"/>
      <c r="R203" s="244"/>
      <c r="S203" s="244"/>
      <c r="T203" s="93"/>
      <c r="U203" s="93"/>
      <c r="V203" s="93"/>
      <c r="W203" s="93"/>
      <c r="X203" s="26"/>
      <c r="Y203" s="26"/>
      <c r="Z203" s="26"/>
      <c r="AA203" s="26"/>
      <c r="AB203" s="26"/>
      <c r="AC203" s="26"/>
      <c r="AD203" s="26"/>
      <c r="AE203" s="26"/>
    </row>
    <row r="204" spans="1:31" ht="25.5">
      <c r="A204" s="99">
        <v>1</v>
      </c>
      <c r="B204" s="100" t="s">
        <v>283</v>
      </c>
      <c r="C204" s="100"/>
      <c r="D204" s="106">
        <v>0</v>
      </c>
      <c r="E204" s="260" t="s">
        <v>62</v>
      </c>
      <c r="F204" s="101">
        <v>550</v>
      </c>
      <c r="G204" s="141">
        <v>0</v>
      </c>
      <c r="H204" s="93"/>
      <c r="I204" s="139"/>
      <c r="J204" s="93"/>
      <c r="K204" s="139"/>
      <c r="L204" s="139"/>
      <c r="M204" s="139"/>
      <c r="N204" s="139"/>
      <c r="O204" s="139"/>
      <c r="P204" s="230"/>
      <c r="Q204" s="142"/>
      <c r="R204" s="244"/>
      <c r="S204" s="244"/>
      <c r="T204" s="93"/>
      <c r="U204" s="93"/>
      <c r="V204" s="93"/>
      <c r="W204" s="93"/>
      <c r="X204" s="26"/>
      <c r="Y204" s="26"/>
      <c r="Z204" s="26"/>
      <c r="AA204" s="26"/>
      <c r="AB204" s="26"/>
      <c r="AC204" s="26"/>
      <c r="AD204" s="26"/>
      <c r="AE204" s="26"/>
    </row>
    <row r="205" spans="1:31" ht="51">
      <c r="A205" s="99">
        <v>2</v>
      </c>
      <c r="B205" s="100" t="s">
        <v>284</v>
      </c>
      <c r="C205" s="100"/>
      <c r="D205" s="106"/>
      <c r="E205" s="260"/>
      <c r="F205" s="101"/>
      <c r="G205" s="141">
        <v>0</v>
      </c>
      <c r="H205" s="93"/>
      <c r="I205" s="139"/>
      <c r="J205" s="93"/>
      <c r="K205" s="139"/>
      <c r="L205" s="139"/>
      <c r="M205" s="139"/>
      <c r="N205" s="139"/>
      <c r="O205" s="139"/>
      <c r="P205" s="230"/>
      <c r="Q205" s="142"/>
      <c r="R205" s="244"/>
      <c r="S205" s="244"/>
      <c r="T205" s="93"/>
      <c r="U205" s="93"/>
      <c r="V205" s="93"/>
      <c r="W205" s="93"/>
      <c r="X205" s="26"/>
      <c r="Y205" s="26"/>
      <c r="Z205" s="26"/>
      <c r="AA205" s="26"/>
      <c r="AB205" s="26"/>
      <c r="AC205" s="26"/>
      <c r="AD205" s="26"/>
      <c r="AE205" s="26"/>
    </row>
    <row r="206" spans="1:31" ht="24" customHeight="1">
      <c r="A206" s="99" t="s">
        <v>72</v>
      </c>
      <c r="B206" s="100" t="s">
        <v>285</v>
      </c>
      <c r="C206" s="100"/>
      <c r="D206" s="106">
        <v>2</v>
      </c>
      <c r="E206" s="260" t="s">
        <v>62</v>
      </c>
      <c r="F206" s="101">
        <v>2750</v>
      </c>
      <c r="G206" s="141">
        <v>5500</v>
      </c>
      <c r="H206" s="93"/>
      <c r="I206" s="139"/>
      <c r="J206" s="93"/>
      <c r="K206" s="139"/>
      <c r="L206" s="139"/>
      <c r="M206" s="139"/>
      <c r="N206" s="139"/>
      <c r="O206" s="139"/>
      <c r="P206" s="230">
        <v>2</v>
      </c>
      <c r="Q206" s="146">
        <v>5500</v>
      </c>
      <c r="R206" s="248"/>
      <c r="S206" s="248"/>
      <c r="T206" s="93"/>
      <c r="U206" s="93"/>
      <c r="V206" s="93"/>
      <c r="W206" s="93"/>
      <c r="X206" s="26"/>
      <c r="Y206" s="26"/>
      <c r="Z206" s="26"/>
      <c r="AA206" s="26"/>
      <c r="AB206" s="26"/>
      <c r="AC206" s="26"/>
      <c r="AD206" s="26"/>
      <c r="AE206" s="26"/>
    </row>
    <row r="207" spans="1:31" ht="25.5">
      <c r="A207" s="99" t="s">
        <v>75</v>
      </c>
      <c r="B207" s="100" t="s">
        <v>286</v>
      </c>
      <c r="C207" s="100"/>
      <c r="D207" s="106">
        <v>5</v>
      </c>
      <c r="E207" s="260" t="s">
        <v>74</v>
      </c>
      <c r="F207" s="101">
        <v>4500</v>
      </c>
      <c r="G207" s="141">
        <v>22500</v>
      </c>
      <c r="H207" s="93"/>
      <c r="I207" s="139"/>
      <c r="J207" s="93"/>
      <c r="K207" s="139"/>
      <c r="L207" s="139"/>
      <c r="M207" s="139"/>
      <c r="N207" s="139"/>
      <c r="O207" s="139"/>
      <c r="P207" s="230">
        <v>2</v>
      </c>
      <c r="Q207" s="146">
        <v>9000</v>
      </c>
      <c r="R207" s="248"/>
      <c r="S207" s="248"/>
      <c r="T207" s="93"/>
      <c r="U207" s="93"/>
      <c r="V207" s="93"/>
      <c r="W207" s="93"/>
      <c r="X207" s="26"/>
      <c r="Y207" s="26"/>
      <c r="Z207" s="26"/>
      <c r="AA207" s="26"/>
      <c r="AB207" s="26"/>
      <c r="AC207" s="26"/>
      <c r="AD207" s="26"/>
      <c r="AE207" s="26"/>
    </row>
    <row r="208" spans="1:31" ht="38.25">
      <c r="A208" s="99">
        <v>3</v>
      </c>
      <c r="B208" s="100" t="s">
        <v>287</v>
      </c>
      <c r="C208" s="100"/>
      <c r="D208" s="106"/>
      <c r="E208" s="260"/>
      <c r="F208" s="101"/>
      <c r="G208" s="141">
        <v>0</v>
      </c>
      <c r="H208" s="93"/>
      <c r="I208" s="139"/>
      <c r="J208" s="93"/>
      <c r="K208" s="139"/>
      <c r="L208" s="139"/>
      <c r="M208" s="139"/>
      <c r="N208" s="139"/>
      <c r="O208" s="139"/>
      <c r="P208" s="230"/>
      <c r="Q208" s="146">
        <v>0</v>
      </c>
      <c r="R208" s="248"/>
      <c r="S208" s="248"/>
      <c r="T208" s="93"/>
      <c r="U208" s="93"/>
      <c r="V208" s="93"/>
      <c r="W208" s="93"/>
      <c r="X208" s="26"/>
      <c r="Y208" s="26"/>
      <c r="Z208" s="26"/>
      <c r="AA208" s="26"/>
      <c r="AB208" s="26"/>
      <c r="AC208" s="26"/>
      <c r="AD208" s="26"/>
      <c r="AE208" s="26"/>
    </row>
    <row r="209" spans="1:31" ht="25.5">
      <c r="A209" s="99" t="s">
        <v>6</v>
      </c>
      <c r="B209" s="100" t="s">
        <v>288</v>
      </c>
      <c r="C209" s="100" t="s">
        <v>289</v>
      </c>
      <c r="D209" s="106">
        <v>55</v>
      </c>
      <c r="E209" s="260" t="s">
        <v>290</v>
      </c>
      <c r="F209" s="101">
        <v>550</v>
      </c>
      <c r="G209" s="141">
        <v>30250</v>
      </c>
      <c r="H209" s="93"/>
      <c r="I209" s="139"/>
      <c r="J209" s="93"/>
      <c r="K209" s="139"/>
      <c r="L209" s="139"/>
      <c r="M209" s="139"/>
      <c r="N209" s="139"/>
      <c r="O209" s="139"/>
      <c r="P209" s="230">
        <v>55</v>
      </c>
      <c r="Q209" s="146">
        <v>30250</v>
      </c>
      <c r="R209" s="248">
        <v>17.260000000000005</v>
      </c>
      <c r="S209" s="248">
        <v>9493.0000000000036</v>
      </c>
      <c r="T209" s="93"/>
      <c r="U209" s="93"/>
      <c r="V209" s="93"/>
      <c r="W209" s="93"/>
      <c r="X209" s="26"/>
      <c r="Y209" s="26"/>
      <c r="Z209" s="26"/>
      <c r="AA209" s="26"/>
      <c r="AB209" s="26"/>
      <c r="AC209" s="26"/>
      <c r="AD209" s="26"/>
      <c r="AE209" s="26"/>
    </row>
    <row r="210" spans="1:31" ht="25.5">
      <c r="A210" s="99" t="s">
        <v>8</v>
      </c>
      <c r="B210" s="100" t="s">
        <v>291</v>
      </c>
      <c r="C210" s="100" t="s">
        <v>289</v>
      </c>
      <c r="D210" s="106">
        <v>15</v>
      </c>
      <c r="E210" s="260" t="s">
        <v>290</v>
      </c>
      <c r="F210" s="101">
        <v>650</v>
      </c>
      <c r="G210" s="141">
        <v>9750</v>
      </c>
      <c r="H210" s="93"/>
      <c r="I210" s="139"/>
      <c r="J210" s="93"/>
      <c r="K210" s="139"/>
      <c r="L210" s="139"/>
      <c r="M210" s="139"/>
      <c r="N210" s="139"/>
      <c r="O210" s="139"/>
      <c r="P210" s="230">
        <v>15</v>
      </c>
      <c r="Q210" s="146">
        <v>9750</v>
      </c>
      <c r="R210" s="248">
        <v>79</v>
      </c>
      <c r="S210" s="248">
        <v>51350</v>
      </c>
      <c r="T210" s="93"/>
      <c r="U210" s="93"/>
      <c r="V210" s="93"/>
      <c r="W210" s="93"/>
      <c r="X210" s="26"/>
      <c r="Y210" s="26"/>
      <c r="Z210" s="26"/>
      <c r="AA210" s="26"/>
      <c r="AB210" s="26"/>
      <c r="AC210" s="26"/>
      <c r="AD210" s="26"/>
      <c r="AE210" s="26"/>
    </row>
    <row r="211" spans="1:31" ht="25.5">
      <c r="A211" s="99" t="s">
        <v>10</v>
      </c>
      <c r="B211" s="100" t="s">
        <v>292</v>
      </c>
      <c r="C211" s="100" t="s">
        <v>289</v>
      </c>
      <c r="D211" s="106">
        <v>25</v>
      </c>
      <c r="E211" s="260" t="s">
        <v>290</v>
      </c>
      <c r="F211" s="101">
        <v>860</v>
      </c>
      <c r="G211" s="141">
        <v>21500</v>
      </c>
      <c r="H211" s="93"/>
      <c r="I211" s="139"/>
      <c r="J211" s="93"/>
      <c r="K211" s="139"/>
      <c r="L211" s="139"/>
      <c r="M211" s="139"/>
      <c r="N211" s="139"/>
      <c r="O211" s="139"/>
      <c r="P211" s="230">
        <v>26.6</v>
      </c>
      <c r="Q211" s="146">
        <v>22876</v>
      </c>
      <c r="R211" s="248">
        <v>1.6000000000000014</v>
      </c>
      <c r="S211" s="248">
        <v>1376.0000000000011</v>
      </c>
      <c r="T211" s="93"/>
      <c r="U211" s="93"/>
      <c r="V211" s="93"/>
      <c r="W211" s="93"/>
      <c r="X211" s="26"/>
      <c r="Y211" s="26"/>
      <c r="Z211" s="26"/>
      <c r="AA211" s="26"/>
      <c r="AB211" s="26"/>
      <c r="AC211" s="26"/>
      <c r="AD211" s="26"/>
      <c r="AE211" s="26"/>
    </row>
    <row r="212" spans="1:31" ht="63.75">
      <c r="A212" s="99">
        <v>4</v>
      </c>
      <c r="B212" s="100" t="s">
        <v>293</v>
      </c>
      <c r="C212" s="100"/>
      <c r="D212" s="106"/>
      <c r="E212" s="260"/>
      <c r="F212" s="101"/>
      <c r="G212" s="141">
        <v>0</v>
      </c>
      <c r="H212" s="93"/>
      <c r="I212" s="139"/>
      <c r="J212" s="93"/>
      <c r="K212" s="139"/>
      <c r="L212" s="139"/>
      <c r="M212" s="139"/>
      <c r="N212" s="139"/>
      <c r="O212" s="139"/>
      <c r="P212" s="230"/>
      <c r="Q212" s="146">
        <v>0</v>
      </c>
      <c r="R212" s="248"/>
      <c r="S212" s="248"/>
      <c r="T212" s="93"/>
      <c r="U212" s="93"/>
      <c r="V212" s="93"/>
      <c r="W212" s="93"/>
      <c r="X212" s="26"/>
      <c r="Y212" s="26"/>
      <c r="Z212" s="26"/>
      <c r="AA212" s="26"/>
      <c r="AB212" s="26"/>
      <c r="AC212" s="26"/>
      <c r="AD212" s="26"/>
      <c r="AE212" s="26"/>
    </row>
    <row r="213" spans="1:31">
      <c r="A213" s="99" t="s">
        <v>6</v>
      </c>
      <c r="B213" s="100" t="s">
        <v>294</v>
      </c>
      <c r="C213" s="100"/>
      <c r="D213" s="106">
        <v>10</v>
      </c>
      <c r="E213" s="260" t="s">
        <v>85</v>
      </c>
      <c r="F213" s="101">
        <v>2450</v>
      </c>
      <c r="G213" s="141">
        <v>24500</v>
      </c>
      <c r="H213" s="93"/>
      <c r="I213" s="139"/>
      <c r="J213" s="93"/>
      <c r="K213" s="139"/>
      <c r="L213" s="139"/>
      <c r="M213" s="139"/>
      <c r="N213" s="139"/>
      <c r="O213" s="139"/>
      <c r="P213" s="230"/>
      <c r="Q213" s="146">
        <v>0</v>
      </c>
      <c r="R213" s="248"/>
      <c r="S213" s="248"/>
      <c r="T213" s="93"/>
      <c r="U213" s="93"/>
      <c r="V213" s="93"/>
      <c r="W213" s="93"/>
      <c r="X213" s="26"/>
      <c r="Y213" s="26"/>
      <c r="Z213" s="26"/>
      <c r="AA213" s="26"/>
      <c r="AB213" s="26"/>
      <c r="AC213" s="26"/>
      <c r="AD213" s="26"/>
      <c r="AE213" s="26"/>
    </row>
    <row r="214" spans="1:31">
      <c r="A214" s="99" t="s">
        <v>8</v>
      </c>
      <c r="B214" s="100" t="s">
        <v>295</v>
      </c>
      <c r="C214" s="100"/>
      <c r="D214" s="106">
        <v>7</v>
      </c>
      <c r="E214" s="260" t="s">
        <v>85</v>
      </c>
      <c r="F214" s="101">
        <v>2450</v>
      </c>
      <c r="G214" s="141">
        <v>17150</v>
      </c>
      <c r="H214" s="93"/>
      <c r="I214" s="139"/>
      <c r="J214" s="93"/>
      <c r="K214" s="139"/>
      <c r="L214" s="139"/>
      <c r="M214" s="139"/>
      <c r="N214" s="139"/>
      <c r="O214" s="139"/>
      <c r="P214" s="230"/>
      <c r="Q214" s="146">
        <v>0</v>
      </c>
      <c r="R214" s="248"/>
      <c r="S214" s="248"/>
      <c r="T214" s="93"/>
      <c r="U214" s="93"/>
      <c r="V214" s="93"/>
      <c r="W214" s="93"/>
      <c r="X214" s="26"/>
      <c r="Y214" s="26"/>
      <c r="Z214" s="26"/>
      <c r="AA214" s="26"/>
      <c r="AB214" s="26"/>
      <c r="AC214" s="26"/>
      <c r="AD214" s="26"/>
      <c r="AE214" s="26"/>
    </row>
    <row r="215" spans="1:31" ht="51">
      <c r="A215" s="99">
        <v>5</v>
      </c>
      <c r="B215" s="100" t="s">
        <v>296</v>
      </c>
      <c r="C215" s="100"/>
      <c r="D215" s="106"/>
      <c r="E215" s="260"/>
      <c r="F215" s="101"/>
      <c r="G215" s="141">
        <v>0</v>
      </c>
      <c r="H215" s="93"/>
      <c r="I215" s="139"/>
      <c r="J215" s="93"/>
      <c r="K215" s="139"/>
      <c r="L215" s="139"/>
      <c r="M215" s="139"/>
      <c r="N215" s="139"/>
      <c r="O215" s="139"/>
      <c r="P215" s="230"/>
      <c r="Q215" s="146">
        <v>0</v>
      </c>
      <c r="R215" s="248"/>
      <c r="S215" s="248"/>
      <c r="T215" s="93"/>
      <c r="U215" s="93"/>
      <c r="V215" s="93"/>
      <c r="W215" s="93"/>
      <c r="X215" s="26"/>
      <c r="Y215" s="26"/>
      <c r="Z215" s="26"/>
      <c r="AA215" s="26"/>
      <c r="AB215" s="26"/>
      <c r="AC215" s="26"/>
      <c r="AD215" s="26"/>
      <c r="AE215" s="26"/>
    </row>
    <row r="216" spans="1:31">
      <c r="A216" s="99" t="s">
        <v>72</v>
      </c>
      <c r="B216" s="100" t="s">
        <v>297</v>
      </c>
      <c r="C216" s="100"/>
      <c r="D216" s="106">
        <v>0</v>
      </c>
      <c r="E216" s="260" t="s">
        <v>80</v>
      </c>
      <c r="F216" s="101">
        <v>650</v>
      </c>
      <c r="G216" s="141">
        <v>0</v>
      </c>
      <c r="H216" s="93"/>
      <c r="I216" s="139"/>
      <c r="J216" s="93"/>
      <c r="K216" s="139"/>
      <c r="L216" s="139"/>
      <c r="M216" s="139"/>
      <c r="N216" s="139"/>
      <c r="O216" s="139"/>
      <c r="P216" s="230"/>
      <c r="Q216" s="146">
        <v>0</v>
      </c>
      <c r="R216" s="248"/>
      <c r="S216" s="248"/>
      <c r="T216" s="93"/>
      <c r="U216" s="93"/>
      <c r="V216" s="93"/>
      <c r="W216" s="93"/>
      <c r="X216" s="26"/>
      <c r="Y216" s="26"/>
      <c r="Z216" s="26"/>
      <c r="AA216" s="26"/>
      <c r="AB216" s="26"/>
      <c r="AC216" s="26"/>
      <c r="AD216" s="26"/>
      <c r="AE216" s="26"/>
    </row>
    <row r="217" spans="1:31">
      <c r="A217" s="99" t="s">
        <v>75</v>
      </c>
      <c r="B217" s="100" t="s">
        <v>298</v>
      </c>
      <c r="C217" s="100"/>
      <c r="D217" s="106">
        <v>0</v>
      </c>
      <c r="E217" s="260" t="s">
        <v>80</v>
      </c>
      <c r="F217" s="101">
        <v>1050</v>
      </c>
      <c r="G217" s="141">
        <v>0</v>
      </c>
      <c r="H217" s="93"/>
      <c r="I217" s="139"/>
      <c r="J217" s="93"/>
      <c r="K217" s="139"/>
      <c r="L217" s="139"/>
      <c r="M217" s="139"/>
      <c r="N217" s="139"/>
      <c r="O217" s="139"/>
      <c r="P217" s="230"/>
      <c r="Q217" s="146">
        <v>0</v>
      </c>
      <c r="R217" s="248"/>
      <c r="S217" s="248"/>
      <c r="T217" s="93"/>
      <c r="U217" s="93"/>
      <c r="V217" s="93"/>
      <c r="W217" s="93"/>
      <c r="X217" s="26"/>
      <c r="Y217" s="26"/>
      <c r="Z217" s="26"/>
      <c r="AA217" s="26"/>
      <c r="AB217" s="26"/>
      <c r="AC217" s="26"/>
      <c r="AD217" s="26"/>
      <c r="AE217" s="26"/>
    </row>
    <row r="218" spans="1:31" ht="280.5">
      <c r="A218" s="99">
        <v>6</v>
      </c>
      <c r="B218" s="100" t="s">
        <v>299</v>
      </c>
      <c r="C218" s="100"/>
      <c r="D218" s="106">
        <v>0</v>
      </c>
      <c r="E218" s="260" t="s">
        <v>62</v>
      </c>
      <c r="F218" s="101">
        <v>3200</v>
      </c>
      <c r="G218" s="141">
        <v>0</v>
      </c>
      <c r="H218" s="93"/>
      <c r="I218" s="139"/>
      <c r="J218" s="93"/>
      <c r="K218" s="139"/>
      <c r="L218" s="139"/>
      <c r="M218" s="139"/>
      <c r="N218" s="139"/>
      <c r="O218" s="139"/>
      <c r="P218" s="230"/>
      <c r="Q218" s="146">
        <v>0</v>
      </c>
      <c r="R218" s="248"/>
      <c r="S218" s="248"/>
      <c r="T218" s="93"/>
      <c r="U218" s="93"/>
      <c r="V218" s="93"/>
      <c r="W218" s="93"/>
      <c r="X218" s="26"/>
      <c r="Y218" s="26"/>
      <c r="Z218" s="26"/>
      <c r="AA218" s="26"/>
      <c r="AB218" s="26"/>
      <c r="AC218" s="26"/>
      <c r="AD218" s="26"/>
      <c r="AE218" s="26"/>
    </row>
    <row r="219" spans="1:31" ht="51">
      <c r="A219" s="136">
        <v>7</v>
      </c>
      <c r="B219" s="120" t="s">
        <v>300</v>
      </c>
      <c r="C219" s="120"/>
      <c r="D219" s="121">
        <v>37.312000000000005</v>
      </c>
      <c r="E219" s="262" t="s">
        <v>62</v>
      </c>
      <c r="F219" s="122">
        <v>3200</v>
      </c>
      <c r="G219" s="156">
        <v>119398.40000000001</v>
      </c>
      <c r="H219" s="123"/>
      <c r="I219" s="142"/>
      <c r="J219" s="123"/>
      <c r="K219" s="142"/>
      <c r="L219" s="142"/>
      <c r="M219" s="142"/>
      <c r="N219" s="142">
        <v>28.273549999999997</v>
      </c>
      <c r="O219" s="143">
        <v>90475.359999999986</v>
      </c>
      <c r="P219" s="232"/>
      <c r="Q219" s="146">
        <v>0</v>
      </c>
      <c r="R219" s="248"/>
      <c r="S219" s="248"/>
      <c r="T219" s="123"/>
      <c r="U219" s="123"/>
      <c r="V219" s="123"/>
      <c r="W219" s="123"/>
      <c r="X219" s="26"/>
      <c r="Y219" s="26"/>
      <c r="Z219" s="26"/>
      <c r="AA219" s="26"/>
      <c r="AB219" s="26"/>
      <c r="AC219" s="26"/>
      <c r="AD219" s="26"/>
      <c r="AE219" s="26"/>
    </row>
    <row r="220" spans="1:31" ht="76.5">
      <c r="A220" s="136">
        <v>8</v>
      </c>
      <c r="B220" s="120" t="s">
        <v>301</v>
      </c>
      <c r="C220" s="120"/>
      <c r="D220" s="121">
        <v>7</v>
      </c>
      <c r="E220" s="262" t="s">
        <v>74</v>
      </c>
      <c r="F220" s="122">
        <v>27000</v>
      </c>
      <c r="G220" s="156">
        <v>189000</v>
      </c>
      <c r="H220" s="123"/>
      <c r="I220" s="142"/>
      <c r="J220" s="123"/>
      <c r="K220" s="142"/>
      <c r="L220" s="142"/>
      <c r="M220" s="142"/>
      <c r="N220" s="142">
        <v>8</v>
      </c>
      <c r="O220" s="143">
        <v>216000</v>
      </c>
      <c r="P220" s="232"/>
      <c r="Q220" s="146">
        <v>0</v>
      </c>
      <c r="R220" s="248"/>
      <c r="S220" s="248"/>
      <c r="T220" s="123"/>
      <c r="U220" s="123"/>
      <c r="V220" s="123"/>
      <c r="W220" s="123"/>
      <c r="X220" s="26"/>
      <c r="Y220" s="26"/>
      <c r="Z220" s="26"/>
      <c r="AA220" s="26"/>
      <c r="AB220" s="26"/>
      <c r="AC220" s="26"/>
      <c r="AD220" s="26"/>
      <c r="AE220" s="26"/>
    </row>
    <row r="221" spans="1:31" ht="89.25">
      <c r="A221" s="136">
        <v>9</v>
      </c>
      <c r="B221" s="120" t="s">
        <v>302</v>
      </c>
      <c r="C221" s="120"/>
      <c r="D221" s="121">
        <v>3</v>
      </c>
      <c r="E221" s="262" t="s">
        <v>74</v>
      </c>
      <c r="F221" s="122">
        <v>1200</v>
      </c>
      <c r="G221" s="156">
        <v>3600</v>
      </c>
      <c r="H221" s="123"/>
      <c r="I221" s="142"/>
      <c r="J221" s="123"/>
      <c r="K221" s="142"/>
      <c r="L221" s="142"/>
      <c r="M221" s="142"/>
      <c r="N221" s="142">
        <v>4</v>
      </c>
      <c r="O221" s="143">
        <v>4800</v>
      </c>
      <c r="P221" s="232"/>
      <c r="Q221" s="146">
        <v>0</v>
      </c>
      <c r="R221" s="248"/>
      <c r="S221" s="248"/>
      <c r="T221" s="123"/>
      <c r="U221" s="123"/>
      <c r="V221" s="123"/>
      <c r="W221" s="123"/>
      <c r="X221" s="26"/>
      <c r="Y221" s="26"/>
      <c r="Z221" s="26"/>
      <c r="AA221" s="26"/>
      <c r="AB221" s="26"/>
      <c r="AC221" s="26"/>
      <c r="AD221" s="26"/>
      <c r="AE221" s="26"/>
    </row>
    <row r="222" spans="1:31" ht="38.25">
      <c r="A222" s="99">
        <v>6</v>
      </c>
      <c r="B222" s="100" t="s">
        <v>303</v>
      </c>
      <c r="C222" s="100"/>
      <c r="D222" s="106">
        <v>0</v>
      </c>
      <c r="E222" s="260" t="s">
        <v>74</v>
      </c>
      <c r="F222" s="101">
        <v>3000</v>
      </c>
      <c r="G222" s="141">
        <v>0</v>
      </c>
      <c r="H222" s="93"/>
      <c r="I222" s="139"/>
      <c r="J222" s="93"/>
      <c r="K222" s="139"/>
      <c r="L222" s="139"/>
      <c r="M222" s="139"/>
      <c r="N222" s="139"/>
      <c r="O222" s="139"/>
      <c r="P222" s="230"/>
      <c r="Q222" s="146">
        <v>0</v>
      </c>
      <c r="R222" s="248"/>
      <c r="S222" s="248"/>
      <c r="T222" s="93"/>
      <c r="U222" s="93"/>
      <c r="V222" s="93"/>
      <c r="W222" s="93"/>
      <c r="X222" s="26"/>
      <c r="Y222" s="26"/>
      <c r="Z222" s="26"/>
      <c r="AA222" s="26"/>
      <c r="AB222" s="26"/>
      <c r="AC222" s="26"/>
      <c r="AD222" s="26"/>
      <c r="AE222" s="26"/>
    </row>
    <row r="223" spans="1:31" ht="63.75">
      <c r="A223" s="99">
        <v>7</v>
      </c>
      <c r="B223" s="100" t="s">
        <v>304</v>
      </c>
      <c r="C223" s="100"/>
      <c r="D223" s="106"/>
      <c r="E223" s="260"/>
      <c r="F223" s="101"/>
      <c r="G223" s="141">
        <v>0</v>
      </c>
      <c r="H223" s="93"/>
      <c r="I223" s="139"/>
      <c r="J223" s="93"/>
      <c r="K223" s="139"/>
      <c r="L223" s="139"/>
      <c r="M223" s="139"/>
      <c r="N223" s="139"/>
      <c r="O223" s="139"/>
      <c r="P223" s="230"/>
      <c r="Q223" s="146">
        <v>0</v>
      </c>
      <c r="R223" s="248"/>
      <c r="S223" s="248"/>
      <c r="T223" s="93"/>
      <c r="U223" s="93"/>
      <c r="V223" s="93"/>
      <c r="W223" s="93"/>
      <c r="X223" s="26"/>
      <c r="Y223" s="26"/>
      <c r="Z223" s="26"/>
      <c r="AA223" s="26"/>
      <c r="AB223" s="26"/>
      <c r="AC223" s="26"/>
      <c r="AD223" s="26"/>
      <c r="AE223" s="26"/>
    </row>
    <row r="224" spans="1:31">
      <c r="A224" s="99" t="s">
        <v>6</v>
      </c>
      <c r="B224" s="100" t="s">
        <v>305</v>
      </c>
      <c r="C224" s="100"/>
      <c r="D224" s="106">
        <v>11.09</v>
      </c>
      <c r="E224" s="260" t="s">
        <v>85</v>
      </c>
      <c r="F224" s="101">
        <v>650</v>
      </c>
      <c r="G224" s="141">
        <v>7208.5</v>
      </c>
      <c r="H224" s="93"/>
      <c r="I224" s="139"/>
      <c r="J224" s="93"/>
      <c r="K224" s="139"/>
      <c r="L224" s="139"/>
      <c r="M224" s="139"/>
      <c r="N224" s="139"/>
      <c r="O224" s="139"/>
      <c r="P224" s="230"/>
      <c r="Q224" s="146">
        <v>0</v>
      </c>
      <c r="R224" s="248"/>
      <c r="S224" s="248"/>
      <c r="T224" s="93"/>
      <c r="U224" s="93"/>
      <c r="V224" s="93"/>
      <c r="W224" s="93"/>
      <c r="X224" s="26"/>
      <c r="Y224" s="26"/>
      <c r="Z224" s="26"/>
      <c r="AA224" s="26"/>
      <c r="AB224" s="26"/>
      <c r="AC224" s="26"/>
      <c r="AD224" s="26"/>
      <c r="AE224" s="26"/>
    </row>
    <row r="225" spans="1:31">
      <c r="A225" s="99" t="s">
        <v>8</v>
      </c>
      <c r="B225" s="100" t="s">
        <v>306</v>
      </c>
      <c r="C225" s="100"/>
      <c r="D225" s="106">
        <v>11.09</v>
      </c>
      <c r="E225" s="260" t="s">
        <v>85</v>
      </c>
      <c r="F225" s="101">
        <v>650</v>
      </c>
      <c r="G225" s="141">
        <v>7208.5</v>
      </c>
      <c r="H225" s="93"/>
      <c r="I225" s="139"/>
      <c r="J225" s="93"/>
      <c r="K225" s="139"/>
      <c r="L225" s="139"/>
      <c r="M225" s="139"/>
      <c r="N225" s="139"/>
      <c r="O225" s="139"/>
      <c r="P225" s="230"/>
      <c r="Q225" s="146">
        <v>0</v>
      </c>
      <c r="R225" s="248"/>
      <c r="S225" s="248"/>
      <c r="T225" s="93"/>
      <c r="U225" s="93"/>
      <c r="V225" s="93"/>
      <c r="W225" s="93"/>
      <c r="X225" s="26"/>
      <c r="Y225" s="26"/>
      <c r="Z225" s="26"/>
      <c r="AA225" s="26"/>
      <c r="AB225" s="26"/>
      <c r="AC225" s="26"/>
      <c r="AD225" s="26"/>
      <c r="AE225" s="26"/>
    </row>
    <row r="226" spans="1:31" ht="19.5" customHeight="1">
      <c r="A226" s="99" t="s">
        <v>10</v>
      </c>
      <c r="B226" s="100" t="s">
        <v>307</v>
      </c>
      <c r="C226" s="100"/>
      <c r="D226" s="106">
        <v>28</v>
      </c>
      <c r="E226" s="260" t="s">
        <v>85</v>
      </c>
      <c r="F226" s="101">
        <v>650</v>
      </c>
      <c r="G226" s="141">
        <v>18200</v>
      </c>
      <c r="H226" s="93"/>
      <c r="I226" s="139"/>
      <c r="J226" s="93"/>
      <c r="K226" s="139"/>
      <c r="L226" s="139"/>
      <c r="M226" s="139"/>
      <c r="N226" s="139"/>
      <c r="O226" s="139"/>
      <c r="P226" s="230">
        <v>26.4</v>
      </c>
      <c r="Q226" s="146">
        <v>17160</v>
      </c>
      <c r="R226" s="248"/>
      <c r="S226" s="248"/>
      <c r="T226" s="93"/>
      <c r="U226" s="93"/>
      <c r="V226" s="93"/>
      <c r="W226" s="93"/>
      <c r="X226" s="26"/>
      <c r="Y226" s="26"/>
      <c r="Z226" s="26"/>
      <c r="AA226" s="26"/>
      <c r="AB226" s="26"/>
      <c r="AC226" s="26"/>
      <c r="AD226" s="26"/>
      <c r="AE226" s="26"/>
    </row>
    <row r="227" spans="1:31" ht="25.5">
      <c r="A227" s="99">
        <v>9</v>
      </c>
      <c r="B227" s="100" t="s">
        <v>308</v>
      </c>
      <c r="C227" s="100"/>
      <c r="D227" s="106"/>
      <c r="E227" s="260"/>
      <c r="F227" s="101"/>
      <c r="G227" s="141">
        <v>0</v>
      </c>
      <c r="H227" s="93"/>
      <c r="I227" s="139"/>
      <c r="J227" s="93"/>
      <c r="K227" s="139"/>
      <c r="L227" s="139"/>
      <c r="M227" s="139"/>
      <c r="N227" s="139"/>
      <c r="O227" s="139"/>
      <c r="P227" s="230"/>
      <c r="Q227" s="146">
        <v>0</v>
      </c>
      <c r="R227" s="248"/>
      <c r="S227" s="248"/>
      <c r="T227" s="93"/>
      <c r="U227" s="93"/>
      <c r="V227" s="93"/>
      <c r="W227" s="93"/>
      <c r="X227" s="26"/>
      <c r="Y227" s="26"/>
      <c r="Z227" s="26"/>
      <c r="AA227" s="26"/>
      <c r="AB227" s="26"/>
      <c r="AC227" s="26"/>
      <c r="AD227" s="26"/>
      <c r="AE227" s="26"/>
    </row>
    <row r="228" spans="1:31" ht="21.95" customHeight="1">
      <c r="A228" s="99" t="s">
        <v>72</v>
      </c>
      <c r="B228" s="100" t="s">
        <v>309</v>
      </c>
      <c r="C228" s="100" t="s">
        <v>310</v>
      </c>
      <c r="D228" s="106">
        <v>6</v>
      </c>
      <c r="E228" s="260" t="s">
        <v>65</v>
      </c>
      <c r="F228" s="101">
        <v>295000</v>
      </c>
      <c r="G228" s="141">
        <v>1770000</v>
      </c>
      <c r="H228" s="93"/>
      <c r="I228" s="139"/>
      <c r="J228" s="93"/>
      <c r="K228" s="139"/>
      <c r="L228" s="139"/>
      <c r="M228" s="139"/>
      <c r="N228" s="139"/>
      <c r="O228" s="139"/>
      <c r="P228" s="230">
        <v>6</v>
      </c>
      <c r="Q228" s="146">
        <v>1770000</v>
      </c>
      <c r="R228" s="248"/>
      <c r="S228" s="248"/>
      <c r="T228" s="93"/>
      <c r="U228" s="93"/>
      <c r="V228" s="93"/>
      <c r="W228" s="93"/>
      <c r="X228" s="26"/>
      <c r="Y228" s="26"/>
      <c r="Z228" s="26"/>
      <c r="AA228" s="26"/>
      <c r="AB228" s="26"/>
      <c r="AC228" s="26"/>
      <c r="AD228" s="26"/>
      <c r="AE228" s="26"/>
    </row>
    <row r="229" spans="1:31" s="25" customFormat="1">
      <c r="A229" s="99" t="s">
        <v>75</v>
      </c>
      <c r="B229" s="100" t="s">
        <v>311</v>
      </c>
      <c r="C229" s="100"/>
      <c r="D229" s="106">
        <v>0</v>
      </c>
      <c r="E229" s="260" t="s">
        <v>65</v>
      </c>
      <c r="F229" s="101">
        <v>240000</v>
      </c>
      <c r="G229" s="141">
        <v>0</v>
      </c>
      <c r="H229" s="94"/>
      <c r="I229" s="140"/>
      <c r="J229" s="94"/>
      <c r="K229" s="140"/>
      <c r="L229" s="140"/>
      <c r="M229" s="140"/>
      <c r="N229" s="140"/>
      <c r="O229" s="140"/>
      <c r="P229" s="234"/>
      <c r="Q229" s="146">
        <v>0</v>
      </c>
      <c r="R229" s="248"/>
      <c r="S229" s="248"/>
      <c r="T229" s="94"/>
      <c r="U229" s="94"/>
      <c r="V229" s="94"/>
      <c r="W229" s="94"/>
      <c r="X229" s="27"/>
      <c r="Y229" s="27"/>
      <c r="Z229" s="27"/>
      <c r="AA229" s="27"/>
      <c r="AB229" s="27"/>
      <c r="AC229" s="27"/>
      <c r="AD229" s="27"/>
      <c r="AE229" s="27"/>
    </row>
    <row r="230" spans="1:31">
      <c r="A230" s="99" t="s">
        <v>77</v>
      </c>
      <c r="B230" s="100" t="s">
        <v>312</v>
      </c>
      <c r="C230" s="100"/>
      <c r="D230" s="106">
        <v>0</v>
      </c>
      <c r="E230" s="260" t="s">
        <v>65</v>
      </c>
      <c r="F230" s="101">
        <v>160000</v>
      </c>
      <c r="G230" s="141">
        <v>0</v>
      </c>
      <c r="H230" s="93"/>
      <c r="I230" s="139"/>
      <c r="J230" s="93"/>
      <c r="K230" s="139"/>
      <c r="L230" s="139"/>
      <c r="M230" s="139"/>
      <c r="N230" s="139"/>
      <c r="O230" s="139"/>
      <c r="P230" s="230"/>
      <c r="Q230" s="146">
        <v>0</v>
      </c>
      <c r="R230" s="248"/>
      <c r="S230" s="248"/>
      <c r="T230" s="93"/>
      <c r="U230" s="93"/>
      <c r="V230" s="93"/>
      <c r="W230" s="93"/>
      <c r="X230" s="26"/>
      <c r="Y230" s="26"/>
      <c r="Z230" s="26"/>
      <c r="AA230" s="26"/>
      <c r="AB230" s="26"/>
      <c r="AC230" s="26"/>
      <c r="AD230" s="26"/>
      <c r="AE230" s="26"/>
    </row>
    <row r="231" spans="1:31" ht="38.25">
      <c r="A231" s="136" t="s">
        <v>313</v>
      </c>
      <c r="B231" s="120" t="s">
        <v>314</v>
      </c>
      <c r="C231" s="120" t="s">
        <v>315</v>
      </c>
      <c r="D231" s="121">
        <v>13</v>
      </c>
      <c r="E231" s="262" t="s">
        <v>65</v>
      </c>
      <c r="F231" s="122">
        <v>12500</v>
      </c>
      <c r="G231" s="156">
        <v>162500</v>
      </c>
      <c r="H231" s="123"/>
      <c r="I231" s="142"/>
      <c r="J231" s="123"/>
      <c r="K231" s="142"/>
      <c r="L231" s="142"/>
      <c r="M231" s="142"/>
      <c r="N231" s="142">
        <v>13</v>
      </c>
      <c r="O231" s="146">
        <v>162500</v>
      </c>
      <c r="P231" s="236"/>
      <c r="Q231" s="146">
        <v>0</v>
      </c>
      <c r="R231" s="248"/>
      <c r="S231" s="248"/>
      <c r="T231" s="123"/>
      <c r="U231" s="123"/>
      <c r="V231" s="123"/>
      <c r="W231" s="123"/>
      <c r="X231" s="26"/>
      <c r="Y231" s="26"/>
      <c r="Z231" s="26"/>
      <c r="AA231" s="26"/>
      <c r="AB231" s="26"/>
      <c r="AC231" s="26"/>
      <c r="AD231" s="26"/>
      <c r="AE231" s="26"/>
    </row>
    <row r="232" spans="1:31" s="25" customFormat="1" ht="38.25">
      <c r="A232" s="136" t="s">
        <v>316</v>
      </c>
      <c r="B232" s="120" t="s">
        <v>317</v>
      </c>
      <c r="C232" s="120" t="s">
        <v>315</v>
      </c>
      <c r="D232" s="121">
        <v>23</v>
      </c>
      <c r="E232" s="262" t="s">
        <v>65</v>
      </c>
      <c r="F232" s="122">
        <v>22500</v>
      </c>
      <c r="G232" s="156">
        <v>517500</v>
      </c>
      <c r="H232" s="152"/>
      <c r="I232" s="153"/>
      <c r="J232" s="152"/>
      <c r="K232" s="153"/>
      <c r="L232" s="153"/>
      <c r="M232" s="153"/>
      <c r="N232" s="153">
        <v>23</v>
      </c>
      <c r="O232" s="154">
        <v>517500</v>
      </c>
      <c r="P232" s="237"/>
      <c r="Q232" s="146">
        <v>0</v>
      </c>
      <c r="R232" s="248"/>
      <c r="S232" s="248"/>
      <c r="T232" s="152"/>
      <c r="U232" s="152"/>
      <c r="V232" s="152"/>
      <c r="W232" s="152"/>
      <c r="X232" s="27"/>
      <c r="Y232" s="27"/>
      <c r="Z232" s="27"/>
      <c r="AA232" s="27"/>
      <c r="AB232" s="27"/>
      <c r="AC232" s="27"/>
      <c r="AD232" s="27"/>
      <c r="AE232" s="27"/>
    </row>
    <row r="233" spans="1:31" ht="76.5">
      <c r="A233" s="99" t="s">
        <v>318</v>
      </c>
      <c r="B233" s="100" t="s">
        <v>319</v>
      </c>
      <c r="C233" s="100" t="s">
        <v>320</v>
      </c>
      <c r="D233" s="106">
        <v>1</v>
      </c>
      <c r="E233" s="260" t="s">
        <v>321</v>
      </c>
      <c r="F233" s="101">
        <v>25000</v>
      </c>
      <c r="G233" s="141">
        <v>25000</v>
      </c>
      <c r="H233" s="93"/>
      <c r="I233" s="139"/>
      <c r="J233" s="93"/>
      <c r="K233" s="139"/>
      <c r="L233" s="139"/>
      <c r="M233" s="139"/>
      <c r="N233" s="139"/>
      <c r="O233" s="139"/>
      <c r="P233" s="230">
        <v>1</v>
      </c>
      <c r="Q233" s="146">
        <v>25000</v>
      </c>
      <c r="R233" s="248"/>
      <c r="S233" s="248"/>
      <c r="T233" s="93"/>
      <c r="U233" s="93"/>
      <c r="V233" s="93"/>
      <c r="W233" s="93"/>
      <c r="X233" s="26"/>
      <c r="Y233" s="26"/>
      <c r="Z233" s="26"/>
      <c r="AA233" s="26"/>
      <c r="AB233" s="26"/>
      <c r="AC233" s="26"/>
      <c r="AD233" s="26"/>
      <c r="AE233" s="26"/>
    </row>
    <row r="234" spans="1:31" ht="76.5">
      <c r="A234" s="99">
        <v>11</v>
      </c>
      <c r="B234" s="100" t="s">
        <v>322</v>
      </c>
      <c r="C234" s="100"/>
      <c r="D234" s="106"/>
      <c r="E234" s="260"/>
      <c r="F234" s="101"/>
      <c r="G234" s="141">
        <v>0</v>
      </c>
      <c r="H234" s="93"/>
      <c r="I234" s="139"/>
      <c r="J234" s="93"/>
      <c r="K234" s="139"/>
      <c r="L234" s="139"/>
      <c r="M234" s="139"/>
      <c r="N234" s="139"/>
      <c r="O234" s="139"/>
      <c r="P234" s="230"/>
      <c r="Q234" s="146">
        <v>0</v>
      </c>
      <c r="R234" s="248"/>
      <c r="S234" s="248"/>
      <c r="T234" s="93"/>
      <c r="U234" s="93"/>
      <c r="V234" s="93"/>
      <c r="W234" s="93"/>
      <c r="X234" s="26"/>
      <c r="Y234" s="26"/>
      <c r="Z234" s="26"/>
      <c r="AA234" s="26"/>
      <c r="AB234" s="26"/>
      <c r="AC234" s="26"/>
      <c r="AD234" s="26"/>
      <c r="AE234" s="26"/>
    </row>
    <row r="235" spans="1:31" s="25" customFormat="1" ht="23.1" customHeight="1">
      <c r="A235" s="99" t="s">
        <v>6</v>
      </c>
      <c r="B235" s="100" t="s">
        <v>323</v>
      </c>
      <c r="C235" s="100"/>
      <c r="D235" s="106">
        <v>4</v>
      </c>
      <c r="E235" s="260" t="s">
        <v>65</v>
      </c>
      <c r="F235" s="101">
        <v>3200</v>
      </c>
      <c r="G235" s="141">
        <v>12800</v>
      </c>
      <c r="H235" s="94"/>
      <c r="I235" s="140"/>
      <c r="J235" s="94"/>
      <c r="K235" s="140"/>
      <c r="L235" s="140"/>
      <c r="M235" s="140"/>
      <c r="N235" s="140"/>
      <c r="O235" s="140"/>
      <c r="P235" s="234">
        <v>4</v>
      </c>
      <c r="Q235" s="146">
        <v>12800</v>
      </c>
      <c r="R235" s="248"/>
      <c r="S235" s="248"/>
      <c r="T235" s="94"/>
      <c r="U235" s="94"/>
      <c r="V235" s="94"/>
      <c r="W235" s="94"/>
      <c r="X235" s="27"/>
      <c r="Y235" s="27"/>
      <c r="Z235" s="27"/>
      <c r="AA235" s="27"/>
      <c r="AB235" s="27"/>
      <c r="AC235" s="27"/>
      <c r="AD235" s="27"/>
      <c r="AE235" s="27"/>
    </row>
    <row r="236" spans="1:31" ht="127.5">
      <c r="A236" s="99">
        <v>23</v>
      </c>
      <c r="B236" s="100" t="s">
        <v>324</v>
      </c>
      <c r="C236" s="100"/>
      <c r="D236" s="106"/>
      <c r="E236" s="260"/>
      <c r="F236" s="101"/>
      <c r="G236" s="141">
        <v>0</v>
      </c>
      <c r="H236" s="93"/>
      <c r="I236" s="139"/>
      <c r="J236" s="93"/>
      <c r="K236" s="139"/>
      <c r="L236" s="139"/>
      <c r="M236" s="139"/>
      <c r="N236" s="139"/>
      <c r="O236" s="139"/>
      <c r="P236" s="230"/>
      <c r="Q236" s="146">
        <v>0</v>
      </c>
      <c r="R236" s="248"/>
      <c r="S236" s="248"/>
      <c r="T236" s="93"/>
      <c r="U236" s="93"/>
      <c r="V236" s="93"/>
      <c r="W236" s="93"/>
      <c r="X236" s="26"/>
      <c r="Y236" s="26"/>
      <c r="Z236" s="26"/>
      <c r="AA236" s="26"/>
      <c r="AB236" s="26"/>
      <c r="AC236" s="26"/>
      <c r="AD236" s="26"/>
      <c r="AE236" s="26"/>
    </row>
    <row r="237" spans="1:31" ht="63.75">
      <c r="A237" s="99"/>
      <c r="B237" s="100" t="s">
        <v>325</v>
      </c>
      <c r="C237" s="100"/>
      <c r="D237" s="106"/>
      <c r="E237" s="260"/>
      <c r="F237" s="101"/>
      <c r="G237" s="141">
        <v>0</v>
      </c>
      <c r="H237" s="93"/>
      <c r="I237" s="139"/>
      <c r="J237" s="93"/>
      <c r="K237" s="139"/>
      <c r="L237" s="139"/>
      <c r="M237" s="139"/>
      <c r="N237" s="139"/>
      <c r="O237" s="139"/>
      <c r="P237" s="230"/>
      <c r="Q237" s="146">
        <v>0</v>
      </c>
      <c r="R237" s="248"/>
      <c r="S237" s="248"/>
      <c r="T237" s="93"/>
      <c r="U237" s="93"/>
      <c r="V237" s="93"/>
      <c r="W237" s="93"/>
      <c r="X237" s="26"/>
      <c r="Y237" s="26"/>
      <c r="Z237" s="26"/>
      <c r="AA237" s="26"/>
      <c r="AB237" s="26"/>
      <c r="AC237" s="26"/>
      <c r="AD237" s="26"/>
      <c r="AE237" s="26"/>
    </row>
    <row r="238" spans="1:31" s="25" customFormat="1" ht="76.5">
      <c r="A238" s="99"/>
      <c r="B238" s="100" t="s">
        <v>326</v>
      </c>
      <c r="C238" s="100"/>
      <c r="D238" s="106"/>
      <c r="E238" s="260"/>
      <c r="F238" s="101"/>
      <c r="G238" s="141">
        <v>0</v>
      </c>
      <c r="H238" s="94"/>
      <c r="I238" s="140"/>
      <c r="J238" s="94"/>
      <c r="K238" s="140"/>
      <c r="L238" s="140"/>
      <c r="M238" s="140"/>
      <c r="N238" s="140"/>
      <c r="O238" s="140"/>
      <c r="P238" s="234"/>
      <c r="Q238" s="146">
        <v>0</v>
      </c>
      <c r="R238" s="248"/>
      <c r="S238" s="248"/>
      <c r="T238" s="94"/>
      <c r="U238" s="94"/>
      <c r="V238" s="94"/>
      <c r="W238" s="94"/>
      <c r="X238" s="27"/>
      <c r="Y238" s="27"/>
      <c r="Z238" s="27"/>
      <c r="AA238" s="27"/>
      <c r="AB238" s="27"/>
      <c r="AC238" s="27"/>
      <c r="AD238" s="27"/>
      <c r="AE238" s="27"/>
    </row>
    <row r="239" spans="1:31" ht="51">
      <c r="A239" s="99"/>
      <c r="B239" s="100" t="s">
        <v>327</v>
      </c>
      <c r="C239" s="100"/>
      <c r="D239" s="106"/>
      <c r="E239" s="260"/>
      <c r="F239" s="101"/>
      <c r="G239" s="141">
        <v>0</v>
      </c>
      <c r="H239" s="93"/>
      <c r="I239" s="139"/>
      <c r="J239" s="93"/>
      <c r="K239" s="139"/>
      <c r="L239" s="139"/>
      <c r="M239" s="139"/>
      <c r="N239" s="139"/>
      <c r="O239" s="139"/>
      <c r="P239" s="230"/>
      <c r="Q239" s="146">
        <v>0</v>
      </c>
      <c r="R239" s="248"/>
      <c r="S239" s="248"/>
      <c r="T239" s="93"/>
      <c r="U239" s="93"/>
      <c r="V239" s="93"/>
      <c r="W239" s="93"/>
      <c r="X239" s="26"/>
      <c r="Y239" s="26"/>
      <c r="Z239" s="26"/>
      <c r="AA239" s="26"/>
      <c r="AB239" s="26"/>
      <c r="AC239" s="26"/>
      <c r="AD239" s="26"/>
      <c r="AE239" s="26"/>
    </row>
    <row r="240" spans="1:31" ht="127.5">
      <c r="A240" s="99"/>
      <c r="B240" s="100" t="s">
        <v>328</v>
      </c>
      <c r="C240" s="100"/>
      <c r="D240" s="106"/>
      <c r="E240" s="260"/>
      <c r="F240" s="101"/>
      <c r="G240" s="141">
        <v>0</v>
      </c>
      <c r="H240" s="93"/>
      <c r="I240" s="139"/>
      <c r="J240" s="93"/>
      <c r="K240" s="139"/>
      <c r="L240" s="139"/>
      <c r="M240" s="139"/>
      <c r="N240" s="139"/>
      <c r="O240" s="139"/>
      <c r="P240" s="230"/>
      <c r="Q240" s="146">
        <v>0</v>
      </c>
      <c r="R240" s="248"/>
      <c r="S240" s="248"/>
      <c r="T240" s="93"/>
      <c r="U240" s="93"/>
      <c r="V240" s="93"/>
      <c r="W240" s="93"/>
      <c r="X240" s="26"/>
      <c r="Y240" s="26"/>
      <c r="Z240" s="26"/>
      <c r="AA240" s="26"/>
      <c r="AB240" s="26"/>
      <c r="AC240" s="26"/>
      <c r="AD240" s="26"/>
      <c r="AE240" s="26"/>
    </row>
    <row r="241" spans="1:31" s="25" customFormat="1" ht="25.5">
      <c r="A241" s="99"/>
      <c r="B241" s="100" t="s">
        <v>329</v>
      </c>
      <c r="C241" s="100"/>
      <c r="D241" s="106">
        <v>4</v>
      </c>
      <c r="E241" s="260" t="s">
        <v>74</v>
      </c>
      <c r="F241" s="101">
        <v>30500</v>
      </c>
      <c r="G241" s="141">
        <v>122000</v>
      </c>
      <c r="H241" s="94"/>
      <c r="I241" s="140"/>
      <c r="J241" s="94"/>
      <c r="K241" s="140"/>
      <c r="L241" s="140"/>
      <c r="M241" s="140"/>
      <c r="N241" s="140"/>
      <c r="O241" s="140"/>
      <c r="P241" s="234">
        <v>4</v>
      </c>
      <c r="Q241" s="146">
        <v>122000</v>
      </c>
      <c r="R241" s="248"/>
      <c r="S241" s="248"/>
      <c r="T241" s="94"/>
      <c r="U241" s="94"/>
      <c r="V241" s="94"/>
      <c r="W241" s="94"/>
      <c r="X241" s="27"/>
      <c r="Y241" s="27"/>
      <c r="Z241" s="27"/>
      <c r="AA241" s="27"/>
      <c r="AB241" s="27"/>
      <c r="AC241" s="27"/>
      <c r="AD241" s="27"/>
      <c r="AE241" s="27"/>
    </row>
    <row r="242" spans="1:31" ht="114.75">
      <c r="A242" s="99">
        <v>24</v>
      </c>
      <c r="B242" s="100" t="s">
        <v>330</v>
      </c>
      <c r="C242" s="100" t="s">
        <v>331</v>
      </c>
      <c r="D242" s="106">
        <v>18.656000000000002</v>
      </c>
      <c r="E242" s="260" t="s">
        <v>80</v>
      </c>
      <c r="F242" s="101">
        <v>1800</v>
      </c>
      <c r="G242" s="141">
        <v>33580.800000000003</v>
      </c>
      <c r="H242" s="93"/>
      <c r="I242" s="139"/>
      <c r="J242" s="93"/>
      <c r="K242" s="139"/>
      <c r="L242" s="139"/>
      <c r="M242" s="139"/>
      <c r="N242" s="139"/>
      <c r="O242" s="139"/>
      <c r="P242" s="230">
        <v>18.66</v>
      </c>
      <c r="Q242" s="146">
        <v>33588</v>
      </c>
      <c r="R242" s="248">
        <v>9.7169999999999987</v>
      </c>
      <c r="S242" s="248">
        <v>17490.599999999999</v>
      </c>
      <c r="T242" s="93"/>
      <c r="U242" s="93"/>
      <c r="V242" s="93"/>
      <c r="W242" s="93"/>
      <c r="X242" s="26"/>
      <c r="Y242" s="26"/>
      <c r="Z242" s="26"/>
      <c r="AA242" s="26"/>
      <c r="AB242" s="26"/>
      <c r="AC242" s="26"/>
      <c r="AD242" s="26"/>
      <c r="AE242" s="26"/>
    </row>
    <row r="243" spans="1:31" ht="23.1" customHeight="1">
      <c r="A243" s="157"/>
      <c r="B243" s="158" t="s">
        <v>332</v>
      </c>
      <c r="C243" s="158"/>
      <c r="D243" s="159"/>
      <c r="E243" s="160"/>
      <c r="F243" s="161"/>
      <c r="G243" s="162">
        <v>3119146.1999999997</v>
      </c>
      <c r="H243" s="166">
        <v>0</v>
      </c>
      <c r="I243" s="162">
        <v>0</v>
      </c>
      <c r="J243" s="166">
        <v>0</v>
      </c>
      <c r="K243" s="162">
        <v>0</v>
      </c>
      <c r="L243" s="162">
        <v>0</v>
      </c>
      <c r="M243" s="162">
        <v>0</v>
      </c>
      <c r="N243" s="162">
        <v>76.27355</v>
      </c>
      <c r="O243" s="162">
        <v>991275.36</v>
      </c>
      <c r="P243" s="235"/>
      <c r="Q243" s="162">
        <v>2057924</v>
      </c>
      <c r="R243" s="162"/>
      <c r="S243" s="162">
        <v>79709.600000000006</v>
      </c>
      <c r="T243" s="166">
        <v>0</v>
      </c>
      <c r="U243" s="166">
        <v>0</v>
      </c>
      <c r="V243" s="102">
        <v>0</v>
      </c>
      <c r="W243" s="102">
        <v>0</v>
      </c>
      <c r="X243" s="26"/>
      <c r="Y243" s="26"/>
      <c r="Z243" s="26"/>
      <c r="AA243" s="26"/>
      <c r="AB243" s="26"/>
      <c r="AC243" s="26"/>
      <c r="AD243" s="26"/>
      <c r="AE243" s="26"/>
    </row>
    <row r="244" spans="1:31">
      <c r="A244" s="99"/>
      <c r="B244" s="100"/>
      <c r="C244" s="100"/>
      <c r="D244" s="9"/>
      <c r="E244" s="260"/>
      <c r="F244" s="101"/>
      <c r="G244" s="141"/>
      <c r="H244" s="93"/>
      <c r="I244" s="139"/>
      <c r="J244" s="93"/>
      <c r="K244" s="139"/>
      <c r="L244" s="139"/>
      <c r="M244" s="139"/>
      <c r="N244" s="139"/>
      <c r="O244" s="139"/>
      <c r="P244" s="238"/>
      <c r="Q244" s="139"/>
      <c r="R244" s="139"/>
      <c r="S244" s="139"/>
      <c r="T244" s="93"/>
      <c r="U244" s="93"/>
      <c r="V244" s="93"/>
      <c r="W244" s="93"/>
      <c r="X244" s="26"/>
      <c r="Y244" s="26"/>
      <c r="Z244" s="26"/>
      <c r="AA244" s="26"/>
      <c r="AB244" s="26"/>
      <c r="AC244" s="26"/>
      <c r="AD244" s="26"/>
      <c r="AE244" s="26"/>
    </row>
    <row r="245" spans="1:31">
      <c r="A245" s="99" t="s">
        <v>55</v>
      </c>
      <c r="B245" s="107" t="s">
        <v>333</v>
      </c>
      <c r="C245" s="107"/>
      <c r="D245" s="9"/>
      <c r="E245" s="260" t="s">
        <v>334</v>
      </c>
      <c r="F245" s="102"/>
      <c r="G245" s="141">
        <v>18918369.38075652</v>
      </c>
      <c r="H245" s="102" t="e">
        <v>#REF!</v>
      </c>
      <c r="I245" s="141" t="e">
        <v>#REF!</v>
      </c>
      <c r="J245" s="102" t="e">
        <v>#REF!</v>
      </c>
      <c r="K245" s="141" t="e">
        <v>#REF!</v>
      </c>
      <c r="L245" s="141" t="e">
        <v>#REF!</v>
      </c>
      <c r="M245" s="141" t="e">
        <v>#REF!</v>
      </c>
      <c r="N245" s="141">
        <v>423.78008999999997</v>
      </c>
      <c r="O245" s="141">
        <v>3821193.7655569594</v>
      </c>
      <c r="P245" s="239"/>
      <c r="Q245" s="141">
        <v>8098719.2599999998</v>
      </c>
      <c r="R245" s="141"/>
      <c r="S245" s="141">
        <v>1189566.56</v>
      </c>
      <c r="T245" s="102">
        <v>0</v>
      </c>
      <c r="U245" s="102">
        <v>0</v>
      </c>
      <c r="V245" s="102">
        <v>0</v>
      </c>
      <c r="W245" s="102">
        <v>0</v>
      </c>
    </row>
    <row r="246" spans="1:31">
      <c r="A246" s="99" t="s">
        <v>82</v>
      </c>
      <c r="B246" s="107" t="s">
        <v>335</v>
      </c>
      <c r="C246" s="107"/>
      <c r="D246" s="108"/>
      <c r="E246" s="260" t="s">
        <v>334</v>
      </c>
      <c r="F246" s="109"/>
      <c r="G246" s="144">
        <v>3405306.4885361735</v>
      </c>
      <c r="H246" s="101" t="e">
        <v>#REF!</v>
      </c>
      <c r="I246" s="144" t="e">
        <v>#REF!</v>
      </c>
      <c r="J246" s="101" t="e">
        <v>#REF!</v>
      </c>
      <c r="K246" s="144" t="e">
        <v>#REF!</v>
      </c>
      <c r="L246" s="144" t="e">
        <v>#REF!</v>
      </c>
      <c r="M246" s="144" t="e">
        <v>#REF!</v>
      </c>
      <c r="N246" s="144">
        <v>76.280416199999991</v>
      </c>
      <c r="O246" s="144">
        <v>687814.87780025264</v>
      </c>
      <c r="P246" s="240"/>
      <c r="Q246" s="144"/>
      <c r="R246" s="144"/>
      <c r="S246" s="144"/>
      <c r="T246" s="101">
        <v>0</v>
      </c>
      <c r="U246" s="101">
        <v>0</v>
      </c>
      <c r="V246" s="101">
        <v>0</v>
      </c>
      <c r="W246" s="101">
        <v>0</v>
      </c>
    </row>
    <row r="247" spans="1:31">
      <c r="A247" s="99" t="s">
        <v>101</v>
      </c>
      <c r="B247" s="107" t="s">
        <v>336</v>
      </c>
      <c r="C247" s="107"/>
      <c r="D247" s="110"/>
      <c r="E247" s="260" t="s">
        <v>334</v>
      </c>
      <c r="F247" s="102"/>
      <c r="G247" s="141">
        <v>22323675.869292691</v>
      </c>
      <c r="H247" s="102" t="e">
        <v>#REF!</v>
      </c>
      <c r="I247" s="141" t="e">
        <v>#REF!</v>
      </c>
      <c r="J247" s="102" t="e">
        <v>#REF!</v>
      </c>
      <c r="K247" s="141" t="e">
        <v>#REF!</v>
      </c>
      <c r="L247" s="141" t="e">
        <v>#REF!</v>
      </c>
      <c r="M247" s="141" t="e">
        <v>#REF!</v>
      </c>
      <c r="N247" s="141">
        <v>500.06050619999996</v>
      </c>
      <c r="O247" s="141">
        <v>4509008.6433572117</v>
      </c>
      <c r="P247" s="239"/>
      <c r="Q247" s="141"/>
      <c r="R247" s="141"/>
      <c r="S247" s="141"/>
      <c r="T247" s="102">
        <v>0</v>
      </c>
      <c r="U247" s="102">
        <v>0</v>
      </c>
      <c r="V247" s="102">
        <v>0</v>
      </c>
      <c r="W247" s="102">
        <v>0</v>
      </c>
    </row>
  </sheetData>
  <mergeCells count="31">
    <mergeCell ref="V3:W3"/>
    <mergeCell ref="V4:V5"/>
    <mergeCell ref="W4:W5"/>
    <mergeCell ref="L3:M3"/>
    <mergeCell ref="L4:L5"/>
    <mergeCell ref="M4:M5"/>
    <mergeCell ref="T3:U3"/>
    <mergeCell ref="T4:T5"/>
    <mergeCell ref="U4:U5"/>
    <mergeCell ref="S4:S5"/>
    <mergeCell ref="C2:U2"/>
    <mergeCell ref="N3:O3"/>
    <mergeCell ref="N4:N5"/>
    <mergeCell ref="H3:I3"/>
    <mergeCell ref="H4:H5"/>
    <mergeCell ref="I4:I5"/>
    <mergeCell ref="J3:K3"/>
    <mergeCell ref="J4:J5"/>
    <mergeCell ref="K4:K5"/>
    <mergeCell ref="F3:G3"/>
    <mergeCell ref="O4:O5"/>
    <mergeCell ref="P3:Q3"/>
    <mergeCell ref="P4:P5"/>
    <mergeCell ref="Q4:Q5"/>
    <mergeCell ref="R3:S3"/>
    <mergeCell ref="R4:R5"/>
    <mergeCell ref="A3:A5"/>
    <mergeCell ref="B3:B5"/>
    <mergeCell ref="C3:C5"/>
    <mergeCell ref="D3:D5"/>
    <mergeCell ref="E3:E5"/>
  </mergeCells>
  <pageMargins left="0.70866141732283472" right="0.70866141732283472" top="0.74803149606299213" bottom="0.74803149606299213" header="0.31496062992125984" footer="0.31496062992125984"/>
  <pageSetup paperSize="8" scale="30"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B2200-897F-46D9-A1C7-27A49FCAAFA8}">
  <ds:schemaRefs>
    <ds:schemaRef ds:uri="http://schemas.microsoft.com/sharepoint/v3/contenttype/forms"/>
  </ds:schemaRefs>
</ds:datastoreItem>
</file>

<file path=customXml/itemProps2.xml><?xml version="1.0" encoding="utf-8"?>
<ds:datastoreItem xmlns:ds="http://schemas.openxmlformats.org/officeDocument/2006/customXml" ds:itemID="{A6183B8A-DF6D-4404-AF61-1AF3E5EE123C}">
  <ds:schemaRefs>
    <ds:schemaRef ds:uri="http://purl.org/dc/terms/"/>
    <ds:schemaRef ds:uri="http://schemas.microsoft.com/office/2006/metadata/properties"/>
    <ds:schemaRef ds:uri="http://purl.org/dc/elements/1.1/"/>
    <ds:schemaRef ds:uri="1edca550-45ec-413d-b410-eb5899b7564f"/>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93f5a7a4-2ad1-46b6-8cf3-ba87f7d66d3e"/>
    <ds:schemaRef ds:uri="http://purl.org/dc/dcmitype/"/>
  </ds:schemaRefs>
</ds:datastoreItem>
</file>

<file path=customXml/itemProps3.xml><?xml version="1.0" encoding="utf-8"?>
<ds:datastoreItem xmlns:ds="http://schemas.openxmlformats.org/officeDocument/2006/customXml" ds:itemID="{BC653922-8E18-4420-996E-1E7A5149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Abstract Summary</vt:lpstr>
      <vt:lpstr>Summary-2</vt:lpstr>
      <vt:lpstr>Inv Summary</vt:lpstr>
      <vt:lpstr>Civil JMR RA Bill 8</vt:lpstr>
      <vt:lpstr>JMR STRUCTURE STEEL RA 01 </vt:lpstr>
      <vt:lpstr>Civil JMR RA Bill 09 </vt:lpstr>
      <vt:lpstr>Abstract Civil &amp; Dismantling</vt:lpstr>
      <vt:lpstr>'Abstract Civil &amp; Dismantling'!Print_Area</vt:lpstr>
      <vt:lpstr>'Summary-2'!Print_Area</vt:lpstr>
      <vt:lpstr>'Abstract Civil &amp; Dismantling'!Print_Titles</vt:lpstr>
      <vt:lpstr>'Summary-2'!Print_Titles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Trupti Dalvi</cp:lastModifiedBy>
  <cp:lastPrinted>2024-07-18T03:12:27Z</cp:lastPrinted>
  <dcterms:created xsi:type="dcterms:W3CDTF">2024-05-23T12:58:36Z</dcterms:created>
  <dcterms:modified xsi:type="dcterms:W3CDTF">2024-09-10T09:59:23Z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