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231"/>
  <workbookPr defaultThemeVersion="124226"/>
  <mc:AlternateContent xmlns:mc="http://schemas.openxmlformats.org/markup-compatibility/2006">
    <mc:Choice Requires="x15">
      <x15ac:absPath xmlns:x15ac="http://schemas.microsoft.com/office/spreadsheetml/2010/11/ac" url="https://travelfoodservices-my.sharepoint.com/personal/prakash_mistry_travelfoodservices_com/Documents/Projects/Trivandrum/Lounge/Domestic Merlot Lounge/BOQ/"/>
    </mc:Choice>
  </mc:AlternateContent>
  <xr:revisionPtr revIDLastSave="346" documentId="8_{7C4C55C7-82C9-42AB-B22D-B2A68E74A9E8}" xr6:coauthVersionLast="47" xr6:coauthVersionMax="47" xr10:uidLastSave="{B90AF9A8-475E-4AB3-9A04-5362C1A33AB3}"/>
  <bookViews>
    <workbookView xWindow="-108" yWindow="-108" windowWidth="23256" windowHeight="12576" xr2:uid="{00000000-000D-0000-FFFF-FFFF00000000}"/>
  </bookViews>
  <sheets>
    <sheet name="Domestic Lounge " sheetId="5" r:id="rId1"/>
    <sheet name="Brand List" sheetId="12" r:id="rId2"/>
  </sheets>
  <definedNames>
    <definedName name="_xlnm.Print_Area" localSheetId="0">'Domestic Lounge '!$A$7:$H$73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58" i="5" l="1"/>
  <c r="H56" i="5"/>
  <c r="H63" i="5"/>
  <c r="H62" i="5"/>
  <c r="H61" i="5"/>
  <c r="H55" i="5"/>
  <c r="H54" i="5"/>
  <c r="H33" i="5"/>
  <c r="H46" i="5"/>
  <c r="H65" i="5" l="1"/>
  <c r="H44" i="5"/>
  <c r="H20" i="5"/>
  <c r="H10" i="5"/>
  <c r="H13" i="5" s="1"/>
  <c r="H42" i="5" l="1"/>
  <c r="H49" i="5" s="1"/>
  <c r="H40" i="5"/>
  <c r="H38" i="5"/>
  <c r="H18" i="5"/>
  <c r="H16" i="5"/>
  <c r="H52" i="5"/>
  <c r="H23" i="5" l="1"/>
  <c r="H67" i="5" s="1"/>
  <c r="H70" i="5" l="1"/>
  <c r="H69" i="5" l="1"/>
  <c r="H72" i="5" s="1"/>
</calcChain>
</file>

<file path=xl/sharedStrings.xml><?xml version="1.0" encoding="utf-8"?>
<sst xmlns="http://schemas.openxmlformats.org/spreadsheetml/2006/main" count="126" uniqueCount="106">
  <si>
    <t>DESCRIPTION</t>
  </si>
  <si>
    <t xml:space="preserve">QTY. </t>
  </si>
  <si>
    <t xml:space="preserve">UNIT </t>
  </si>
  <si>
    <t>RATE</t>
  </si>
  <si>
    <t xml:space="preserve">AMOUNT </t>
  </si>
  <si>
    <t>A</t>
  </si>
  <si>
    <t>CIVIL AND PLUMBING</t>
  </si>
  <si>
    <t>Sq.m.</t>
  </si>
  <si>
    <t>TOTAL PART A :</t>
  </si>
  <si>
    <t>B</t>
  </si>
  <si>
    <t>TOTAL PART B :</t>
  </si>
  <si>
    <t>C</t>
  </si>
  <si>
    <t>PAINTING AND POLISHING</t>
  </si>
  <si>
    <t>TOTAL PART C :</t>
  </si>
  <si>
    <t>CARPENTERY</t>
  </si>
  <si>
    <t>E</t>
  </si>
  <si>
    <t>SUM TOTAL</t>
  </si>
  <si>
    <t xml:space="preserve">ADD SERVICE TAX </t>
  </si>
  <si>
    <t>ADD GST</t>
  </si>
  <si>
    <t xml:space="preserve"> GRAND TOTAL</t>
  </si>
  <si>
    <t>Sr.</t>
  </si>
  <si>
    <t>MATERIALS</t>
  </si>
  <si>
    <t>BRAND/QUALITY</t>
  </si>
  <si>
    <t>Plywood</t>
  </si>
  <si>
    <t>Green Ply</t>
  </si>
  <si>
    <t>Veneers</t>
  </si>
  <si>
    <t>Uro</t>
  </si>
  <si>
    <t>Laminates</t>
  </si>
  <si>
    <t>Adhesive</t>
  </si>
  <si>
    <t>Fevicol</t>
  </si>
  <si>
    <t>Bonding Resins</t>
  </si>
  <si>
    <t>Araldite</t>
  </si>
  <si>
    <t>Wood</t>
  </si>
  <si>
    <t>BTC Only For Exterior</t>
  </si>
  <si>
    <t>Glass</t>
  </si>
  <si>
    <t>Saint Goblin</t>
  </si>
  <si>
    <t>Calcium Silicate Boards</t>
  </si>
  <si>
    <t>Hilux From Ramco</t>
  </si>
  <si>
    <t>Acrylic Emulsion</t>
  </si>
  <si>
    <t>Asian Paint</t>
  </si>
  <si>
    <t>Gypsum Sheet</t>
  </si>
  <si>
    <t>India Gypsum</t>
  </si>
  <si>
    <t>Grid Ceiling</t>
  </si>
  <si>
    <t>Armstrong</t>
  </si>
  <si>
    <t>Solid Acrylic Surface</t>
  </si>
  <si>
    <t>Patch Fitting</t>
  </si>
  <si>
    <t>Ingersoll Rand</t>
  </si>
  <si>
    <t>Cement (53 Grade Ordinary Portland)</t>
  </si>
  <si>
    <t>Guj,Ambuja,L &amp; T Etc.</t>
  </si>
  <si>
    <t>Waterproofing Chemical</t>
  </si>
  <si>
    <t>Roff</t>
  </si>
  <si>
    <t>Tile Grouts</t>
  </si>
  <si>
    <t>Bal,Laticrete.</t>
  </si>
  <si>
    <t>CPVC Pipe &amp; Fitting</t>
  </si>
  <si>
    <t>Astroal</t>
  </si>
  <si>
    <t>Wood Internal Frame Work</t>
  </si>
  <si>
    <t>C.P.Wood.</t>
  </si>
  <si>
    <t>DATE</t>
  </si>
  <si>
    <t>REV</t>
  </si>
  <si>
    <t>STATUS</t>
  </si>
  <si>
    <t xml:space="preserve">Nos </t>
  </si>
  <si>
    <t xml:space="preserve">nos </t>
  </si>
  <si>
    <t xml:space="preserve">Merlot Lounge @ Domestic Trivendrum </t>
  </si>
  <si>
    <t xml:space="preserve">DEMOLITION WORK </t>
  </si>
  <si>
    <t xml:space="preserve">FLOORING </t>
  </si>
  <si>
    <t xml:space="preserve">Removing od existing wooden flooring including skirting , transication profile. </t>
  </si>
  <si>
    <t xml:space="preserve">Provided Tiles for Wall Dado Somany Gallero Mint of Size 300 MM x 450 MM </t>
  </si>
  <si>
    <t>Providing and Fixing of 300 MM X 450 MM PROVIDED TILE on wall as appvd  with cement-sand mortar bedding of appd proportions as per the design &amp;  specifications. Joints to be filled properly with pigmented cement / epoxy grouts matching the tile/stone. Flooring should be fixed in proper plumb line . Job to include cost of labour, material, cartage, loading, unloading, cutting, fixing and grouting.</t>
  </si>
  <si>
    <t xml:space="preserve">Sand papering the finished on existing partition with smooth surface, filling in the cracks on the surface if any, Apply a coat of cement primer on the surface, Applying enamel putty making the surface smooth, applying one more coat of cement primer on the surface &amp; applying two or more coats of approved paint . </t>
  </si>
  <si>
    <t xml:space="preserve">Removing of exisitng wallpaper and cleaning the surface </t>
  </si>
  <si>
    <t xml:space="preserve">Asian Paint : 8459 Raw Cotton on wall , Beam and ceiling </t>
  </si>
  <si>
    <t xml:space="preserve">Refurbish of existing kitchen counter and shutter  </t>
  </si>
  <si>
    <t xml:space="preserve">Repairing of existing shutter and new polishing of edges  to be match with laminate share with new fixing of hardware. </t>
  </si>
  <si>
    <t xml:space="preserve">Refurbish of existing Hi Counter </t>
  </si>
  <si>
    <t xml:space="preserve">Refurbish of existing Toilet door </t>
  </si>
  <si>
    <t xml:space="preserve">Glass door </t>
  </si>
  <si>
    <t xml:space="preserve">polish of frame to be match with laminate and changes of floor spring and handle - if required </t>
  </si>
  <si>
    <t xml:space="preserve">Front Desk </t>
  </si>
  <si>
    <t xml:space="preserve">Repairing of existing Desk  with new polishing of edges  to be match with laminate share with new fixing of hardware. </t>
  </si>
  <si>
    <t xml:space="preserve">Sand papering the finished on partition surface, filling in the cracks on the surface if any, Apply a coat of cement primer on the surface, Applying enamel putty making the surface smooth, applying one more coat of cement primer on the surface and fix wallpaper in uniform way - Basic price of wallpaper to be 150 /- per sqft  </t>
  </si>
  <si>
    <t xml:space="preserve">Vinly Wallpaper as per approved make  </t>
  </si>
  <si>
    <t>Deep cleaning of site</t>
  </si>
  <si>
    <t>Brooming, scrapping the stains on floor, cleaning and washing of the entire floor using appropriate cleaning agency etc. complete as per site conditions</t>
  </si>
  <si>
    <t>D</t>
  </si>
  <si>
    <t>TOTAL PART D :</t>
  </si>
  <si>
    <t xml:space="preserve">ELECTRICAL </t>
  </si>
  <si>
    <t xml:space="preserve">SWITCH BOARD AND WIRING </t>
  </si>
  <si>
    <t xml:space="preserve">Vendor to check and  replace new socket in case if existing socket is not working. </t>
  </si>
  <si>
    <t xml:space="preserve">Vendor to check and  replace new switches in case if existing switches is not working. </t>
  </si>
  <si>
    <t xml:space="preserve">Vendor to check all wiring , if there is any vendor to change the wiring - if required </t>
  </si>
  <si>
    <t xml:space="preserve">rmt </t>
  </si>
  <si>
    <t>TOTAL PART E :</t>
  </si>
  <si>
    <t>F</t>
  </si>
  <si>
    <t xml:space="preserve">Existing wooden dining chair to be reploshed with inclusive of replaring.  </t>
  </si>
  <si>
    <t xml:space="preserve">FURNITURE </t>
  </si>
  <si>
    <t xml:space="preserve">Existing table top to be overlay with Corian top - ( dupont - Sparkling Granita )  of size 750 MM X 750 MM , vendor to check sizes on site before ordering. </t>
  </si>
  <si>
    <t xml:space="preserve">Existing Table denting and painting to be done - if required. </t>
  </si>
  <si>
    <t>TOTAL PART F :</t>
  </si>
  <si>
    <t>SR. NO.</t>
  </si>
  <si>
    <t xml:space="preserve">Formica / Green Lam / Merino lam </t>
  </si>
  <si>
    <t xml:space="preserve">Corian / Dupond </t>
  </si>
  <si>
    <t xml:space="preserve">BRAND LIST </t>
  </si>
  <si>
    <t xml:space="preserve">CIVIL / ELECTRICAL / FURNITURE BOQ </t>
  </si>
  <si>
    <t xml:space="preserve">ROYAL TOUCHE - SAH 867 Natural Country Oak (Plank Size (size in mm) : 643x131x8) </t>
  </si>
  <si>
    <t>Providing and laying 8mm thick WOODEN FLOORING,  &amp; SKIRTING of  ROYAL TOUCHE - SAK 867 NATURAL COUNTER OAK (matt finish) consisting of panels of size ( 643 MM x 131 mm X 8MM )  3/33, wear resistance level of AC5 as per EN 13329 with a high pressure surface treated with aluminium oxide and a specially patented SURFACE GUARD + on top of ahigh density fiber board with a density of 910 Kg/ cum. The panels having a click system tongue and groove joint to secure a long lasting joint with the edges duly impregnated with paraffin. The Floating laminate flooring shall be laid over a 0.20mm thick polythene film to form a vapor barrier and 2mm to 3mm thick approved FOAM The panels used shall be of high solidity, high impact strength, high temperature resistance without  change in shape). Each panel shall have click system (tongue and groove profile) and to be laid in approved pattern with suitable glue as per manufacturers specifications including alround suitable egde profile alround/wherever required for firm end locking.</t>
  </si>
  <si>
    <t>Electrical point at new servery counter along with switches and socket to be install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</si>
</sst>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20">
    <font>
      <sz val="11"/>
      <color theme="1"/>
      <name val="Calibri"/>
      <family val="2"/>
      <scheme val="minor"/>
    </font>
    <font>
      <sz val="11"/>
      <color rgb="FFFF0000"/>
      <name val="Calibri"/>
      <family val="2"/>
      <scheme val="minor"/>
    </font>
    <font>
      <b/>
      <u/>
      <sz val="11"/>
      <name val="Arial"/>
      <family val="2"/>
    </font>
    <font>
      <b/>
      <u/>
      <sz val="10"/>
      <name val="Arial"/>
      <family val="2"/>
    </font>
    <font>
      <b/>
      <sz val="10"/>
      <name val="Arial"/>
      <family val="2"/>
    </font>
    <font>
      <sz val="11"/>
      <name val="Adobe Caslon Pro"/>
      <family val="1"/>
    </font>
    <font>
      <b/>
      <sz val="11"/>
      <name val="Adobe Caslon Pro"/>
      <family val="1"/>
    </font>
    <font>
      <sz val="10"/>
      <name val="Arial"/>
      <family val="2"/>
    </font>
    <font>
      <b/>
      <sz val="14"/>
      <name val="Swis721 Cn BT"/>
      <family val="2"/>
    </font>
    <font>
      <b/>
      <sz val="12"/>
      <name val="Swis721 Cn BT"/>
      <family val="2"/>
    </font>
    <font>
      <sz val="10"/>
      <name val="Swis721 Cn BT"/>
      <family val="2"/>
    </font>
    <font>
      <b/>
      <sz val="10"/>
      <name val="Swis721 Cn BT"/>
      <family val="2"/>
    </font>
    <font>
      <sz val="9"/>
      <name val="Swis721 Cn BT"/>
      <family val="2"/>
    </font>
    <font>
      <sz val="11"/>
      <name val="Swis721 Cn BT"/>
      <family val="2"/>
    </font>
    <font>
      <b/>
      <sz val="11"/>
      <name val="Swis721 Cn BT"/>
      <family val="2"/>
    </font>
    <font>
      <sz val="11"/>
      <color theme="1"/>
      <name val="Calibri"/>
      <family val="2"/>
      <scheme val="minor"/>
    </font>
    <font>
      <sz val="10"/>
      <name val="Helv"/>
      <charset val="204"/>
    </font>
    <font>
      <b/>
      <sz val="12"/>
      <name val="Calibri"/>
      <family val="2"/>
    </font>
    <font>
      <b/>
      <sz val="11"/>
      <name val="Calibri"/>
      <family val="2"/>
      <scheme val="minor"/>
    </font>
    <font>
      <u/>
      <sz val="11"/>
      <color theme="10"/>
      <name val="Calibri"/>
      <family val="2"/>
      <scheme val="minor"/>
    </font>
  </fonts>
  <fills count="8">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6"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9" tint="0.59999389629810485"/>
        <bgColor indexed="9"/>
      </patternFill>
    </fill>
  </fills>
  <borders count="13">
    <border>
      <left/>
      <right/>
      <top/>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s>
  <cellStyleXfs count="6">
    <xf numFmtId="0" fontId="0" fillId="0" borderId="0"/>
    <xf numFmtId="0" fontId="7" fillId="0" borderId="0"/>
    <xf numFmtId="0" fontId="16" fillId="0" borderId="0"/>
    <xf numFmtId="164" fontId="15" fillId="0" borderId="0" applyFont="0" applyFill="0" applyBorder="0" applyAlignment="0" applyProtection="0"/>
    <xf numFmtId="0" fontId="7" fillId="0" borderId="0"/>
    <xf numFmtId="0" fontId="19" fillId="0" borderId="0" applyNumberFormat="0" applyFill="0" applyBorder="0" applyAlignment="0" applyProtection="0"/>
  </cellStyleXfs>
  <cellXfs count="67">
    <xf numFmtId="0" fontId="0" fillId="0" borderId="0" xfId="0"/>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xf numFmtId="0" fontId="4" fillId="0" borderId="4" xfId="0" applyFont="1" applyBorder="1" applyAlignment="1">
      <alignment horizontal="center"/>
    </xf>
    <xf numFmtId="0" fontId="0" fillId="0" borderId="5" xfId="0" applyBorder="1"/>
    <xf numFmtId="0" fontId="0" fillId="0" borderId="5" xfId="0" applyBorder="1" applyAlignment="1">
      <alignment horizontal="left"/>
    </xf>
    <xf numFmtId="0" fontId="1" fillId="0" borderId="5" xfId="0" applyFont="1" applyBorder="1"/>
    <xf numFmtId="0" fontId="5" fillId="0" borderId="0" xfId="0" applyFont="1" applyAlignment="1">
      <alignment wrapText="1"/>
    </xf>
    <xf numFmtId="0" fontId="5" fillId="0" borderId="0" xfId="0" applyFont="1" applyAlignment="1">
      <alignment horizontal="center" wrapText="1"/>
    </xf>
    <xf numFmtId="0" fontId="6" fillId="0" borderId="0" xfId="0" applyFont="1" applyAlignment="1">
      <alignment horizontal="right" wrapText="1"/>
    </xf>
    <xf numFmtId="3" fontId="10" fillId="0" borderId="6" xfId="0" applyNumberFormat="1" applyFont="1" applyBorder="1" applyAlignment="1">
      <alignment horizontal="center" vertical="center" wrapText="1"/>
    </xf>
    <xf numFmtId="0" fontId="9" fillId="2" borderId="6" xfId="0" applyFont="1" applyFill="1" applyBorder="1" applyAlignment="1">
      <alignment horizontal="center" vertical="top" wrapText="1"/>
    </xf>
    <xf numFmtId="0" fontId="10" fillId="0" borderId="11" xfId="1" applyFont="1" applyBorder="1" applyAlignment="1">
      <alignment vertical="top" wrapText="1"/>
    </xf>
    <xf numFmtId="0" fontId="10" fillId="0" borderId="11" xfId="1" applyFont="1" applyBorder="1" applyAlignment="1">
      <alignment horizontal="right" wrapText="1"/>
    </xf>
    <xf numFmtId="0" fontId="10" fillId="0" borderId="6" xfId="0" applyFont="1" applyBorder="1" applyAlignment="1">
      <alignment horizontal="center" vertical="center" wrapText="1"/>
    </xf>
    <xf numFmtId="0" fontId="5" fillId="0" borderId="6" xfId="0" applyFont="1" applyBorder="1" applyAlignment="1">
      <alignment wrapText="1"/>
    </xf>
    <xf numFmtId="0" fontId="5" fillId="0" borderId="6" xfId="0" applyFont="1" applyBorder="1" applyAlignment="1">
      <alignment horizontal="center" wrapText="1"/>
    </xf>
    <xf numFmtId="0" fontId="14" fillId="5" borderId="6" xfId="0" applyFont="1" applyFill="1" applyBorder="1" applyAlignment="1">
      <alignment horizontal="center" vertical="center" wrapText="1"/>
    </xf>
    <xf numFmtId="1" fontId="9" fillId="2" borderId="6" xfId="1" applyNumberFormat="1" applyFont="1" applyFill="1" applyBorder="1" applyAlignment="1">
      <alignment horizontal="center" vertical="center" wrapText="1"/>
    </xf>
    <xf numFmtId="15" fontId="17" fillId="6" borderId="6" xfId="2" applyNumberFormat="1" applyFont="1" applyFill="1" applyBorder="1" applyAlignment="1">
      <alignment horizontal="center" vertical="center" wrapText="1"/>
    </xf>
    <xf numFmtId="0" fontId="17" fillId="6" borderId="6" xfId="2" applyFont="1" applyFill="1" applyBorder="1" applyAlignment="1">
      <alignment horizontal="center" vertical="center" wrapText="1"/>
    </xf>
    <xf numFmtId="0" fontId="18" fillId="7" borderId="6" xfId="2" applyFont="1" applyFill="1" applyBorder="1" applyAlignment="1">
      <alignment horizontal="center" vertical="center" wrapText="1"/>
    </xf>
    <xf numFmtId="0" fontId="10" fillId="0" borderId="6" xfId="0" applyFont="1" applyBorder="1" applyAlignment="1">
      <alignment horizontal="center" vertical="top" wrapText="1"/>
    </xf>
    <xf numFmtId="0" fontId="12" fillId="0" borderId="6" xfId="0" applyFont="1" applyBorder="1" applyAlignment="1">
      <alignment horizontal="left" vertical="top" wrapText="1"/>
    </xf>
    <xf numFmtId="0" fontId="13" fillId="0" borderId="6" xfId="0" applyFont="1" applyBorder="1" applyAlignment="1">
      <alignment horizontal="center" wrapText="1"/>
    </xf>
    <xf numFmtId="0" fontId="14" fillId="4" borderId="6" xfId="0" applyFont="1" applyFill="1" applyBorder="1" applyAlignment="1">
      <alignment horizontal="center" vertical="center" wrapText="1"/>
    </xf>
    <xf numFmtId="1" fontId="8" fillId="2" borderId="6" xfId="1" applyNumberFormat="1" applyFont="1" applyFill="1" applyBorder="1" applyAlignment="1">
      <alignment horizontal="center" vertical="center" wrapText="1"/>
    </xf>
    <xf numFmtId="0" fontId="6" fillId="0" borderId="0" xfId="0" applyFont="1" applyAlignment="1">
      <alignment wrapText="1"/>
    </xf>
    <xf numFmtId="0" fontId="8" fillId="2" borderId="6" xfId="1" applyFont="1" applyFill="1" applyBorder="1" applyAlignment="1">
      <alignment horizontal="center" vertical="center" wrapText="1"/>
    </xf>
    <xf numFmtId="0" fontId="19" fillId="0" borderId="0" xfId="5" applyAlignment="1">
      <alignment horizontal="left" vertical="center" wrapText="1"/>
    </xf>
    <xf numFmtId="0" fontId="17" fillId="6" borderId="6" xfId="2" applyFont="1" applyFill="1" applyBorder="1" applyAlignment="1">
      <alignment horizontal="center" vertical="center"/>
    </xf>
    <xf numFmtId="0" fontId="18" fillId="7" borderId="6" xfId="2" applyFont="1" applyFill="1" applyBorder="1" applyAlignment="1">
      <alignment horizontal="center" vertical="center"/>
    </xf>
    <xf numFmtId="0" fontId="10" fillId="0" borderId="6" xfId="0" applyFont="1" applyBorder="1" applyAlignment="1">
      <alignment horizontal="center" vertical="center" wrapText="1"/>
    </xf>
    <xf numFmtId="0" fontId="11" fillId="0" borderId="6" xfId="0" applyFont="1" applyBorder="1" applyAlignment="1">
      <alignment horizontal="left" vertical="top" wrapText="1"/>
    </xf>
    <xf numFmtId="0" fontId="9" fillId="2" borderId="6" xfId="0" applyFont="1" applyFill="1" applyBorder="1" applyAlignment="1">
      <alignment horizontal="center" vertical="top" wrapText="1"/>
    </xf>
    <xf numFmtId="0" fontId="10" fillId="0" borderId="6" xfId="0" applyFont="1" applyBorder="1" applyAlignment="1">
      <alignment horizontal="center" vertical="top" wrapText="1"/>
    </xf>
    <xf numFmtId="0" fontId="14" fillId="4" borderId="6" xfId="0" applyFont="1" applyFill="1" applyBorder="1" applyAlignment="1">
      <alignment horizontal="center" vertical="center" wrapText="1"/>
    </xf>
    <xf numFmtId="0" fontId="12" fillId="0" borderId="6" xfId="0" applyFont="1" applyBorder="1" applyAlignment="1">
      <alignment horizontal="left" vertical="top" wrapText="1"/>
    </xf>
    <xf numFmtId="0" fontId="14" fillId="5" borderId="6" xfId="0" applyFont="1" applyFill="1" applyBorder="1" applyAlignment="1">
      <alignment horizontal="center" vertical="center" wrapText="1"/>
    </xf>
    <xf numFmtId="0" fontId="10" fillId="0" borderId="0" xfId="0" applyFont="1" applyAlignment="1">
      <alignment horizontal="left" vertical="top" wrapText="1"/>
    </xf>
    <xf numFmtId="0" fontId="13" fillId="0" borderId="12" xfId="0" applyFont="1" applyBorder="1" applyAlignment="1">
      <alignment horizontal="center" wrapText="1"/>
    </xf>
    <xf numFmtId="0" fontId="13" fillId="0" borderId="7" xfId="0" applyFont="1" applyBorder="1" applyAlignment="1">
      <alignment horizontal="center" wrapText="1"/>
    </xf>
    <xf numFmtId="0" fontId="10" fillId="0" borderId="0" xfId="1" applyFont="1" applyAlignment="1">
      <alignment horizontal="left" vertical="top" wrapText="1"/>
    </xf>
    <xf numFmtId="164" fontId="9" fillId="2" borderId="6" xfId="1" applyNumberFormat="1" applyFont="1" applyFill="1" applyBorder="1" applyAlignment="1">
      <alignment horizontal="center" vertical="center" wrapText="1"/>
    </xf>
    <xf numFmtId="0" fontId="13" fillId="0" borderId="6" xfId="0" applyFont="1" applyBorder="1" applyAlignment="1">
      <alignment horizontal="center"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164" fontId="8" fillId="3" borderId="6" xfId="1" applyNumberFormat="1" applyFont="1" applyFill="1" applyBorder="1" applyAlignment="1">
      <alignment horizontal="center" vertical="center" wrapText="1"/>
    </xf>
    <xf numFmtId="164" fontId="8" fillId="2" borderId="6" xfId="1" applyNumberFormat="1" applyFont="1" applyFill="1" applyBorder="1" applyAlignment="1">
      <alignment horizontal="center" vertical="center" wrapText="1"/>
    </xf>
    <xf numFmtId="3" fontId="10" fillId="0" borderId="6" xfId="0" applyNumberFormat="1" applyFont="1" applyBorder="1" applyAlignment="1">
      <alignment horizontal="center" vertical="center"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5" fillId="0" borderId="10" xfId="0" applyFont="1" applyBorder="1" applyAlignment="1">
      <alignment horizontal="center" wrapText="1"/>
    </xf>
    <xf numFmtId="0" fontId="12" fillId="0" borderId="6" xfId="0" applyFont="1" applyBorder="1" applyAlignment="1">
      <alignment horizontal="center" vertical="top" wrapText="1"/>
    </xf>
    <xf numFmtId="15" fontId="17" fillId="6" borderId="8" xfId="2" applyNumberFormat="1" applyFont="1" applyFill="1" applyBorder="1" applyAlignment="1">
      <alignment horizontal="center" vertical="center" wrapText="1"/>
    </xf>
    <xf numFmtId="15" fontId="17" fillId="6" borderId="10" xfId="2" applyNumberFormat="1" applyFont="1" applyFill="1" applyBorder="1" applyAlignment="1">
      <alignment horizontal="center" vertical="center" wrapText="1"/>
    </xf>
    <xf numFmtId="0" fontId="17" fillId="6" borderId="8" xfId="2" applyFont="1" applyFill="1" applyBorder="1" applyAlignment="1">
      <alignment horizontal="center" vertical="center" wrapText="1"/>
    </xf>
    <xf numFmtId="0" fontId="17" fillId="6" borderId="10" xfId="2" applyFont="1" applyFill="1" applyBorder="1" applyAlignment="1">
      <alignment horizontal="center" vertical="center" wrapText="1"/>
    </xf>
    <xf numFmtId="0" fontId="18" fillId="7" borderId="8" xfId="2" applyFont="1" applyFill="1" applyBorder="1" applyAlignment="1">
      <alignment horizontal="center" vertical="center" wrapText="1"/>
    </xf>
    <xf numFmtId="0" fontId="18" fillId="7" borderId="10" xfId="2" applyFont="1" applyFill="1" applyBorder="1" applyAlignment="1">
      <alignment horizontal="center" vertical="center" wrapText="1"/>
    </xf>
    <xf numFmtId="0" fontId="14" fillId="0" borderId="6" xfId="0" applyFont="1" applyBorder="1" applyAlignment="1">
      <alignment horizontal="center" vertical="center" wrapText="1"/>
    </xf>
    <xf numFmtId="0" fontId="10" fillId="0" borderId="6" xfId="0" applyFont="1" applyBorder="1" applyAlignment="1">
      <alignment horizontal="left" vertical="top" wrapText="1"/>
    </xf>
    <xf numFmtId="0" fontId="3" fillId="0" borderId="0" xfId="0" applyFont="1" applyAlignment="1">
      <alignment horizontal="center"/>
    </xf>
    <xf numFmtId="0" fontId="2" fillId="0" borderId="0" xfId="0" applyFont="1" applyAlignment="1">
      <alignment horizontal="center"/>
    </xf>
  </cellXfs>
  <cellStyles count="6">
    <cellStyle name="Comma 10 3 2" xfId="3" xr:uid="{199FFF09-E25E-4ED0-AECD-D26F077E45C6}"/>
    <cellStyle name="Hyperlink" xfId="5" builtinId="8"/>
    <cellStyle name="Normal" xfId="0" builtinId="0"/>
    <cellStyle name="Normal 15" xfId="2" xr:uid="{FECE4D2E-9406-428E-83A3-F832F46E5F7A}"/>
    <cellStyle name="Normal 2" xfId="1" xr:uid="{00000000-0005-0000-0000-000001000000}"/>
    <cellStyle name="Normal 2 2 2 2" xfId="4" xr:uid="{3AF094F4-65DB-4F18-A73D-750B0CBC7BB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J80"/>
  <sheetViews>
    <sheetView tabSelected="1" topLeftCell="A47" zoomScale="85" zoomScaleNormal="85" zoomScaleSheetLayoutView="145" workbookViewId="0">
      <selection activeCell="J55" sqref="J55"/>
    </sheetView>
  </sheetViews>
  <sheetFormatPr defaultColWidth="9.109375" defaultRowHeight="13.8"/>
  <cols>
    <col min="1" max="1" width="9.109375" style="9"/>
    <col min="2" max="2" width="4.6640625" style="9" customWidth="1"/>
    <col min="3" max="3" width="42.109375" style="9" customWidth="1"/>
    <col min="4" max="4" width="19.6640625" style="9" customWidth="1"/>
    <col min="5" max="5" width="7" style="10" customWidth="1"/>
    <col min="6" max="6" width="11.5546875" style="10" customWidth="1"/>
    <col min="7" max="7" width="10.109375" style="9" customWidth="1"/>
    <col min="8" max="8" width="13.5546875" style="9" bestFit="1" customWidth="1"/>
    <col min="9" max="9" width="12.6640625" style="9" customWidth="1"/>
    <col min="10" max="10" width="49.5546875" style="9" customWidth="1"/>
    <col min="11" max="11" width="10" style="9" customWidth="1"/>
    <col min="12" max="16384" width="9.109375" style="9"/>
  </cols>
  <sheetData>
    <row r="3" spans="1:10" ht="15.6">
      <c r="A3" s="32" t="s">
        <v>62</v>
      </c>
      <c r="B3" s="32"/>
      <c r="C3" s="32"/>
      <c r="D3" s="32"/>
      <c r="E3" s="32"/>
      <c r="F3" s="57" t="s">
        <v>57</v>
      </c>
      <c r="G3" s="58"/>
      <c r="H3" s="21">
        <v>45384</v>
      </c>
    </row>
    <row r="4" spans="1:10" ht="15.6">
      <c r="A4" s="32"/>
      <c r="B4" s="32"/>
      <c r="C4" s="32"/>
      <c r="D4" s="32"/>
      <c r="E4" s="32"/>
      <c r="F4" s="59" t="s">
        <v>58</v>
      </c>
      <c r="G4" s="60"/>
      <c r="H4" s="22"/>
    </row>
    <row r="5" spans="1:10" ht="14.4">
      <c r="A5" s="33" t="s">
        <v>102</v>
      </c>
      <c r="B5" s="33"/>
      <c r="C5" s="33"/>
      <c r="D5" s="33"/>
      <c r="E5" s="33"/>
      <c r="F5" s="61" t="s">
        <v>59</v>
      </c>
      <c r="G5" s="62"/>
      <c r="H5" s="23"/>
    </row>
    <row r="6" spans="1:10">
      <c r="A6" s="53"/>
      <c r="B6" s="54"/>
      <c r="C6" s="54"/>
      <c r="D6" s="54"/>
      <c r="E6" s="54"/>
      <c r="F6" s="54"/>
      <c r="G6" s="54"/>
      <c r="H6" s="55"/>
    </row>
    <row r="7" spans="1:10" ht="15.6">
      <c r="A7" s="13" t="s">
        <v>98</v>
      </c>
      <c r="B7" s="36" t="s">
        <v>0</v>
      </c>
      <c r="C7" s="36"/>
      <c r="D7" s="36"/>
      <c r="E7" s="13" t="s">
        <v>1</v>
      </c>
      <c r="F7" s="13" t="s">
        <v>2</v>
      </c>
      <c r="G7" s="13" t="s">
        <v>3</v>
      </c>
      <c r="H7" s="13" t="s">
        <v>4</v>
      </c>
    </row>
    <row r="8" spans="1:10">
      <c r="A8" s="34"/>
      <c r="B8" s="34"/>
      <c r="C8" s="34"/>
      <c r="D8" s="34"/>
      <c r="E8" s="34"/>
      <c r="F8" s="34"/>
      <c r="G8" s="34"/>
      <c r="H8" s="34"/>
    </row>
    <row r="9" spans="1:10" s="29" customFormat="1" ht="14.25" customHeight="1">
      <c r="A9" s="27" t="s">
        <v>5</v>
      </c>
      <c r="B9" s="38" t="s">
        <v>63</v>
      </c>
      <c r="C9" s="38"/>
      <c r="D9" s="38"/>
      <c r="E9" s="38"/>
      <c r="F9" s="38"/>
      <c r="G9" s="38"/>
      <c r="H9" s="38"/>
    </row>
    <row r="10" spans="1:10" ht="15" customHeight="1">
      <c r="A10" s="37">
        <v>1</v>
      </c>
      <c r="B10" s="35" t="s">
        <v>64</v>
      </c>
      <c r="C10" s="35"/>
      <c r="D10" s="35"/>
      <c r="E10" s="12">
        <v>95</v>
      </c>
      <c r="F10" s="16" t="s">
        <v>7</v>
      </c>
      <c r="G10" s="16"/>
      <c r="H10" s="16">
        <f>G10*E10</f>
        <v>0</v>
      </c>
    </row>
    <row r="11" spans="1:10">
      <c r="A11" s="37"/>
      <c r="B11" s="39" t="s">
        <v>65</v>
      </c>
      <c r="C11" s="39"/>
      <c r="D11" s="39"/>
      <c r="E11" s="16"/>
      <c r="F11" s="16"/>
      <c r="G11" s="16"/>
      <c r="H11" s="16"/>
    </row>
    <row r="12" spans="1:10">
      <c r="A12" s="24"/>
      <c r="B12" s="56"/>
      <c r="C12" s="56"/>
      <c r="D12" s="56"/>
      <c r="E12" s="16"/>
      <c r="F12" s="16"/>
      <c r="G12" s="16"/>
      <c r="H12" s="16"/>
    </row>
    <row r="13" spans="1:10">
      <c r="A13" s="40" t="s">
        <v>8</v>
      </c>
      <c r="B13" s="40"/>
      <c r="C13" s="40"/>
      <c r="D13" s="40"/>
      <c r="E13" s="40"/>
      <c r="F13" s="40"/>
      <c r="G13" s="40"/>
      <c r="H13" s="19">
        <f>SUM(H10:H11)</f>
        <v>0</v>
      </c>
    </row>
    <row r="14" spans="1:10">
      <c r="A14" s="24"/>
      <c r="B14" s="56"/>
      <c r="C14" s="56"/>
      <c r="D14" s="56"/>
      <c r="E14" s="16"/>
      <c r="F14" s="16"/>
      <c r="G14" s="16"/>
      <c r="H14" s="16"/>
    </row>
    <row r="15" spans="1:10" s="29" customFormat="1" ht="14.25" customHeight="1">
      <c r="A15" s="27" t="s">
        <v>9</v>
      </c>
      <c r="B15" s="38" t="s">
        <v>6</v>
      </c>
      <c r="C15" s="38"/>
      <c r="D15" s="38"/>
      <c r="E15" s="38"/>
      <c r="F15" s="38"/>
      <c r="G15" s="38"/>
      <c r="H15" s="38"/>
    </row>
    <row r="16" spans="1:10" ht="28.8" customHeight="1">
      <c r="A16" s="37">
        <v>1</v>
      </c>
      <c r="B16" s="35" t="s">
        <v>103</v>
      </c>
      <c r="C16" s="35"/>
      <c r="D16" s="35"/>
      <c r="E16" s="12">
        <v>95</v>
      </c>
      <c r="F16" s="16" t="s">
        <v>7</v>
      </c>
      <c r="G16" s="16"/>
      <c r="H16" s="16">
        <f>G16*E16</f>
        <v>0</v>
      </c>
      <c r="J16" s="31"/>
    </row>
    <row r="17" spans="1:8" ht="149.4" customHeight="1">
      <c r="A17" s="37"/>
      <c r="B17" s="39" t="s">
        <v>104</v>
      </c>
      <c r="C17" s="39"/>
      <c r="D17" s="39"/>
      <c r="E17" s="16"/>
      <c r="F17" s="16"/>
      <c r="G17" s="16"/>
      <c r="H17" s="16"/>
    </row>
    <row r="18" spans="1:8" ht="15" customHeight="1">
      <c r="A18" s="37">
        <v>2</v>
      </c>
      <c r="B18" s="35" t="s">
        <v>66</v>
      </c>
      <c r="C18" s="35"/>
      <c r="D18" s="35"/>
      <c r="E18" s="12">
        <v>22.5</v>
      </c>
      <c r="F18" s="16" t="s">
        <v>7</v>
      </c>
      <c r="G18" s="16"/>
      <c r="H18" s="16">
        <f t="shared" ref="H18:H20" si="0">G18*E18</f>
        <v>0</v>
      </c>
    </row>
    <row r="19" spans="1:8" ht="73.8" customHeight="1">
      <c r="A19" s="37"/>
      <c r="B19" s="39" t="s">
        <v>67</v>
      </c>
      <c r="C19" s="39"/>
      <c r="D19" s="39"/>
      <c r="E19" s="12"/>
      <c r="F19" s="16"/>
      <c r="G19" s="16"/>
      <c r="H19" s="16"/>
    </row>
    <row r="20" spans="1:8">
      <c r="A20" s="24">
        <v>3</v>
      </c>
      <c r="B20" s="39" t="s">
        <v>69</v>
      </c>
      <c r="C20" s="39"/>
      <c r="D20" s="39"/>
      <c r="E20" s="12">
        <v>25</v>
      </c>
      <c r="F20" s="16" t="s">
        <v>7</v>
      </c>
      <c r="G20" s="16"/>
      <c r="H20" s="16">
        <f t="shared" si="0"/>
        <v>0</v>
      </c>
    </row>
    <row r="21" spans="1:8">
      <c r="A21" s="24"/>
      <c r="B21" s="56"/>
      <c r="C21" s="56"/>
      <c r="D21" s="56"/>
      <c r="E21" s="12"/>
      <c r="F21" s="16"/>
      <c r="G21" s="16"/>
      <c r="H21" s="16"/>
    </row>
    <row r="22" spans="1:8" ht="12" customHeight="1">
      <c r="A22" s="37"/>
      <c r="B22" s="37"/>
      <c r="C22" s="37"/>
      <c r="D22" s="37"/>
      <c r="E22" s="37"/>
      <c r="F22" s="37"/>
      <c r="G22" s="37"/>
      <c r="H22" s="37"/>
    </row>
    <row r="23" spans="1:8" ht="18" customHeight="1">
      <c r="A23" s="40" t="s">
        <v>10</v>
      </c>
      <c r="B23" s="40"/>
      <c r="C23" s="40"/>
      <c r="D23" s="40"/>
      <c r="E23" s="40"/>
      <c r="F23" s="40"/>
      <c r="G23" s="40"/>
      <c r="H23" s="19">
        <f>SUM(H16:H20)</f>
        <v>0</v>
      </c>
    </row>
    <row r="24" spans="1:8" ht="15.75" customHeight="1">
      <c r="A24" s="37"/>
      <c r="B24" s="37"/>
      <c r="C24" s="37"/>
      <c r="D24" s="37"/>
      <c r="E24" s="37"/>
      <c r="F24" s="37"/>
      <c r="G24" s="37"/>
      <c r="H24" s="37"/>
    </row>
    <row r="25" spans="1:8" ht="18" customHeight="1">
      <c r="A25" s="27" t="s">
        <v>11</v>
      </c>
      <c r="B25" s="38" t="s">
        <v>12</v>
      </c>
      <c r="C25" s="38"/>
      <c r="D25" s="38"/>
      <c r="E25" s="38"/>
      <c r="F25" s="38"/>
      <c r="G25" s="38"/>
      <c r="H25" s="38"/>
    </row>
    <row r="26" spans="1:8" ht="18" customHeight="1">
      <c r="A26" s="37">
        <v>1</v>
      </c>
      <c r="B26" s="35" t="s">
        <v>70</v>
      </c>
      <c r="C26" s="35"/>
      <c r="D26" s="35"/>
      <c r="E26" s="52">
        <v>52</v>
      </c>
      <c r="F26" s="34" t="s">
        <v>7</v>
      </c>
      <c r="G26" s="34"/>
      <c r="H26" s="34">
        <v>0</v>
      </c>
    </row>
    <row r="27" spans="1:8" ht="63.75" customHeight="1">
      <c r="A27" s="37"/>
      <c r="B27" s="39" t="s">
        <v>68</v>
      </c>
      <c r="C27" s="39"/>
      <c r="D27" s="39"/>
      <c r="E27" s="52"/>
      <c r="F27" s="34"/>
      <c r="G27" s="34"/>
      <c r="H27" s="34"/>
    </row>
    <row r="28" spans="1:8" s="11" customFormat="1">
      <c r="A28" s="37">
        <v>2</v>
      </c>
      <c r="B28" s="35" t="s">
        <v>80</v>
      </c>
      <c r="C28" s="35"/>
      <c r="D28" s="35"/>
      <c r="E28" s="34">
        <v>25</v>
      </c>
      <c r="F28" s="34" t="s">
        <v>7</v>
      </c>
      <c r="G28" s="34"/>
      <c r="H28" s="34">
        <v>0</v>
      </c>
    </row>
    <row r="29" spans="1:8" s="11" customFormat="1" ht="63.75" customHeight="1">
      <c r="A29" s="37"/>
      <c r="B29" s="39" t="s">
        <v>79</v>
      </c>
      <c r="C29" s="39"/>
      <c r="D29" s="39"/>
      <c r="E29" s="34"/>
      <c r="F29" s="34"/>
      <c r="G29" s="34"/>
      <c r="H29" s="34"/>
    </row>
    <row r="30" spans="1:8" s="11" customFormat="1" ht="23.4" customHeight="1">
      <c r="A30" s="37">
        <v>3</v>
      </c>
      <c r="B30" s="35" t="s">
        <v>81</v>
      </c>
      <c r="C30" s="35"/>
      <c r="D30" s="35"/>
      <c r="E30" s="16">
        <v>1</v>
      </c>
      <c r="F30" s="16" t="s">
        <v>60</v>
      </c>
      <c r="G30" s="16"/>
      <c r="H30" s="34">
        <v>0</v>
      </c>
    </row>
    <row r="31" spans="1:8" s="11" customFormat="1" ht="63.75" customHeight="1">
      <c r="A31" s="37"/>
      <c r="B31" s="39" t="s">
        <v>82</v>
      </c>
      <c r="C31" s="39"/>
      <c r="D31" s="39"/>
      <c r="E31" s="16"/>
      <c r="F31" s="16"/>
      <c r="G31" s="16"/>
      <c r="H31" s="34"/>
    </row>
    <row r="32" spans="1:8">
      <c r="A32" s="37"/>
      <c r="B32" s="37"/>
      <c r="C32" s="37"/>
      <c r="D32" s="37"/>
      <c r="E32" s="37"/>
      <c r="F32" s="37"/>
      <c r="G32" s="37"/>
      <c r="H32" s="37"/>
    </row>
    <row r="33" spans="1:8" ht="18" customHeight="1">
      <c r="A33" s="40" t="s">
        <v>13</v>
      </c>
      <c r="B33" s="40"/>
      <c r="C33" s="40"/>
      <c r="D33" s="40"/>
      <c r="E33" s="40"/>
      <c r="F33" s="40"/>
      <c r="G33" s="40"/>
      <c r="H33" s="19">
        <f>SUM(H26:H31)</f>
        <v>0</v>
      </c>
    </row>
    <row r="34" spans="1:8" ht="18.75" customHeight="1">
      <c r="A34" s="37"/>
      <c r="B34" s="37"/>
      <c r="C34" s="37"/>
      <c r="D34" s="37"/>
      <c r="E34" s="37"/>
      <c r="F34" s="37"/>
      <c r="G34" s="37"/>
      <c r="H34" s="37"/>
    </row>
    <row r="35" spans="1:8" ht="19.5" customHeight="1">
      <c r="A35" s="27" t="s">
        <v>83</v>
      </c>
      <c r="B35" s="38" t="s">
        <v>14</v>
      </c>
      <c r="C35" s="38"/>
      <c r="D35" s="38"/>
      <c r="E35" s="38"/>
      <c r="F35" s="38"/>
      <c r="G35" s="38"/>
      <c r="H35" s="38"/>
    </row>
    <row r="36" spans="1:8" ht="15" customHeight="1">
      <c r="A36" s="37">
        <v>1</v>
      </c>
      <c r="B36" s="35" t="s">
        <v>71</v>
      </c>
      <c r="C36" s="35"/>
      <c r="D36" s="35"/>
      <c r="E36" s="12">
        <v>8</v>
      </c>
      <c r="F36" s="16" t="s">
        <v>7</v>
      </c>
      <c r="G36" s="16"/>
      <c r="H36" s="16">
        <v>0</v>
      </c>
    </row>
    <row r="37" spans="1:8" s="11" customFormat="1">
      <c r="A37" s="37"/>
      <c r="B37" s="39" t="s">
        <v>72</v>
      </c>
      <c r="C37" s="39"/>
      <c r="D37" s="39"/>
      <c r="E37" s="12"/>
      <c r="F37" s="16"/>
      <c r="G37" s="16"/>
      <c r="H37" s="16"/>
    </row>
    <row r="38" spans="1:8" s="11" customFormat="1" ht="15" customHeight="1">
      <c r="A38" s="37">
        <v>2</v>
      </c>
      <c r="B38" s="35" t="s">
        <v>73</v>
      </c>
      <c r="C38" s="35"/>
      <c r="D38" s="35"/>
      <c r="E38" s="12">
        <v>5.3</v>
      </c>
      <c r="F38" s="16" t="s">
        <v>7</v>
      </c>
      <c r="G38" s="16"/>
      <c r="H38" s="16">
        <f>E38*G38</f>
        <v>0</v>
      </c>
    </row>
    <row r="39" spans="1:8" s="11" customFormat="1">
      <c r="A39" s="37"/>
      <c r="B39" s="39" t="s">
        <v>72</v>
      </c>
      <c r="C39" s="39"/>
      <c r="D39" s="39"/>
      <c r="E39" s="12"/>
      <c r="F39" s="12"/>
      <c r="G39" s="16"/>
      <c r="H39" s="16"/>
    </row>
    <row r="40" spans="1:8" ht="15" customHeight="1">
      <c r="A40" s="37">
        <v>3</v>
      </c>
      <c r="B40" s="35" t="s">
        <v>74</v>
      </c>
      <c r="C40" s="35"/>
      <c r="D40" s="35"/>
      <c r="E40" s="12">
        <v>1</v>
      </c>
      <c r="F40" s="12" t="s">
        <v>61</v>
      </c>
      <c r="G40" s="16"/>
      <c r="H40" s="16">
        <f>E40*G40</f>
        <v>0</v>
      </c>
    </row>
    <row r="41" spans="1:8" s="29" customFormat="1">
      <c r="A41" s="37"/>
      <c r="B41" s="39" t="s">
        <v>72</v>
      </c>
      <c r="C41" s="39"/>
      <c r="D41" s="39"/>
      <c r="E41" s="12"/>
      <c r="F41" s="12"/>
      <c r="G41" s="16"/>
      <c r="H41" s="16"/>
    </row>
    <row r="42" spans="1:8" ht="14.25" customHeight="1">
      <c r="A42" s="37">
        <v>4</v>
      </c>
      <c r="B42" s="35" t="s">
        <v>75</v>
      </c>
      <c r="C42" s="35"/>
      <c r="D42" s="35"/>
      <c r="E42" s="12">
        <v>1</v>
      </c>
      <c r="F42" s="12" t="s">
        <v>61</v>
      </c>
      <c r="G42" s="17"/>
      <c r="H42" s="16">
        <f>E42*G42</f>
        <v>0</v>
      </c>
    </row>
    <row r="43" spans="1:8">
      <c r="A43" s="37"/>
      <c r="B43" s="39" t="s">
        <v>76</v>
      </c>
      <c r="C43" s="39"/>
      <c r="D43" s="39"/>
      <c r="E43" s="18"/>
      <c r="F43" s="18"/>
      <c r="G43" s="17"/>
      <c r="H43" s="16"/>
    </row>
    <row r="44" spans="1:8" ht="14.25" customHeight="1">
      <c r="A44" s="37">
        <v>5</v>
      </c>
      <c r="B44" s="35" t="s">
        <v>77</v>
      </c>
      <c r="C44" s="35"/>
      <c r="D44" s="35"/>
      <c r="E44" s="12">
        <v>2</v>
      </c>
      <c r="F44" s="16" t="s">
        <v>7</v>
      </c>
      <c r="G44" s="17"/>
      <c r="H44" s="16">
        <f>E44*G44</f>
        <v>0</v>
      </c>
    </row>
    <row r="45" spans="1:8" ht="13.8" customHeight="1">
      <c r="A45" s="37"/>
      <c r="B45" s="39" t="s">
        <v>78</v>
      </c>
      <c r="C45" s="39"/>
      <c r="D45" s="39"/>
      <c r="E45" s="18"/>
      <c r="F45" s="18"/>
      <c r="G45" s="17"/>
      <c r="H45" s="16"/>
    </row>
    <row r="46" spans="1:8" ht="13.8" customHeight="1">
      <c r="A46" s="37">
        <v>6</v>
      </c>
      <c r="B46" s="35" t="s">
        <v>77</v>
      </c>
      <c r="C46" s="35"/>
      <c r="D46" s="35"/>
      <c r="E46" s="12">
        <v>2</v>
      </c>
      <c r="F46" s="16" t="s">
        <v>7</v>
      </c>
      <c r="G46" s="17"/>
      <c r="H46" s="16">
        <f>E46*G46</f>
        <v>0</v>
      </c>
    </row>
    <row r="47" spans="1:8" ht="13.8" customHeight="1">
      <c r="A47" s="37"/>
      <c r="B47" s="39" t="s">
        <v>78</v>
      </c>
      <c r="C47" s="39"/>
      <c r="D47" s="39"/>
      <c r="E47" s="18"/>
      <c r="F47" s="18"/>
      <c r="G47" s="17"/>
      <c r="H47" s="16"/>
    </row>
    <row r="48" spans="1:8" ht="21" customHeight="1">
      <c r="A48" s="46"/>
      <c r="B48" s="46"/>
      <c r="C48" s="46"/>
      <c r="D48" s="46"/>
      <c r="E48" s="46"/>
      <c r="F48" s="46"/>
      <c r="G48" s="46"/>
      <c r="H48" s="46"/>
    </row>
    <row r="49" spans="1:8" ht="18" customHeight="1">
      <c r="A49" s="40" t="s">
        <v>84</v>
      </c>
      <c r="B49" s="40"/>
      <c r="C49" s="40"/>
      <c r="D49" s="40"/>
      <c r="E49" s="40"/>
      <c r="F49" s="40"/>
      <c r="G49" s="40"/>
      <c r="H49" s="19">
        <f>SUM(H42:H45)</f>
        <v>0</v>
      </c>
    </row>
    <row r="50" spans="1:8" ht="18" customHeight="1">
      <c r="A50" s="37"/>
      <c r="B50" s="37"/>
      <c r="C50" s="37"/>
      <c r="D50" s="37"/>
      <c r="E50" s="37"/>
      <c r="F50" s="37"/>
      <c r="G50" s="37"/>
      <c r="H50" s="37"/>
    </row>
    <row r="51" spans="1:8" ht="21" customHeight="1">
      <c r="A51" s="27" t="s">
        <v>15</v>
      </c>
      <c r="B51" s="38" t="s">
        <v>85</v>
      </c>
      <c r="C51" s="38"/>
      <c r="D51" s="38"/>
      <c r="E51" s="38"/>
      <c r="F51" s="38"/>
      <c r="G51" s="38"/>
      <c r="H51" s="38"/>
    </row>
    <row r="52" spans="1:8" ht="14.25" customHeight="1">
      <c r="A52" s="37">
        <v>1</v>
      </c>
      <c r="B52" s="35" t="s">
        <v>86</v>
      </c>
      <c r="C52" s="35"/>
      <c r="D52" s="35"/>
      <c r="E52" s="34">
        <v>10</v>
      </c>
      <c r="F52" s="34" t="s">
        <v>61</v>
      </c>
      <c r="G52" s="34"/>
      <c r="H52" s="34">
        <f>SUM(E52*G52)</f>
        <v>0</v>
      </c>
    </row>
    <row r="53" spans="1:8" ht="27" customHeight="1">
      <c r="A53" s="37"/>
      <c r="B53" s="39" t="s">
        <v>88</v>
      </c>
      <c r="C53" s="39"/>
      <c r="D53" s="39"/>
      <c r="E53" s="34"/>
      <c r="F53" s="34"/>
      <c r="G53" s="34"/>
      <c r="H53" s="34"/>
    </row>
    <row r="54" spans="1:8" ht="17.25" customHeight="1">
      <c r="A54" s="26">
        <v>2</v>
      </c>
      <c r="B54" s="39" t="s">
        <v>87</v>
      </c>
      <c r="C54" s="39"/>
      <c r="D54" s="39"/>
      <c r="E54" s="26">
        <v>10</v>
      </c>
      <c r="F54" s="26" t="s">
        <v>61</v>
      </c>
      <c r="G54" s="26"/>
      <c r="H54" s="26">
        <f>G54*E54</f>
        <v>0</v>
      </c>
    </row>
    <row r="55" spans="1:8" ht="17.25" customHeight="1">
      <c r="A55" s="26">
        <v>3</v>
      </c>
      <c r="B55" s="39" t="s">
        <v>89</v>
      </c>
      <c r="C55" s="39"/>
      <c r="D55" s="39"/>
      <c r="E55" s="26">
        <v>10</v>
      </c>
      <c r="F55" s="26" t="s">
        <v>90</v>
      </c>
      <c r="G55" s="26"/>
      <c r="H55" s="26">
        <f>G55*E55</f>
        <v>0</v>
      </c>
    </row>
    <row r="56" spans="1:8" ht="17.25" customHeight="1">
      <c r="A56" s="26">
        <v>4</v>
      </c>
      <c r="B56" s="47" t="s">
        <v>105</v>
      </c>
      <c r="C56" s="48"/>
      <c r="D56" s="49"/>
      <c r="E56" s="26">
        <v>4</v>
      </c>
      <c r="F56" s="26" t="s">
        <v>60</v>
      </c>
      <c r="G56" s="26"/>
      <c r="H56" s="26">
        <f>G56*E56</f>
        <v>0</v>
      </c>
    </row>
    <row r="57" spans="1:8" ht="17.25" customHeight="1">
      <c r="A57" s="46"/>
      <c r="B57" s="46"/>
      <c r="C57" s="46"/>
      <c r="D57" s="46"/>
      <c r="E57" s="46"/>
      <c r="F57" s="46"/>
      <c r="G57" s="46"/>
      <c r="H57" s="46"/>
    </row>
    <row r="58" spans="1:8" ht="17.25" customHeight="1">
      <c r="A58" s="40" t="s">
        <v>91</v>
      </c>
      <c r="B58" s="40"/>
      <c r="C58" s="40"/>
      <c r="D58" s="40"/>
      <c r="E58" s="40"/>
      <c r="F58" s="40"/>
      <c r="G58" s="40"/>
      <c r="H58" s="19">
        <f>SUM(H52:H56)</f>
        <v>0</v>
      </c>
    </row>
    <row r="59" spans="1:8" ht="17.25" customHeight="1">
      <c r="A59" s="63"/>
      <c r="B59" s="63"/>
      <c r="C59" s="63"/>
      <c r="D59" s="63"/>
      <c r="E59" s="63"/>
      <c r="F59" s="63"/>
      <c r="G59" s="63"/>
      <c r="H59" s="63"/>
    </row>
    <row r="60" spans="1:8" ht="17.25" customHeight="1">
      <c r="A60" s="27" t="s">
        <v>92</v>
      </c>
      <c r="B60" s="38" t="s">
        <v>94</v>
      </c>
      <c r="C60" s="38"/>
      <c r="D60" s="38"/>
      <c r="E60" s="38"/>
      <c r="F60" s="38"/>
      <c r="G60" s="38"/>
      <c r="H60" s="38"/>
    </row>
    <row r="61" spans="1:8" ht="17.25" customHeight="1">
      <c r="A61" s="24">
        <v>1</v>
      </c>
      <c r="B61" s="64" t="s">
        <v>93</v>
      </c>
      <c r="C61" s="35"/>
      <c r="D61" s="35"/>
      <c r="E61" s="16">
        <v>36</v>
      </c>
      <c r="F61" s="16" t="s">
        <v>61</v>
      </c>
      <c r="G61" s="16"/>
      <c r="H61" s="16">
        <f>SUM(E61*G61)</f>
        <v>0</v>
      </c>
    </row>
    <row r="62" spans="1:8" ht="30.6" customHeight="1">
      <c r="A62" s="26">
        <v>2</v>
      </c>
      <c r="B62" s="64" t="s">
        <v>95</v>
      </c>
      <c r="C62" s="35"/>
      <c r="D62" s="35"/>
      <c r="E62" s="26">
        <v>23</v>
      </c>
      <c r="F62" s="26" t="s">
        <v>61</v>
      </c>
      <c r="G62" s="26"/>
      <c r="H62" s="26">
        <f>G62*E62</f>
        <v>0</v>
      </c>
    </row>
    <row r="63" spans="1:8" ht="17.25" customHeight="1">
      <c r="A63" s="26">
        <v>3</v>
      </c>
      <c r="B63" s="39" t="s">
        <v>96</v>
      </c>
      <c r="C63" s="39"/>
      <c r="D63" s="39"/>
      <c r="E63" s="26">
        <v>23</v>
      </c>
      <c r="F63" s="26" t="s">
        <v>61</v>
      </c>
      <c r="G63" s="26"/>
      <c r="H63" s="26">
        <f>G63*E63</f>
        <v>0</v>
      </c>
    </row>
    <row r="64" spans="1:8" ht="17.25" customHeight="1">
      <c r="A64" s="26"/>
      <c r="B64" s="25"/>
      <c r="C64" s="25"/>
      <c r="D64" s="25"/>
      <c r="E64" s="26"/>
      <c r="F64" s="26"/>
      <c r="G64" s="26"/>
      <c r="H64" s="26"/>
    </row>
    <row r="65" spans="1:8" ht="17.25" customHeight="1">
      <c r="A65" s="40" t="s">
        <v>97</v>
      </c>
      <c r="B65" s="40"/>
      <c r="C65" s="40"/>
      <c r="D65" s="40"/>
      <c r="E65" s="40"/>
      <c r="F65" s="40"/>
      <c r="G65" s="40"/>
      <c r="H65" s="19">
        <f>SUM(H61:H63)</f>
        <v>0</v>
      </c>
    </row>
    <row r="66" spans="1:8" ht="17.25" customHeight="1">
      <c r="A66" s="26"/>
      <c r="B66" s="25"/>
      <c r="C66" s="25"/>
      <c r="D66" s="25"/>
      <c r="E66" s="26"/>
      <c r="F66" s="26"/>
      <c r="G66" s="26"/>
      <c r="H66" s="26"/>
    </row>
    <row r="67" spans="1:8" ht="21.75" customHeight="1">
      <c r="A67" s="51" t="s">
        <v>16</v>
      </c>
      <c r="B67" s="51"/>
      <c r="C67" s="51"/>
      <c r="D67" s="51"/>
      <c r="E67" s="51"/>
      <c r="F67" s="51"/>
      <c r="G67" s="51"/>
      <c r="H67" s="30">
        <f>H65+H58+H49+H33+H23+H13</f>
        <v>0</v>
      </c>
    </row>
    <row r="68" spans="1:8" ht="21" customHeight="1">
      <c r="A68" s="50"/>
      <c r="B68" s="50"/>
      <c r="C68" s="50"/>
      <c r="D68" s="50"/>
      <c r="E68" s="50"/>
      <c r="F68" s="50"/>
      <c r="G68" s="50"/>
      <c r="H68" s="50"/>
    </row>
    <row r="69" spans="1:8" ht="24.75" customHeight="1">
      <c r="A69" s="45" t="s">
        <v>17</v>
      </c>
      <c r="B69" s="45"/>
      <c r="C69" s="45"/>
      <c r="D69" s="45"/>
      <c r="E69" s="45"/>
      <c r="F69" s="45"/>
      <c r="G69" s="45"/>
      <c r="H69" s="20">
        <f>SUM(H67*4.944%)</f>
        <v>0</v>
      </c>
    </row>
    <row r="70" spans="1:8" ht="15.6">
      <c r="A70" s="45" t="s">
        <v>18</v>
      </c>
      <c r="B70" s="45"/>
      <c r="C70" s="45"/>
      <c r="D70" s="45"/>
      <c r="E70" s="45"/>
      <c r="F70" s="45"/>
      <c r="G70" s="45"/>
      <c r="H70" s="20">
        <f>SUM(H67*18%)</f>
        <v>0</v>
      </c>
    </row>
    <row r="71" spans="1:8" ht="21" customHeight="1">
      <c r="A71" s="50"/>
      <c r="B71" s="50"/>
      <c r="C71" s="50"/>
      <c r="D71" s="50"/>
      <c r="E71" s="50"/>
      <c r="F71" s="50"/>
      <c r="G71" s="50"/>
      <c r="H71" s="50"/>
    </row>
    <row r="72" spans="1:8" ht="21" customHeight="1">
      <c r="A72" s="51" t="s">
        <v>19</v>
      </c>
      <c r="B72" s="51"/>
      <c r="C72" s="51"/>
      <c r="D72" s="51"/>
      <c r="E72" s="51"/>
      <c r="F72" s="51"/>
      <c r="G72" s="51"/>
      <c r="H72" s="28">
        <f>SUM(H67+H69+H70)</f>
        <v>0</v>
      </c>
    </row>
    <row r="73" spans="1:8" ht="18.75" customHeight="1">
      <c r="A73" s="42"/>
      <c r="B73" s="43"/>
      <c r="C73" s="43"/>
      <c r="D73" s="43"/>
      <c r="E73" s="43"/>
      <c r="F73" s="43"/>
      <c r="G73" s="43"/>
      <c r="H73" s="43"/>
    </row>
    <row r="74" spans="1:8">
      <c r="A74" s="15"/>
      <c r="B74" s="44"/>
      <c r="C74" s="44"/>
      <c r="D74" s="44"/>
      <c r="E74" s="44"/>
      <c r="F74" s="44"/>
      <c r="G74" s="44"/>
      <c r="H74" s="44"/>
    </row>
    <row r="75" spans="1:8" ht="21" customHeight="1">
      <c r="A75" s="15"/>
      <c r="B75" s="41"/>
      <c r="C75" s="41"/>
      <c r="D75" s="41"/>
      <c r="E75" s="41"/>
      <c r="F75" s="41"/>
      <c r="G75" s="41"/>
      <c r="H75" s="41"/>
    </row>
    <row r="76" spans="1:8">
      <c r="A76" s="15"/>
      <c r="B76" s="41"/>
      <c r="C76" s="41"/>
      <c r="D76" s="41"/>
      <c r="E76" s="41"/>
      <c r="F76" s="41"/>
      <c r="G76" s="41"/>
      <c r="H76" s="41"/>
    </row>
    <row r="77" spans="1:8" ht="21" customHeight="1">
      <c r="A77" s="14"/>
      <c r="B77" s="44"/>
      <c r="C77" s="44"/>
      <c r="D77" s="44"/>
      <c r="E77" s="44"/>
      <c r="F77" s="44"/>
      <c r="G77" s="44"/>
      <c r="H77" s="44"/>
    </row>
    <row r="78" spans="1:8">
      <c r="A78" s="14"/>
      <c r="B78" s="41"/>
      <c r="C78" s="41"/>
      <c r="D78" s="41"/>
      <c r="E78" s="41"/>
      <c r="F78" s="41"/>
      <c r="G78" s="41"/>
      <c r="H78" s="41"/>
    </row>
    <row r="79" spans="1:8" ht="21" customHeight="1">
      <c r="A79" s="14"/>
      <c r="B79" s="41"/>
      <c r="C79" s="41"/>
      <c r="D79" s="41"/>
      <c r="E79" s="41"/>
      <c r="F79" s="41"/>
      <c r="G79" s="41"/>
      <c r="H79" s="41"/>
    </row>
    <row r="80" spans="1:8">
      <c r="A80" s="14"/>
      <c r="B80" s="41"/>
      <c r="C80" s="41"/>
      <c r="D80" s="41"/>
      <c r="E80" s="41"/>
      <c r="F80" s="41"/>
      <c r="G80" s="41"/>
      <c r="H80" s="41"/>
    </row>
  </sheetData>
  <mergeCells count="105">
    <mergeCell ref="A6:H6"/>
    <mergeCell ref="A65:G65"/>
    <mergeCell ref="B12:D12"/>
    <mergeCell ref="B14:D14"/>
    <mergeCell ref="F3:G3"/>
    <mergeCell ref="F4:G4"/>
    <mergeCell ref="F5:G5"/>
    <mergeCell ref="A59:H59"/>
    <mergeCell ref="B60:H60"/>
    <mergeCell ref="B61:D61"/>
    <mergeCell ref="B62:D62"/>
    <mergeCell ref="B63:D63"/>
    <mergeCell ref="A50:H50"/>
    <mergeCell ref="A46:A47"/>
    <mergeCell ref="B46:D46"/>
    <mergeCell ref="B47:D47"/>
    <mergeCell ref="B21:D21"/>
    <mergeCell ref="A49:G49"/>
    <mergeCell ref="B36:D36"/>
    <mergeCell ref="B29:D29"/>
    <mergeCell ref="B39:D39"/>
    <mergeCell ref="B38:D38"/>
    <mergeCell ref="G26:G27"/>
    <mergeCell ref="H26:H27"/>
    <mergeCell ref="A28:A29"/>
    <mergeCell ref="B19:D19"/>
    <mergeCell ref="A40:A41"/>
    <mergeCell ref="A42:A43"/>
    <mergeCell ref="E26:E27"/>
    <mergeCell ref="A24:H24"/>
    <mergeCell ref="B41:D41"/>
    <mergeCell ref="B37:D37"/>
    <mergeCell ref="A33:G33"/>
    <mergeCell ref="B40:D40"/>
    <mergeCell ref="A34:H34"/>
    <mergeCell ref="F28:F29"/>
    <mergeCell ref="B28:D28"/>
    <mergeCell ref="G28:G29"/>
    <mergeCell ref="H28:H29"/>
    <mergeCell ref="A38:A39"/>
    <mergeCell ref="B30:D30"/>
    <mergeCell ref="A30:A31"/>
    <mergeCell ref="B31:D31"/>
    <mergeCell ref="E28:E29"/>
    <mergeCell ref="B53:D53"/>
    <mergeCell ref="G52:G53"/>
    <mergeCell ref="H52:H53"/>
    <mergeCell ref="A52:A53"/>
    <mergeCell ref="B52:D52"/>
    <mergeCell ref="E52:E53"/>
    <mergeCell ref="F52:F53"/>
    <mergeCell ref="A67:G67"/>
    <mergeCell ref="A68:H68"/>
    <mergeCell ref="B54:D54"/>
    <mergeCell ref="B55:D55"/>
    <mergeCell ref="A57:H57"/>
    <mergeCell ref="A58:G58"/>
    <mergeCell ref="B80:H80"/>
    <mergeCell ref="A73:H73"/>
    <mergeCell ref="B74:H74"/>
    <mergeCell ref="B76:H76"/>
    <mergeCell ref="B77:H77"/>
    <mergeCell ref="B78:H78"/>
    <mergeCell ref="B79:H79"/>
    <mergeCell ref="B75:H75"/>
    <mergeCell ref="H30:H31"/>
    <mergeCell ref="A69:G69"/>
    <mergeCell ref="B51:H51"/>
    <mergeCell ref="A48:H48"/>
    <mergeCell ref="A32:H32"/>
    <mergeCell ref="B35:H35"/>
    <mergeCell ref="B43:D43"/>
    <mergeCell ref="A36:A37"/>
    <mergeCell ref="A44:A45"/>
    <mergeCell ref="B44:D44"/>
    <mergeCell ref="B45:D45"/>
    <mergeCell ref="B42:D42"/>
    <mergeCell ref="B56:D56"/>
    <mergeCell ref="A70:G70"/>
    <mergeCell ref="A71:H71"/>
    <mergeCell ref="A72:G72"/>
    <mergeCell ref="A3:E3"/>
    <mergeCell ref="A4:E4"/>
    <mergeCell ref="A5:E5"/>
    <mergeCell ref="F26:F27"/>
    <mergeCell ref="B26:D26"/>
    <mergeCell ref="B7:D7"/>
    <mergeCell ref="A22:H22"/>
    <mergeCell ref="A18:A19"/>
    <mergeCell ref="B18:D18"/>
    <mergeCell ref="B15:H15"/>
    <mergeCell ref="A8:H8"/>
    <mergeCell ref="A16:A17"/>
    <mergeCell ref="B16:D16"/>
    <mergeCell ref="B9:H9"/>
    <mergeCell ref="A10:A11"/>
    <mergeCell ref="B10:D10"/>
    <mergeCell ref="B11:D11"/>
    <mergeCell ref="A13:G13"/>
    <mergeCell ref="B25:H25"/>
    <mergeCell ref="A26:A27"/>
    <mergeCell ref="B27:D27"/>
    <mergeCell ref="B17:D17"/>
    <mergeCell ref="B20:D20"/>
    <mergeCell ref="A23:G23"/>
  </mergeCells>
  <pageMargins left="0.25" right="0.25" top="0.75" bottom="0.75" header="0.3" footer="0.3"/>
  <pageSetup paperSize="9" scale="85" fitToHeight="14" orientation="portrait" horizontalDpi="300" verticalDpi="300" r:id="rId1"/>
  <headerFooter>
    <oddFooter xml:space="preserve">&amp;CIDLI.COM(CHENNAI) BOQ&amp;R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2"/>
  <sheetViews>
    <sheetView workbookViewId="0">
      <selection activeCell="A2" sqref="A2:C2"/>
    </sheetView>
  </sheetViews>
  <sheetFormatPr defaultRowHeight="14.4"/>
  <cols>
    <col min="1" max="1" width="11.109375" customWidth="1"/>
    <col min="2" max="2" width="25.6640625" customWidth="1"/>
    <col min="3" max="3" width="30" bestFit="1" customWidth="1"/>
  </cols>
  <sheetData>
    <row r="1" spans="1:3">
      <c r="A1" s="65" t="s">
        <v>101</v>
      </c>
      <c r="B1" s="65"/>
      <c r="C1" s="65"/>
    </row>
    <row r="2" spans="1:3" ht="15" thickBot="1">
      <c r="A2" s="66"/>
      <c r="B2" s="66"/>
      <c r="C2" s="66"/>
    </row>
    <row r="3" spans="1:3" ht="15" thickBot="1">
      <c r="A3" s="1" t="s">
        <v>20</v>
      </c>
      <c r="B3" s="2" t="s">
        <v>21</v>
      </c>
      <c r="C3" s="3" t="s">
        <v>22</v>
      </c>
    </row>
    <row r="4" spans="1:3">
      <c r="A4" s="4"/>
      <c r="B4" s="5"/>
      <c r="C4" s="5"/>
    </row>
    <row r="5" spans="1:3">
      <c r="A5" s="6">
        <v>1</v>
      </c>
      <c r="B5" s="7" t="s">
        <v>23</v>
      </c>
      <c r="C5" s="8" t="s">
        <v>24</v>
      </c>
    </row>
    <row r="6" spans="1:3">
      <c r="A6" s="6">
        <v>2</v>
      </c>
      <c r="B6" s="7" t="s">
        <v>25</v>
      </c>
      <c r="C6" s="8" t="s">
        <v>26</v>
      </c>
    </row>
    <row r="7" spans="1:3">
      <c r="A7" s="6">
        <v>3</v>
      </c>
      <c r="B7" s="7" t="s">
        <v>27</v>
      </c>
      <c r="C7" s="8" t="s">
        <v>99</v>
      </c>
    </row>
    <row r="8" spans="1:3">
      <c r="A8" s="6">
        <v>4</v>
      </c>
      <c r="B8" s="7" t="s">
        <v>28</v>
      </c>
      <c r="C8" s="8" t="s">
        <v>29</v>
      </c>
    </row>
    <row r="9" spans="1:3">
      <c r="A9" s="6">
        <v>5</v>
      </c>
      <c r="B9" s="7" t="s">
        <v>30</v>
      </c>
      <c r="C9" s="8" t="s">
        <v>31</v>
      </c>
    </row>
    <row r="10" spans="1:3">
      <c r="A10" s="6">
        <v>6</v>
      </c>
      <c r="B10" s="7" t="s">
        <v>32</v>
      </c>
      <c r="C10" s="8" t="s">
        <v>33</v>
      </c>
    </row>
    <row r="11" spans="1:3">
      <c r="A11" s="6">
        <v>7</v>
      </c>
      <c r="B11" s="7" t="s">
        <v>34</v>
      </c>
      <c r="C11" s="8" t="s">
        <v>35</v>
      </c>
    </row>
    <row r="12" spans="1:3">
      <c r="A12" s="6">
        <v>8</v>
      </c>
      <c r="B12" s="7" t="s">
        <v>36</v>
      </c>
      <c r="C12" s="8" t="s">
        <v>37</v>
      </c>
    </row>
    <row r="13" spans="1:3">
      <c r="A13" s="6">
        <v>9</v>
      </c>
      <c r="B13" s="7" t="s">
        <v>38</v>
      </c>
      <c r="C13" s="8" t="s">
        <v>39</v>
      </c>
    </row>
    <row r="14" spans="1:3">
      <c r="A14" s="6">
        <v>10</v>
      </c>
      <c r="B14" s="7" t="s">
        <v>40</v>
      </c>
      <c r="C14" s="8" t="s">
        <v>41</v>
      </c>
    </row>
    <row r="15" spans="1:3">
      <c r="A15" s="6">
        <v>11</v>
      </c>
      <c r="B15" s="7" t="s">
        <v>42</v>
      </c>
      <c r="C15" s="8" t="s">
        <v>43</v>
      </c>
    </row>
    <row r="16" spans="1:3">
      <c r="A16" s="6">
        <v>12</v>
      </c>
      <c r="B16" s="7" t="s">
        <v>44</v>
      </c>
      <c r="C16" s="8" t="s">
        <v>100</v>
      </c>
    </row>
    <row r="17" spans="1:3">
      <c r="A17" s="6">
        <v>13</v>
      </c>
      <c r="B17" s="7" t="s">
        <v>45</v>
      </c>
      <c r="C17" s="8" t="s">
        <v>46</v>
      </c>
    </row>
    <row r="18" spans="1:3">
      <c r="A18" s="6">
        <v>14</v>
      </c>
      <c r="B18" s="7" t="s">
        <v>47</v>
      </c>
      <c r="C18" s="8" t="s">
        <v>48</v>
      </c>
    </row>
    <row r="19" spans="1:3">
      <c r="A19" s="6">
        <v>15</v>
      </c>
      <c r="B19" s="7" t="s">
        <v>49</v>
      </c>
      <c r="C19" s="8" t="s">
        <v>50</v>
      </c>
    </row>
    <row r="20" spans="1:3">
      <c r="A20" s="6">
        <v>16</v>
      </c>
      <c r="B20" s="7" t="s">
        <v>51</v>
      </c>
      <c r="C20" s="8" t="s">
        <v>52</v>
      </c>
    </row>
    <row r="21" spans="1:3">
      <c r="A21" s="6">
        <v>17</v>
      </c>
      <c r="B21" s="7" t="s">
        <v>53</v>
      </c>
      <c r="C21" s="8" t="s">
        <v>54</v>
      </c>
    </row>
    <row r="22" spans="1:3">
      <c r="A22" s="6">
        <v>18</v>
      </c>
      <c r="B22" s="7" t="s">
        <v>55</v>
      </c>
      <c r="C22" s="8" t="s">
        <v>56</v>
      </c>
    </row>
  </sheetData>
  <mergeCells count="2">
    <mergeCell ref="A1:C1"/>
    <mergeCell ref="A2:C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Domestic Lounge </vt:lpstr>
      <vt:lpstr>Brand List</vt:lpstr>
      <vt:lpstr>'Domestic Lounge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PLUSV</dc:creator>
  <cp:keywords/>
  <dc:description/>
  <cp:lastModifiedBy>Prakash Mistry</cp:lastModifiedBy>
  <cp:revision/>
  <dcterms:created xsi:type="dcterms:W3CDTF">2010-05-10T12:31:27Z</dcterms:created>
  <dcterms:modified xsi:type="dcterms:W3CDTF">2024-04-08T10:33:01Z</dcterms:modified>
  <cp:category/>
  <cp:contentStatus/>
</cp:coreProperties>
</file>