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J7" i="1"/>
  <c r="L6" i="1"/>
  <c r="J6" i="1"/>
  <c r="L5" i="1"/>
  <c r="J5" i="1"/>
  <c r="C5" i="1"/>
  <c r="C6" i="1" s="1"/>
  <c r="L4" i="1"/>
  <c r="L9" i="1" s="1"/>
  <c r="J4" i="1"/>
  <c r="J9" i="1" l="1"/>
  <c r="J11" i="1" s="1"/>
  <c r="J12" i="1" s="1"/>
  <c r="J8" i="1"/>
</calcChain>
</file>

<file path=xl/sharedStrings.xml><?xml version="1.0" encoding="utf-8"?>
<sst xmlns="http://schemas.openxmlformats.org/spreadsheetml/2006/main" count="34" uniqueCount="28">
  <si>
    <t>Sr. No</t>
  </si>
  <si>
    <t>Materials</t>
  </si>
  <si>
    <t>Vendor</t>
  </si>
  <si>
    <t>Contact</t>
  </si>
  <si>
    <t>UOM</t>
  </si>
  <si>
    <t>Quantity</t>
  </si>
  <si>
    <t xml:space="preserve">Rate </t>
  </si>
  <si>
    <t>Amt</t>
  </si>
  <si>
    <t>GST 5%</t>
  </si>
  <si>
    <t>Value</t>
  </si>
  <si>
    <t>Yellow Napkin 20 X 20 (100% Spun Polyester)
Kalpesh Synthetics</t>
  </si>
  <si>
    <t>Kalpesh Synthetics</t>
  </si>
  <si>
    <t>Nos</t>
  </si>
  <si>
    <t>Black Napkin 16 X 16 (100% Spun Polyester)
Kalpesh Synthetics</t>
  </si>
  <si>
    <t>White Wiping Cloth 28'' X 38''
MOOHANDAS   SHIVALDAS</t>
  </si>
  <si>
    <t>MOOHANDAS   SHIVALDAS</t>
  </si>
  <si>
    <t>Kitchen Dusters
Maithil Linen - Sudeep Shah</t>
  </si>
  <si>
    <t>Maithil Linen - Sudeep Shah</t>
  </si>
  <si>
    <t>nos</t>
  </si>
  <si>
    <t>Total</t>
  </si>
  <si>
    <t>GST</t>
  </si>
  <si>
    <t>Grand Total</t>
  </si>
  <si>
    <t>NOTE</t>
  </si>
  <si>
    <t>Yellow Napkins - MOQ 100</t>
  </si>
  <si>
    <t>Courier charges extra</t>
  </si>
  <si>
    <t>Black Napkin - MOQ 100</t>
  </si>
  <si>
    <t>Wiping Cloth Per Dozen</t>
  </si>
  <si>
    <t>Kitchen Duster Per Dozen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</si>
</sst>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9" xfId="1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22" xfId="1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165" fontId="3" fillId="0" borderId="4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9" fontId="0" fillId="2" borderId="12" xfId="0" applyNumberFormat="1" applyFill="1" applyBorder="1" applyAlignment="1"/>
    <xf numFmtId="0" fontId="0" fillId="0" borderId="12" xfId="0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/>
    <xf numFmtId="165" fontId="0" fillId="0" borderId="22" xfId="1" applyNumberFormat="1" applyFont="1" applyFill="1" applyBorder="1" applyAlignment="1"/>
    <xf numFmtId="0" fontId="0" fillId="0" borderId="25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10" xfId="0" applyBorder="1" applyAlignment="1"/>
    <xf numFmtId="0" fontId="0" fillId="0" borderId="29" xfId="0" applyBorder="1" applyAlignment="1"/>
    <xf numFmtId="165" fontId="0" fillId="0" borderId="11" xfId="1" applyNumberFormat="1" applyFont="1" applyFill="1" applyBorder="1" applyAlignment="1"/>
    <xf numFmtId="0" fontId="0" fillId="0" borderId="17" xfId="0" applyBorder="1" applyAlignment="1"/>
    <xf numFmtId="9" fontId="0" fillId="0" borderId="12" xfId="2" applyFont="1" applyFill="1" applyBorder="1" applyAlignment="1"/>
    <xf numFmtId="165" fontId="0" fillId="0" borderId="18" xfId="1" applyNumberFormat="1" applyFont="1" applyFill="1" applyBorder="1" applyAlignment="1"/>
    <xf numFmtId="0" fontId="0" fillId="0" borderId="30" xfId="0" applyBorder="1" applyAlignment="1"/>
    <xf numFmtId="0" fontId="0" fillId="0" borderId="31" xfId="0" applyBorder="1" applyAlignment="1"/>
    <xf numFmtId="165" fontId="2" fillId="0" borderId="32" xfId="1" applyNumberFormat="1" applyFont="1" applyFill="1" applyBorder="1" applyAlignment="1"/>
    <xf numFmtId="9" fontId="0" fillId="0" borderId="0" xfId="0" applyNumberForma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tabSelected="1" workbookViewId="0">
      <selection activeCell="C9" sqref="C9:I9"/>
    </sheetView>
  </sheetViews>
  <sheetFormatPr defaultRowHeight="14.5" x14ac:dyDescent="0.35"/>
  <sheetData>
    <row r="2" spans="2:12" ht="15" thickBot="1" x14ac:dyDescent="0.4"/>
    <row r="3" spans="2:12" ht="15" thickBot="1" x14ac:dyDescent="0.4">
      <c r="B3" s="33"/>
      <c r="C3" s="34" t="s">
        <v>0</v>
      </c>
      <c r="D3" s="35" t="s">
        <v>1</v>
      </c>
      <c r="E3" s="36" t="s">
        <v>2</v>
      </c>
      <c r="F3" s="1" t="s">
        <v>3</v>
      </c>
      <c r="G3" s="34" t="s">
        <v>4</v>
      </c>
      <c r="H3" s="2" t="s">
        <v>5</v>
      </c>
      <c r="I3" s="3" t="s">
        <v>6</v>
      </c>
      <c r="J3" s="1" t="s">
        <v>7</v>
      </c>
      <c r="K3" s="4" t="s">
        <v>8</v>
      </c>
      <c r="L3" s="35" t="s">
        <v>9</v>
      </c>
    </row>
    <row r="4" spans="2:12" x14ac:dyDescent="0.35">
      <c r="B4" s="33"/>
      <c r="C4" s="5">
        <v>1</v>
      </c>
      <c r="D4" s="37" t="s">
        <v>10</v>
      </c>
      <c r="E4" s="38" t="s">
        <v>11</v>
      </c>
      <c r="F4" s="6">
        <v>8080036412</v>
      </c>
      <c r="G4" s="7" t="s">
        <v>12</v>
      </c>
      <c r="H4" s="8">
        <v>600</v>
      </c>
      <c r="I4" s="9">
        <v>44</v>
      </c>
      <c r="J4" s="10">
        <f>H4*I4</f>
        <v>26400</v>
      </c>
      <c r="K4" s="39">
        <v>0.05</v>
      </c>
      <c r="L4" s="40">
        <f>(H4*I4)*(1+K4)</f>
        <v>27720</v>
      </c>
    </row>
    <row r="5" spans="2:12" x14ac:dyDescent="0.35">
      <c r="B5" s="33"/>
      <c r="C5" s="11">
        <f>C4+1</f>
        <v>2</v>
      </c>
      <c r="D5" s="41" t="s">
        <v>13</v>
      </c>
      <c r="E5" s="42" t="s">
        <v>11</v>
      </c>
      <c r="F5" s="12">
        <v>8080036412</v>
      </c>
      <c r="G5" s="13" t="s">
        <v>12</v>
      </c>
      <c r="H5" s="14">
        <v>36</v>
      </c>
      <c r="I5" s="15">
        <v>30</v>
      </c>
      <c r="J5" s="16">
        <f>H5*I5</f>
        <v>1080</v>
      </c>
      <c r="K5" s="39">
        <v>0.05</v>
      </c>
      <c r="L5" s="40">
        <f t="shared" ref="L5:L7" si="0">(H5*I5)*(1+K5)</f>
        <v>1134</v>
      </c>
    </row>
    <row r="6" spans="2:12" x14ac:dyDescent="0.35">
      <c r="B6" s="33"/>
      <c r="C6" s="11">
        <f>C5+1</f>
        <v>3</v>
      </c>
      <c r="D6" s="41" t="s">
        <v>14</v>
      </c>
      <c r="E6" s="42" t="s">
        <v>15</v>
      </c>
      <c r="F6" s="12">
        <v>61165000</v>
      </c>
      <c r="G6" s="13" t="s">
        <v>12</v>
      </c>
      <c r="H6" s="14">
        <v>48</v>
      </c>
      <c r="I6" s="15">
        <v>50</v>
      </c>
      <c r="J6" s="16">
        <f>H6*I6</f>
        <v>2400</v>
      </c>
      <c r="K6" s="39">
        <v>0.05</v>
      </c>
      <c r="L6" s="40">
        <f t="shared" si="0"/>
        <v>2520</v>
      </c>
    </row>
    <row r="7" spans="2:12" x14ac:dyDescent="0.35">
      <c r="B7" s="33"/>
      <c r="C7" s="17">
        <v>4</v>
      </c>
      <c r="D7" s="43" t="s">
        <v>16</v>
      </c>
      <c r="E7" s="44" t="s">
        <v>17</v>
      </c>
      <c r="F7" s="18">
        <v>9820078923</v>
      </c>
      <c r="G7" s="19" t="s">
        <v>18</v>
      </c>
      <c r="H7" s="20">
        <v>0</v>
      </c>
      <c r="I7" s="21">
        <v>30</v>
      </c>
      <c r="J7" s="22">
        <f>H7*I7</f>
        <v>0</v>
      </c>
      <c r="K7" s="39">
        <v>0.05</v>
      </c>
      <c r="L7" s="40">
        <f t="shared" si="0"/>
        <v>0</v>
      </c>
    </row>
    <row r="8" spans="2:12" ht="15" thickBot="1" x14ac:dyDescent="0.4">
      <c r="B8" s="33"/>
      <c r="C8" s="45"/>
      <c r="D8" s="46"/>
      <c r="E8" s="47"/>
      <c r="F8" s="18"/>
      <c r="G8" s="48"/>
      <c r="H8" s="23"/>
      <c r="I8" s="24"/>
      <c r="J8" s="49">
        <f>SUM(J4:J6)*I8</f>
        <v>0</v>
      </c>
      <c r="K8" s="50"/>
      <c r="L8" s="40"/>
    </row>
    <row r="9" spans="2:12" ht="16" thickBot="1" x14ac:dyDescent="0.4">
      <c r="B9" s="33"/>
      <c r="C9" s="25"/>
      <c r="D9" s="26"/>
      <c r="E9" s="26"/>
      <c r="F9" s="26"/>
      <c r="G9" s="26"/>
      <c r="H9" s="26"/>
      <c r="I9" s="27"/>
      <c r="J9" s="28">
        <f>SUM(J4:J8)</f>
        <v>29880</v>
      </c>
      <c r="K9" s="51" t="s">
        <v>19</v>
      </c>
      <c r="L9" s="52">
        <f>SUM(L4:L7)</f>
        <v>31374</v>
      </c>
    </row>
    <row r="10" spans="2:12" x14ac:dyDescent="0.35">
      <c r="B10" s="33"/>
      <c r="C10" s="53"/>
      <c r="D10" s="54"/>
      <c r="E10" s="54"/>
      <c r="F10" s="29"/>
      <c r="G10" s="54"/>
      <c r="H10" s="29"/>
      <c r="I10" s="54"/>
      <c r="J10" s="55"/>
      <c r="K10" s="33"/>
      <c r="L10" s="33"/>
    </row>
    <row r="11" spans="2:12" x14ac:dyDescent="0.35">
      <c r="B11" s="33"/>
      <c r="C11" s="56"/>
      <c r="D11" s="40"/>
      <c r="E11" s="40"/>
      <c r="F11" s="30"/>
      <c r="G11" s="40"/>
      <c r="H11" s="30" t="s">
        <v>20</v>
      </c>
      <c r="I11" s="57">
        <v>0.05</v>
      </c>
      <c r="J11" s="58">
        <f>J9*I11</f>
        <v>1494</v>
      </c>
      <c r="K11" s="33"/>
      <c r="L11" s="33"/>
    </row>
    <row r="12" spans="2:12" ht="15" thickBot="1" x14ac:dyDescent="0.4">
      <c r="B12" s="33"/>
      <c r="C12" s="59"/>
      <c r="D12" s="60" t="s">
        <v>21</v>
      </c>
      <c r="E12" s="60"/>
      <c r="F12" s="31"/>
      <c r="G12" s="60"/>
      <c r="H12" s="31"/>
      <c r="I12" s="60"/>
      <c r="J12" s="61">
        <f>SUM(J11+J9)</f>
        <v>31374</v>
      </c>
      <c r="K12" s="33"/>
      <c r="L12" s="33"/>
    </row>
    <row r="13" spans="2:12" x14ac:dyDescent="0.3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2:12" x14ac:dyDescent="0.3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x14ac:dyDescent="0.35">
      <c r="B15" s="33"/>
      <c r="C15" s="33"/>
      <c r="D15" s="33"/>
      <c r="E15" s="33"/>
      <c r="F15" s="33"/>
      <c r="G15" s="33"/>
      <c r="H15" s="33"/>
      <c r="I15" s="62"/>
      <c r="J15" s="33"/>
      <c r="K15" s="33"/>
      <c r="L15" s="33"/>
    </row>
    <row r="16" spans="2:12" x14ac:dyDescent="0.35">
      <c r="B16" s="33"/>
      <c r="C16" s="32" t="s">
        <v>22</v>
      </c>
      <c r="D16" s="40" t="s">
        <v>23</v>
      </c>
      <c r="E16" s="40" t="s">
        <v>24</v>
      </c>
      <c r="F16" s="33"/>
      <c r="G16" s="33"/>
      <c r="H16" s="33"/>
      <c r="I16" s="33"/>
      <c r="J16" s="33"/>
      <c r="K16" s="33"/>
      <c r="L16" s="33"/>
    </row>
    <row r="17" spans="2:12" x14ac:dyDescent="0.35">
      <c r="B17" s="33"/>
      <c r="C17" s="32"/>
      <c r="D17" s="40" t="s">
        <v>25</v>
      </c>
      <c r="E17" s="40" t="s">
        <v>24</v>
      </c>
      <c r="F17" s="33"/>
      <c r="G17" s="33"/>
      <c r="H17" s="33"/>
      <c r="I17" s="33"/>
      <c r="J17" s="33"/>
      <c r="K17" s="33"/>
      <c r="L17" s="33"/>
    </row>
    <row r="18" spans="2:12" x14ac:dyDescent="0.35">
      <c r="B18" s="33"/>
      <c r="C18" s="32"/>
      <c r="D18" s="40" t="s">
        <v>26</v>
      </c>
      <c r="E18" s="40" t="s">
        <v>24</v>
      </c>
      <c r="F18" s="33"/>
      <c r="G18" s="33"/>
      <c r="H18" s="33"/>
      <c r="I18" s="33"/>
      <c r="J18" s="33"/>
      <c r="K18" s="33"/>
      <c r="L18" s="33"/>
    </row>
    <row r="19" spans="2:12" x14ac:dyDescent="0.35">
      <c r="B19" s="33"/>
      <c r="C19" s="32"/>
      <c r="D19" s="40" t="s">
        <v>27</v>
      </c>
      <c r="E19" s="40" t="s">
        <v>24</v>
      </c>
      <c r="F19" s="33"/>
      <c r="G19" s="33"/>
      <c r="H19" s="33"/>
      <c r="I19" s="33"/>
      <c r="J19" s="33"/>
      <c r="K19" s="33"/>
      <c r="L19" s="33"/>
    </row>
    <row r="20" spans="2:12" x14ac:dyDescent="0.3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</sheetData>
  <mergeCells count="2">
    <mergeCell ref="C9:I9"/>
    <mergeCell ref="C16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2024-12-09T08:17:32Z</dcterms:created>
  <dcterms:modified xsi:type="dcterms:W3CDTF">2024-12-09T08:18:04Z</dcterms:modified>
</cp:coreProperties>
</file>