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Bhavin Mehta\Client\Branding\NPCI\Printer onboarding\9th Nov24\TFSPL\"/>
    </mc:Choice>
  </mc:AlternateContent>
  <bookViews>
    <workbookView xWindow="-110" yWindow="-110" windowWidth="19420" windowHeight="10300"/>
  </bookViews>
  <sheets>
    <sheet name="Estimate" sheetId="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8" l="1"/>
  <c r="G15" i="8"/>
  <c r="G16" i="8"/>
  <c r="A12" i="8"/>
  <c r="G21" i="8" l="1"/>
  <c r="G22" i="8" s="1"/>
  <c r="G23" i="8" s="1"/>
  <c r="G24" i="8" l="1"/>
  <c r="G25" i="8" s="1"/>
</calcChain>
</file>

<file path=xl/sharedStrings.xml><?xml version="1.0" encoding="utf-8"?>
<sst xmlns="http://schemas.openxmlformats.org/spreadsheetml/2006/main" count="57" uniqueCount="56">
  <si>
    <t>* Should there be any postponement of the Event, Wondrlab Experiences must be notified.</t>
  </si>
  <si>
    <t>* Should there be any cancellation from the client's end once the quotation is approved, all expenses occurred will be charged at actuals including a cancellation charge.</t>
  </si>
  <si>
    <t>C. Cancellation terms &amp; conditions:</t>
  </si>
  <si>
    <t>* Changes in the Exchange Rates at the time of raising of invoice will be charged accordingly.</t>
  </si>
  <si>
    <t>* Changes in the applicable taxes at the time of raising of invoice will be charged accordingly.</t>
  </si>
  <si>
    <t>* The balance payment should be settled on within 15 days after the event.</t>
  </si>
  <si>
    <t>* Artist Fees are non-refundable and non-transferrable.</t>
  </si>
  <si>
    <t>* 50% Advance on the total estimated cost and 100% of artist fees (to include their travel &amp; stay), WL crew travel &amp; stay exp., cost for procuring permissions, Other expenses such as Cargo, air freight and inter city transport required for confirmation.</t>
  </si>
  <si>
    <t>B. Payment terms &amp; conditions:</t>
  </si>
  <si>
    <t>* No 3rd Party Supportings / Invoices will be provided</t>
  </si>
  <si>
    <t>* Withholding Tax is applicable on Foreign Remittances</t>
  </si>
  <si>
    <t>* All permission are subject to a 15 day procurement time. Permissions may or may not be possible to procure in a shorter duration. If possible to procure in a shorter duration, it will have a cost implication.</t>
  </si>
  <si>
    <t>* Artists confirmation is subject only to a 100 % advance payment.</t>
  </si>
  <si>
    <t>* Venue hire is not included.</t>
  </si>
  <si>
    <t>* This is an estimate. Costs will vary depending on the final requirements.</t>
  </si>
  <si>
    <t>A. Acknowledgment</t>
  </si>
  <si>
    <t>Notes</t>
  </si>
  <si>
    <t xml:space="preserve">GRAND TOTAL </t>
  </si>
  <si>
    <t>GST @ 18%</t>
  </si>
  <si>
    <t xml:space="preserve">TOTAL B </t>
  </si>
  <si>
    <t xml:space="preserve">Management Fee @ 10% </t>
  </si>
  <si>
    <t xml:space="preserve">TOTAL A </t>
  </si>
  <si>
    <t xml:space="preserve">COST </t>
  </si>
  <si>
    <t>RATE</t>
  </si>
  <si>
    <t>SIZE</t>
  </si>
  <si>
    <t>QTY</t>
  </si>
  <si>
    <t xml:space="preserve">DETAILS </t>
  </si>
  <si>
    <t xml:space="preserve">SUB  HEAD </t>
  </si>
  <si>
    <t xml:space="preserve">COST HEAD </t>
  </si>
  <si>
    <t>Event Date(s)</t>
  </si>
  <si>
    <t>Venue</t>
  </si>
  <si>
    <t>Event Name</t>
  </si>
  <si>
    <t>Address</t>
  </si>
  <si>
    <t>Email ID</t>
  </si>
  <si>
    <t>Mobile number</t>
  </si>
  <si>
    <t>Client Contact</t>
  </si>
  <si>
    <t>Client Company Name</t>
  </si>
  <si>
    <t>ON ACTUAL</t>
  </si>
  <si>
    <t>Tent cards</t>
  </si>
  <si>
    <t>A5</t>
  </si>
  <si>
    <t>Box Packing &amp; Logistic</t>
  </si>
  <si>
    <t>* Making timelines will be 1 week after Approvals.</t>
  </si>
  <si>
    <t>Dabolim-goa - A5</t>
  </si>
  <si>
    <t>Dabolim-goa  - 6 X 3.5 inch</t>
  </si>
  <si>
    <t>Local Logistic</t>
  </si>
  <si>
    <t>Cargo charges</t>
  </si>
  <si>
    <t>6 X 3.5 inch</t>
  </si>
  <si>
    <t>Labour &amp;  Packing with Bubble Rap and  Delivery in Mumbai office</t>
  </si>
  <si>
    <t>Bhavin mehta</t>
  </si>
  <si>
    <t>Travel Food Services Pvt Ltd</t>
  </si>
  <si>
    <r>
      <t xml:space="preserve">courier to Other states - </t>
    </r>
    <r>
      <rPr>
        <b/>
        <sz val="12"/>
        <rFont val="Aptos Narrow"/>
        <family val="2"/>
        <scheme val="minor"/>
      </rPr>
      <t xml:space="preserve">ON ACTUAL </t>
    </r>
  </si>
  <si>
    <t>3D Acrylic Tent cards</t>
  </si>
  <si>
    <t>bhavin.mehta@k-corp.in</t>
  </si>
  <si>
    <t>1, Rashid Mansion, Dr. Annie Besant Road, Worli Point, Worli, Mumbai- 400018</t>
  </si>
  <si>
    <t>To be confirmed</t>
  </si>
  <si>
    <t>Goa - Dabolim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</si>
</sst>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[$-F800]dddd\,\ mmmm\ dd\,\ yyyy"/>
  </numFmts>
  <fonts count="2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name val="Arial"/>
      <family val="2"/>
    </font>
    <font>
      <sz val="10"/>
      <name val="Trebuchet MS"/>
      <family val="2"/>
    </font>
    <font>
      <sz val="10"/>
      <name val="Calibri"/>
      <family val="2"/>
    </font>
    <font>
      <sz val="10"/>
      <color indexed="55"/>
      <name val="Calibri"/>
      <family val="2"/>
    </font>
    <font>
      <b/>
      <sz val="10"/>
      <name val="Trebuchet MS"/>
      <family val="2"/>
    </font>
    <font>
      <b/>
      <sz val="10"/>
      <color indexed="8"/>
      <name val="Trebuchet MS"/>
      <family val="2"/>
    </font>
    <font>
      <sz val="10"/>
      <color indexed="8"/>
      <name val="Trebuchet MS"/>
      <family val="2"/>
    </font>
    <font>
      <sz val="10"/>
      <color indexed="55"/>
      <name val="Trebuchet MS"/>
      <family val="2"/>
    </font>
    <font>
      <b/>
      <u/>
      <sz val="10"/>
      <color indexed="9"/>
      <name val="Trebuchet MS"/>
      <family val="2"/>
    </font>
    <font>
      <b/>
      <sz val="10"/>
      <name val="Calibri"/>
      <family val="2"/>
    </font>
    <font>
      <sz val="12"/>
      <name val="Aptos Narrow"/>
      <family val="2"/>
      <scheme val="minor"/>
    </font>
    <font>
      <sz val="12"/>
      <name val="Calibri"/>
      <family val="2"/>
    </font>
    <font>
      <b/>
      <u/>
      <sz val="12"/>
      <color theme="1"/>
      <name val="Aptos Narrow"/>
      <family val="2"/>
      <scheme val="minor"/>
    </font>
    <font>
      <sz val="12"/>
      <color indexed="8"/>
      <name val="Aptos Narrow"/>
      <family val="2"/>
      <scheme val="minor"/>
    </font>
    <font>
      <b/>
      <sz val="10"/>
      <color indexed="63"/>
      <name val="Calibri"/>
      <family val="2"/>
    </font>
    <font>
      <sz val="10"/>
      <color indexed="52"/>
      <name val="Trebuchet MS"/>
      <family val="2"/>
    </font>
    <font>
      <b/>
      <sz val="11"/>
      <color indexed="9"/>
      <name val="Trebuchet MS"/>
      <family val="2"/>
    </font>
    <font>
      <sz val="8"/>
      <name val="Aptos Narrow"/>
      <family val="2"/>
      <scheme val="minor"/>
    </font>
    <font>
      <b/>
      <sz val="1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2" applyFont="1" applyAlignment="1">
      <alignment vertical="center" wrapText="1" shrinkToFit="1"/>
    </xf>
    <xf numFmtId="165" fontId="5" fillId="0" borderId="0" xfId="1" applyNumberFormat="1" applyFont="1" applyAlignment="1">
      <alignment horizontal="right" vertical="center" wrapText="1" shrinkToFit="1"/>
    </xf>
    <xf numFmtId="0" fontId="3" fillId="0" borderId="0" xfId="2" applyFont="1" applyAlignment="1">
      <alignment horizontal="left" vertical="center" wrapText="1" shrinkToFit="1"/>
    </xf>
    <xf numFmtId="0" fontId="6" fillId="0" borderId="0" xfId="2" applyFont="1" applyAlignment="1">
      <alignment vertical="center" wrapText="1" shrinkToFit="1"/>
    </xf>
    <xf numFmtId="0" fontId="7" fillId="0" borderId="0" xfId="2" applyFont="1" applyAlignment="1">
      <alignment vertical="center"/>
    </xf>
    <xf numFmtId="0" fontId="3" fillId="0" borderId="0" xfId="2" applyFont="1" applyAlignment="1">
      <alignment vertical="center" shrinkToFit="1"/>
    </xf>
    <xf numFmtId="165" fontId="5" fillId="0" borderId="0" xfId="1" applyNumberFormat="1" applyFont="1" applyAlignment="1">
      <alignment horizontal="right" vertical="center" shrinkToFit="1"/>
    </xf>
    <xf numFmtId="0" fontId="3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 shrinkToFit="1"/>
    </xf>
    <xf numFmtId="0" fontId="8" fillId="0" borderId="0" xfId="2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 wrapText="1" shrinkToFit="1"/>
    </xf>
    <xf numFmtId="0" fontId="9" fillId="0" borderId="0" xfId="0" applyFont="1" applyAlignment="1">
      <alignment vertical="center" wrapText="1" shrinkToFit="1"/>
    </xf>
    <xf numFmtId="0" fontId="3" fillId="0" borderId="1" xfId="2" applyFont="1" applyBorder="1" applyAlignment="1">
      <alignment horizontal="left" vertical="center" wrapText="1" shrinkToFit="1"/>
    </xf>
    <xf numFmtId="165" fontId="5" fillId="5" borderId="1" xfId="1" applyNumberFormat="1" applyFont="1" applyFill="1" applyBorder="1" applyAlignment="1">
      <alignment horizontal="right" vertical="center" wrapText="1" shrinkToFit="1"/>
    </xf>
    <xf numFmtId="0" fontId="3" fillId="5" borderId="1" xfId="2" applyFont="1" applyFill="1" applyBorder="1" applyAlignment="1">
      <alignment horizontal="left" vertical="center" wrapText="1" shrinkToFit="1"/>
    </xf>
    <xf numFmtId="0" fontId="3" fillId="5" borderId="1" xfId="2" applyFont="1" applyFill="1" applyBorder="1" applyAlignment="1">
      <alignment vertical="center" wrapText="1" shrinkToFit="1"/>
    </xf>
    <xf numFmtId="0" fontId="6" fillId="5" borderId="1" xfId="2" applyFont="1" applyFill="1" applyBorder="1" applyAlignment="1">
      <alignment vertical="center" wrapText="1" shrinkToFit="1"/>
    </xf>
    <xf numFmtId="0" fontId="12" fillId="0" borderId="0" xfId="2" applyFont="1" applyAlignment="1">
      <alignment horizontal="center" vertical="center" wrapText="1" shrinkToFit="1"/>
    </xf>
    <xf numFmtId="0" fontId="12" fillId="0" borderId="1" xfId="2" applyFont="1" applyBorder="1" applyAlignment="1">
      <alignment horizontal="left" vertical="center" wrapText="1" shrinkToFit="1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165" fontId="13" fillId="0" borderId="5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 wrapText="1" shrinkToFit="1"/>
    </xf>
    <xf numFmtId="0" fontId="3" fillId="0" borderId="5" xfId="2" applyFont="1" applyBorder="1" applyAlignment="1">
      <alignment vertical="center" wrapText="1" shrinkToFit="1"/>
    </xf>
    <xf numFmtId="0" fontId="6" fillId="0" borderId="1" xfId="2" applyFont="1" applyBorder="1" applyAlignment="1">
      <alignment vertical="center" wrapText="1" shrinkToFit="1"/>
    </xf>
    <xf numFmtId="0" fontId="3" fillId="0" borderId="0" xfId="2" applyFont="1" applyAlignment="1">
      <alignment horizontal="center" vertical="center" wrapText="1" shrinkToFit="1"/>
    </xf>
    <xf numFmtId="0" fontId="6" fillId="4" borderId="1" xfId="2" applyFont="1" applyFill="1" applyBorder="1" applyAlignment="1">
      <alignment horizontal="center" vertical="center" wrapText="1" shrinkToFit="1"/>
    </xf>
    <xf numFmtId="0" fontId="17" fillId="0" borderId="0" xfId="2" applyFont="1" applyAlignment="1">
      <alignment horizontal="center" vertical="center" wrapText="1" shrinkToFit="1"/>
    </xf>
    <xf numFmtId="0" fontId="6" fillId="0" borderId="0" xfId="2" applyFont="1" applyAlignment="1">
      <alignment vertical="center" wrapText="1"/>
    </xf>
    <xf numFmtId="0" fontId="6" fillId="4" borderId="4" xfId="2" applyFont="1" applyFill="1" applyBorder="1" applyAlignment="1">
      <alignment horizontal="left" vertical="center" wrapText="1" shrinkToFit="1"/>
    </xf>
    <xf numFmtId="0" fontId="6" fillId="4" borderId="3" xfId="2" applyFont="1" applyFill="1" applyBorder="1" applyAlignment="1">
      <alignment horizontal="left" vertical="center" wrapText="1" shrinkToFit="1"/>
    </xf>
    <xf numFmtId="0" fontId="3" fillId="0" borderId="4" xfId="2" applyFont="1" applyBorder="1" applyAlignment="1">
      <alignment horizontal="left" vertical="center" wrapText="1" shrinkToFit="1"/>
    </xf>
    <xf numFmtId="0" fontId="3" fillId="0" borderId="3" xfId="2" applyFont="1" applyBorder="1" applyAlignment="1">
      <alignment horizontal="left" vertical="center" wrapText="1" shrinkToFit="1"/>
    </xf>
    <xf numFmtId="9" fontId="3" fillId="0" borderId="0" xfId="3" applyFont="1" applyAlignment="1">
      <alignment vertical="center" wrapText="1" shrinkToFit="1"/>
    </xf>
    <xf numFmtId="0" fontId="12" fillId="0" borderId="5" xfId="0" applyFont="1" applyBorder="1" applyAlignment="1">
      <alignment vertical="center"/>
    </xf>
    <xf numFmtId="165" fontId="11" fillId="4" borderId="1" xfId="1" applyNumberFormat="1" applyFont="1" applyFill="1" applyBorder="1" applyAlignment="1">
      <alignment horizontal="right" vertical="center" wrapText="1" shrinkToFit="1"/>
    </xf>
    <xf numFmtId="165" fontId="4" fillId="0" borderId="1" xfId="1" applyNumberFormat="1" applyFont="1" applyBorder="1" applyAlignment="1">
      <alignment horizontal="right" vertical="center" wrapText="1" shrinkToFit="1"/>
    </xf>
    <xf numFmtId="165" fontId="4" fillId="5" borderId="1" xfId="1" applyNumberFormat="1" applyFont="1" applyFill="1" applyBorder="1" applyAlignment="1">
      <alignment horizontal="right" vertical="center" wrapText="1" shrinkToFit="1"/>
    </xf>
    <xf numFmtId="165" fontId="4" fillId="0" borderId="0" xfId="1" applyNumberFormat="1" applyFont="1" applyAlignment="1">
      <alignment horizontal="right" vertical="center" shrinkToFit="1"/>
    </xf>
    <xf numFmtId="165" fontId="4" fillId="0" borderId="0" xfId="1" applyNumberFormat="1" applyFont="1" applyAlignment="1">
      <alignment horizontal="right" vertical="center" wrapText="1" shrinkToFit="1"/>
    </xf>
    <xf numFmtId="165" fontId="6" fillId="4" borderId="2" xfId="1" applyNumberFormat="1" applyFont="1" applyFill="1" applyBorder="1" applyAlignment="1">
      <alignment horizontal="left" vertical="center" wrapText="1" shrinkToFit="1"/>
    </xf>
    <xf numFmtId="165" fontId="3" fillId="0" borderId="2" xfId="1" applyNumberFormat="1" applyFont="1" applyBorder="1" applyAlignment="1">
      <alignment horizontal="left" vertical="center" wrapText="1" shrinkToFit="1"/>
    </xf>
    <xf numFmtId="165" fontId="16" fillId="4" borderId="1" xfId="1" applyNumberFormat="1" applyFont="1" applyFill="1" applyBorder="1" applyAlignment="1">
      <alignment horizontal="center" vertical="center" wrapText="1" shrinkToFit="1"/>
    </xf>
    <xf numFmtId="165" fontId="11" fillId="4" borderId="1" xfId="1" applyNumberFormat="1" applyFont="1" applyFill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left" vertical="center" wrapText="1"/>
    </xf>
    <xf numFmtId="165" fontId="12" fillId="0" borderId="1" xfId="1" applyNumberFormat="1" applyFont="1" applyBorder="1" applyAlignment="1">
      <alignment horizontal="center" vertical="center"/>
    </xf>
    <xf numFmtId="165" fontId="12" fillId="0" borderId="1" xfId="1" applyNumberFormat="1" applyFont="1" applyBorder="1" applyAlignment="1">
      <alignment vertical="center"/>
    </xf>
    <xf numFmtId="165" fontId="12" fillId="0" borderId="5" xfId="1" applyNumberFormat="1" applyFont="1" applyFill="1" applyBorder="1" applyAlignment="1">
      <alignment horizontal="right" vertical="center"/>
    </xf>
    <xf numFmtId="165" fontId="12" fillId="0" borderId="5" xfId="1" applyNumberFormat="1" applyFont="1" applyBorder="1" applyAlignment="1">
      <alignment horizontal="right" vertical="center"/>
    </xf>
    <xf numFmtId="165" fontId="12" fillId="0" borderId="1" xfId="1" applyNumberFormat="1" applyFont="1" applyBorder="1" applyAlignment="1">
      <alignment horizontal="right" vertical="center" wrapText="1" shrinkToFit="1"/>
    </xf>
    <xf numFmtId="165" fontId="1" fillId="0" borderId="1" xfId="1" applyNumberFormat="1" applyFont="1" applyFill="1" applyBorder="1"/>
    <xf numFmtId="165" fontId="12" fillId="0" borderId="0" xfId="1" applyNumberFormat="1" applyFont="1" applyAlignment="1">
      <alignment vertical="center" wrapText="1" shrinkToFit="1"/>
    </xf>
    <xf numFmtId="165" fontId="1" fillId="0" borderId="1" xfId="1" applyNumberFormat="1" applyFont="1" applyFill="1" applyBorder="1" applyAlignment="1">
      <alignment horizontal="center"/>
    </xf>
    <xf numFmtId="165" fontId="20" fillId="0" borderId="9" xfId="1" applyNumberFormat="1" applyFont="1" applyBorder="1" applyAlignment="1">
      <alignment horizontal="center" vertical="center" wrapText="1" shrinkToFit="1"/>
    </xf>
    <xf numFmtId="165" fontId="12" fillId="0" borderId="7" xfId="1" applyNumberFormat="1" applyFont="1" applyBorder="1" applyAlignment="1">
      <alignment horizontal="center" vertical="center" wrapText="1" shrinkToFit="1"/>
    </xf>
    <xf numFmtId="165" fontId="15" fillId="6" borderId="1" xfId="1" applyNumberFormat="1" applyFont="1" applyFill="1" applyBorder="1" applyAlignment="1">
      <alignment wrapText="1"/>
    </xf>
    <xf numFmtId="165" fontId="15" fillId="0" borderId="1" xfId="1" applyNumberFormat="1" applyFont="1" applyBorder="1" applyAlignment="1">
      <alignment vertical="center" wrapText="1"/>
    </xf>
    <xf numFmtId="165" fontId="12" fillId="0" borderId="5" xfId="1" applyNumberFormat="1" applyFont="1" applyBorder="1" applyAlignment="1">
      <alignment horizontal="left" vertical="center" wrapText="1" shrinkToFit="1"/>
    </xf>
    <xf numFmtId="165" fontId="15" fillId="0" borderId="1" xfId="1" applyNumberFormat="1" applyFont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left" vertical="center" wrapText="1" shrinkToFit="1"/>
    </xf>
    <xf numFmtId="0" fontId="3" fillId="0" borderId="0" xfId="2" applyFont="1" applyAlignment="1">
      <alignment horizontal="left" vertical="top" wrapText="1"/>
    </xf>
    <xf numFmtId="165" fontId="12" fillId="0" borderId="10" xfId="1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7" fillId="2" borderId="1" xfId="0" applyFont="1" applyFill="1" applyBorder="1" applyAlignment="1">
      <alignment horizontal="left" vertical="center"/>
    </xf>
    <xf numFmtId="166" fontId="3" fillId="0" borderId="0" xfId="2" applyNumberFormat="1" applyFont="1" applyAlignment="1">
      <alignment horizontal="left" vertical="center" wrapText="1"/>
    </xf>
    <xf numFmtId="0" fontId="3" fillId="0" borderId="4" xfId="2" applyFont="1" applyBorder="1" applyAlignment="1">
      <alignment horizontal="left" vertical="center" wrapText="1" shrinkToFit="1"/>
    </xf>
    <xf numFmtId="0" fontId="3" fillId="0" borderId="3" xfId="2" applyFont="1" applyBorder="1" applyAlignment="1">
      <alignment horizontal="left" vertical="center" wrapText="1" shrinkToFit="1"/>
    </xf>
    <xf numFmtId="0" fontId="3" fillId="0" borderId="2" xfId="2" applyFont="1" applyBorder="1" applyAlignment="1">
      <alignment horizontal="left" vertical="center" wrapText="1" shrinkToFit="1"/>
    </xf>
    <xf numFmtId="0" fontId="6" fillId="4" borderId="4" xfId="2" applyFont="1" applyFill="1" applyBorder="1" applyAlignment="1">
      <alignment horizontal="left" vertical="center" wrapText="1" shrinkToFit="1"/>
    </xf>
    <xf numFmtId="0" fontId="6" fillId="4" borderId="3" xfId="2" applyFont="1" applyFill="1" applyBorder="1" applyAlignment="1">
      <alignment horizontal="left" vertical="center" wrapText="1" shrinkToFit="1"/>
    </xf>
    <xf numFmtId="0" fontId="6" fillId="4" borderId="2" xfId="2" applyFont="1" applyFill="1" applyBorder="1" applyAlignment="1">
      <alignment horizontal="left" vertical="center" wrapText="1" shrinkToFit="1"/>
    </xf>
    <xf numFmtId="0" fontId="10" fillId="3" borderId="4" xfId="0" applyFont="1" applyFill="1" applyBorder="1" applyAlignment="1">
      <alignment horizontal="left" vertical="center" wrapText="1" shrinkToFit="1"/>
    </xf>
    <xf numFmtId="0" fontId="10" fillId="3" borderId="3" xfId="0" applyFont="1" applyFill="1" applyBorder="1" applyAlignment="1">
      <alignment horizontal="left" vertical="center" wrapText="1" shrinkToFit="1"/>
    </xf>
    <xf numFmtId="0" fontId="10" fillId="3" borderId="2" xfId="0" applyFont="1" applyFill="1" applyBorder="1" applyAlignment="1">
      <alignment horizontal="left" vertical="center" wrapText="1" shrinkToFit="1"/>
    </xf>
    <xf numFmtId="0" fontId="3" fillId="0" borderId="0" xfId="2" applyFont="1" applyAlignment="1">
      <alignment horizontal="left" vertical="center" wrapText="1"/>
    </xf>
    <xf numFmtId="0" fontId="3" fillId="0" borderId="0" xfId="2" applyFont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0" xfId="2" quotePrefix="1" applyFont="1" applyAlignment="1">
      <alignment horizontal="left" vertical="top" wrapText="1"/>
    </xf>
    <xf numFmtId="0" fontId="2" fillId="0" borderId="0" xfId="2" applyAlignment="1">
      <alignment horizontal="left" vertical="top"/>
    </xf>
    <xf numFmtId="0" fontId="0" fillId="0" borderId="0" xfId="0"/>
    <xf numFmtId="0" fontId="6" fillId="7" borderId="1" xfId="0" applyFont="1" applyFill="1" applyBorder="1" applyAlignment="1">
      <alignment horizontal="left" vertical="center" wrapText="1" shrinkToFit="1"/>
    </xf>
    <xf numFmtId="0" fontId="18" fillId="3" borderId="1" xfId="2" applyFont="1" applyFill="1" applyBorder="1" applyAlignment="1">
      <alignment horizontal="center" vertical="center" wrapText="1" shrinkToFit="1"/>
    </xf>
    <xf numFmtId="0" fontId="6" fillId="0" borderId="0" xfId="2" applyFont="1" applyAlignment="1">
      <alignment vertical="center" wrapText="1"/>
    </xf>
    <xf numFmtId="165" fontId="0" fillId="0" borderId="5" xfId="1" applyNumberFormat="1" applyFont="1" applyBorder="1" applyAlignment="1">
      <alignment vertical="center" wrapText="1"/>
    </xf>
    <xf numFmtId="165" fontId="1" fillId="0" borderId="10" xfId="1" applyNumberFormat="1" applyFont="1" applyBorder="1" applyAlignment="1">
      <alignment vertical="center" wrapText="1"/>
    </xf>
    <xf numFmtId="165" fontId="20" fillId="0" borderId="8" xfId="1" applyNumberFormat="1" applyFont="1" applyBorder="1" applyAlignment="1">
      <alignment vertical="center" wrapText="1" shrinkToFit="1"/>
    </xf>
  </cellXfs>
  <cellStyles count="4">
    <cellStyle name="Comma" xfId="1" builtinId="3"/>
    <cellStyle name="Normal" xfId="0" builtinId="0"/>
    <cellStyle name="Normal 2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206910</xdr:colOff>
      <xdr:row>0</xdr:row>
      <xdr:rowOff>0</xdr:rowOff>
    </xdr:from>
    <xdr:to>
      <xdr:col>6</xdr:col>
      <xdr:colOff>877584</xdr:colOff>
      <xdr:row>10</xdr:row>
      <xdr:rowOff>81194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06AE29-AF3D-4B34-ABB0-ECA5BB6DB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4157" y="0"/>
          <a:ext cx="3810000" cy="2171700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zoomScale="89" workbookViewId="0">
      <selection activeCell="G17" sqref="G17"/>
    </sheetView>
  </sheetViews>
  <sheetFormatPr defaultColWidth="8.15234375" defaultRowHeight="13.5"/>
  <cols>
    <col min="1" max="1" width="18.61328125" style="4" bestFit="1" customWidth="1"/>
    <col min="2" max="2" width="22.4609375" style="1" bestFit="1" customWidth="1"/>
    <col min="3" max="3" width="34.765625" style="3" customWidth="1"/>
    <col min="4" max="4" width="9.84375" style="3" bestFit="1" customWidth="1"/>
    <col min="5" max="5" width="14.15234375" style="3" customWidth="1"/>
    <col min="6" max="6" width="14" style="2" bestFit="1" customWidth="1"/>
    <col min="7" max="7" width="13.15234375" style="41" customWidth="1"/>
    <col min="8" max="8" width="39" style="41" customWidth="1"/>
    <col min="9" max="16384" width="8.15234375" style="1"/>
  </cols>
  <sheetData>
    <row r="1" spans="1:8" ht="16.5" customHeight="1">
      <c r="A1" s="30" t="s">
        <v>36</v>
      </c>
      <c r="B1" s="76" t="s">
        <v>49</v>
      </c>
      <c r="C1" s="76"/>
      <c r="D1" s="77"/>
      <c r="E1" s="77"/>
      <c r="F1" s="77"/>
      <c r="G1" s="77"/>
      <c r="H1" s="1"/>
    </row>
    <row r="2" spans="1:8" ht="16.5" customHeight="1">
      <c r="A2" s="30" t="s">
        <v>35</v>
      </c>
      <c r="B2" s="62" t="s">
        <v>48</v>
      </c>
      <c r="C2" s="62"/>
      <c r="D2" s="77"/>
      <c r="E2" s="77"/>
      <c r="F2" s="77"/>
      <c r="G2" s="77"/>
      <c r="H2" s="1"/>
    </row>
    <row r="3" spans="1:8" ht="16.5" customHeight="1">
      <c r="A3" s="30" t="s">
        <v>34</v>
      </c>
      <c r="B3" s="79">
        <v>9167183160</v>
      </c>
      <c r="C3" s="80"/>
      <c r="D3" s="77"/>
      <c r="E3" s="77"/>
      <c r="F3" s="77"/>
      <c r="G3" s="77"/>
      <c r="H3" s="1"/>
    </row>
    <row r="4" spans="1:8" ht="16.5" customHeight="1">
      <c r="A4" s="30" t="s">
        <v>33</v>
      </c>
      <c r="B4" s="81" t="s">
        <v>52</v>
      </c>
      <c r="C4" s="81"/>
      <c r="D4" s="77"/>
      <c r="E4" s="77"/>
      <c r="F4" s="77"/>
      <c r="G4" s="77"/>
      <c r="H4" s="1"/>
    </row>
    <row r="5" spans="1:8" ht="16.5" customHeight="1">
      <c r="A5" s="84" t="s">
        <v>32</v>
      </c>
      <c r="B5" s="76" t="s">
        <v>53</v>
      </c>
      <c r="C5" s="76"/>
      <c r="D5" s="77"/>
      <c r="E5" s="77"/>
      <c r="F5" s="77"/>
      <c r="G5" s="77"/>
      <c r="H5" s="1"/>
    </row>
    <row r="6" spans="1:8" ht="16.5" customHeight="1">
      <c r="A6" s="84"/>
      <c r="B6" s="76"/>
      <c r="C6" s="76"/>
      <c r="D6" s="77"/>
      <c r="E6" s="77"/>
      <c r="F6" s="77"/>
      <c r="G6" s="77"/>
      <c r="H6" s="1"/>
    </row>
    <row r="7" spans="1:8" ht="16.5" customHeight="1">
      <c r="A7" s="84"/>
      <c r="B7" s="76"/>
      <c r="C7" s="76"/>
      <c r="D7" s="77"/>
      <c r="E7" s="77"/>
      <c r="F7" s="77"/>
      <c r="G7" s="77"/>
      <c r="H7" s="1"/>
    </row>
    <row r="8" spans="1:8" ht="16.5" customHeight="1">
      <c r="A8" s="30" t="s">
        <v>31</v>
      </c>
      <c r="B8" s="76" t="s">
        <v>51</v>
      </c>
      <c r="C8" s="76"/>
      <c r="D8" s="77"/>
      <c r="E8" s="77"/>
      <c r="F8" s="77"/>
      <c r="G8" s="77"/>
      <c r="H8" s="1"/>
    </row>
    <row r="9" spans="1:8" ht="18" customHeight="1">
      <c r="A9" s="30" t="s">
        <v>30</v>
      </c>
      <c r="B9" s="76" t="s">
        <v>55</v>
      </c>
      <c r="C9" s="76"/>
      <c r="D9" s="77"/>
      <c r="E9" s="77"/>
      <c r="F9" s="77"/>
      <c r="G9" s="77"/>
      <c r="H9" s="1"/>
    </row>
    <row r="10" spans="1:8" ht="16.5" customHeight="1">
      <c r="A10" s="30" t="s">
        <v>29</v>
      </c>
      <c r="B10" s="66" t="s">
        <v>54</v>
      </c>
      <c r="C10" s="66"/>
      <c r="D10" s="77"/>
      <c r="E10" s="77"/>
      <c r="F10" s="77"/>
      <c r="G10" s="77"/>
      <c r="H10" s="1"/>
    </row>
    <row r="11" spans="1:8">
      <c r="D11" s="78"/>
      <c r="E11" s="78"/>
      <c r="F11" s="78"/>
      <c r="G11" s="78"/>
      <c r="H11" s="1"/>
    </row>
    <row r="12" spans="1:8" s="29" customFormat="1" ht="16.5" customHeight="1">
      <c r="A12" s="83" t="str">
        <f>CONCATENATE("Costs for "," - ",B8 )</f>
        <v>Costs for  - 3D Acrylic Tent cards</v>
      </c>
      <c r="B12" s="83"/>
      <c r="C12" s="83"/>
      <c r="D12" s="83"/>
      <c r="E12" s="83"/>
      <c r="F12" s="83"/>
      <c r="G12" s="83"/>
    </row>
    <row r="13" spans="1:8" s="27" customFormat="1">
      <c r="A13" s="28" t="s">
        <v>28</v>
      </c>
      <c r="B13" s="28" t="s">
        <v>27</v>
      </c>
      <c r="C13" s="28" t="s">
        <v>26</v>
      </c>
      <c r="D13" s="28" t="s">
        <v>25</v>
      </c>
      <c r="E13" s="28" t="s">
        <v>24</v>
      </c>
      <c r="F13" s="44" t="s">
        <v>23</v>
      </c>
      <c r="G13" s="45" t="s">
        <v>22</v>
      </c>
      <c r="H13" s="45"/>
    </row>
    <row r="14" spans="1:8">
      <c r="A14" s="26"/>
      <c r="B14" s="25"/>
      <c r="C14" s="14"/>
      <c r="D14" s="14"/>
      <c r="E14" s="14"/>
      <c r="F14" s="24"/>
      <c r="G14" s="38"/>
      <c r="H14" s="38"/>
    </row>
    <row r="15" spans="1:8" s="53" customFormat="1" ht="15.5">
      <c r="A15" s="87" t="s">
        <v>38</v>
      </c>
      <c r="B15" s="52" t="s">
        <v>42</v>
      </c>
      <c r="C15" s="85" t="s">
        <v>49</v>
      </c>
      <c r="D15" s="54">
        <v>8</v>
      </c>
      <c r="E15" s="47" t="s">
        <v>39</v>
      </c>
      <c r="F15" s="48">
        <v>400</v>
      </c>
      <c r="G15" s="51">
        <f t="shared" ref="G15:G17" si="0">F15*D15</f>
        <v>3200</v>
      </c>
      <c r="H15" s="63"/>
    </row>
    <row r="16" spans="1:8" s="53" customFormat="1" ht="15.5">
      <c r="A16" s="87"/>
      <c r="B16" s="52" t="s">
        <v>43</v>
      </c>
      <c r="C16" s="86"/>
      <c r="D16" s="54">
        <v>6</v>
      </c>
      <c r="E16" s="47" t="s">
        <v>46</v>
      </c>
      <c r="F16" s="48">
        <v>400</v>
      </c>
      <c r="G16" s="51">
        <f t="shared" si="0"/>
        <v>2400</v>
      </c>
      <c r="H16" s="63"/>
    </row>
    <row r="17" spans="1:9" s="53" customFormat="1" ht="31">
      <c r="A17" s="55" t="s">
        <v>44</v>
      </c>
      <c r="B17" s="56"/>
      <c r="C17" s="57" t="s">
        <v>47</v>
      </c>
      <c r="D17" s="47">
        <v>1</v>
      </c>
      <c r="E17" s="47"/>
      <c r="F17" s="48">
        <v>186</v>
      </c>
      <c r="G17" s="51">
        <f t="shared" si="0"/>
        <v>186</v>
      </c>
      <c r="H17" s="48"/>
    </row>
    <row r="18" spans="1:9" s="53" customFormat="1" ht="15.5">
      <c r="A18" s="55" t="s">
        <v>45</v>
      </c>
      <c r="B18" s="58" t="s">
        <v>40</v>
      </c>
      <c r="C18" s="59" t="s">
        <v>50</v>
      </c>
      <c r="D18" s="60">
        <v>1</v>
      </c>
      <c r="E18" s="61"/>
      <c r="F18" s="49"/>
      <c r="G18" s="50"/>
      <c r="H18" s="50" t="s">
        <v>37</v>
      </c>
    </row>
    <row r="19" spans="1:9" s="19" customFormat="1" ht="15.5">
      <c r="A19" s="22"/>
      <c r="B19" s="36"/>
      <c r="C19" s="46"/>
      <c r="D19" s="21"/>
      <c r="E19" s="20"/>
      <c r="F19" s="23"/>
      <c r="G19" s="23"/>
      <c r="H19" s="23"/>
    </row>
    <row r="20" spans="1:9" ht="6.75" customHeight="1">
      <c r="A20" s="18"/>
      <c r="B20" s="17"/>
      <c r="C20" s="16"/>
      <c r="D20" s="16"/>
      <c r="E20" s="16"/>
      <c r="F20" s="15"/>
      <c r="G20" s="39"/>
      <c r="H20" s="39"/>
    </row>
    <row r="21" spans="1:9">
      <c r="A21" s="14"/>
      <c r="B21" s="14"/>
      <c r="C21" s="14"/>
      <c r="D21" s="31" t="s">
        <v>21</v>
      </c>
      <c r="E21" s="32"/>
      <c r="F21" s="42"/>
      <c r="G21" s="37">
        <f>SUM(G15:G20)</f>
        <v>5786</v>
      </c>
      <c r="H21" s="37"/>
    </row>
    <row r="22" spans="1:9">
      <c r="A22" s="14"/>
      <c r="B22" s="14"/>
      <c r="C22" s="14"/>
      <c r="D22" s="67" t="s">
        <v>20</v>
      </c>
      <c r="E22" s="68"/>
      <c r="F22" s="69"/>
      <c r="G22" s="38">
        <f>G21*10%</f>
        <v>578.6</v>
      </c>
      <c r="H22" s="38"/>
    </row>
    <row r="23" spans="1:9" ht="15" customHeight="1">
      <c r="A23" s="14"/>
      <c r="B23" s="14"/>
      <c r="C23" s="14"/>
      <c r="D23" s="31" t="s">
        <v>19</v>
      </c>
      <c r="E23" s="32"/>
      <c r="F23" s="42"/>
      <c r="G23" s="37">
        <f>SUM(G21:G22)</f>
        <v>6364.6</v>
      </c>
      <c r="H23" s="37"/>
      <c r="I23" s="35"/>
    </row>
    <row r="24" spans="1:9" ht="15" customHeight="1">
      <c r="A24" s="14"/>
      <c r="B24" s="14"/>
      <c r="C24" s="14"/>
      <c r="D24" s="33" t="s">
        <v>18</v>
      </c>
      <c r="E24" s="34"/>
      <c r="F24" s="43"/>
      <c r="G24" s="38">
        <f>G23*18%</f>
        <v>1145.6279999999999</v>
      </c>
      <c r="H24" s="38"/>
    </row>
    <row r="25" spans="1:9" ht="14.15" customHeight="1">
      <c r="A25" s="14"/>
      <c r="B25" s="14"/>
      <c r="C25" s="14"/>
      <c r="D25" s="70" t="s">
        <v>17</v>
      </c>
      <c r="E25" s="71"/>
      <c r="F25" s="72"/>
      <c r="G25" s="37">
        <f>SUM(G23:G24)</f>
        <v>7510.2280000000001</v>
      </c>
      <c r="H25" s="37"/>
      <c r="I25" s="35"/>
    </row>
    <row r="27" spans="1:9" s="12" customFormat="1" ht="16.5" customHeight="1">
      <c r="A27" s="73" t="s">
        <v>16</v>
      </c>
      <c r="B27" s="74"/>
      <c r="C27" s="74"/>
      <c r="D27" s="74"/>
      <c r="E27" s="74"/>
      <c r="F27" s="74"/>
      <c r="G27" s="75"/>
    </row>
    <row r="28" spans="1:9" s="12" customFormat="1">
      <c r="A28" s="65" t="s">
        <v>15</v>
      </c>
      <c r="B28" s="65"/>
      <c r="C28" s="65"/>
      <c r="D28" s="65"/>
      <c r="E28" s="65"/>
      <c r="F28" s="65"/>
      <c r="G28" s="65"/>
    </row>
    <row r="29" spans="1:9" s="12" customFormat="1">
      <c r="A29" s="82" t="s">
        <v>41</v>
      </c>
      <c r="B29" s="82"/>
      <c r="C29" s="82"/>
      <c r="D29" s="82"/>
      <c r="E29" s="82"/>
      <c r="F29" s="82"/>
      <c r="G29" s="82"/>
    </row>
    <row r="30" spans="1:9" s="12" customFormat="1" ht="15" customHeight="1">
      <c r="A30" s="64" t="s">
        <v>14</v>
      </c>
      <c r="B30" s="64"/>
      <c r="C30" s="64"/>
      <c r="D30" s="64"/>
      <c r="E30" s="64"/>
      <c r="F30" s="64"/>
      <c r="G30" s="64"/>
    </row>
    <row r="31" spans="1:9" s="13" customFormat="1">
      <c r="A31" s="64" t="s">
        <v>13</v>
      </c>
      <c r="B31" s="64"/>
      <c r="C31" s="64"/>
      <c r="D31" s="64"/>
      <c r="E31" s="64"/>
      <c r="F31" s="64"/>
      <c r="G31" s="64"/>
    </row>
    <row r="32" spans="1:9" s="12" customFormat="1">
      <c r="A32" s="64" t="s">
        <v>12</v>
      </c>
      <c r="B32" s="64"/>
      <c r="C32" s="64"/>
      <c r="D32" s="64"/>
      <c r="E32" s="64"/>
      <c r="F32" s="64"/>
      <c r="G32" s="64"/>
    </row>
    <row r="33" spans="1:8" s="12" customFormat="1" ht="30.75" customHeight="1">
      <c r="A33" s="64" t="s">
        <v>11</v>
      </c>
      <c r="B33" s="64"/>
      <c r="C33" s="64"/>
      <c r="D33" s="64"/>
      <c r="E33" s="64"/>
      <c r="F33" s="64"/>
      <c r="G33" s="64"/>
    </row>
    <row r="34" spans="1:8" s="12" customFormat="1">
      <c r="A34" s="64" t="s">
        <v>10</v>
      </c>
      <c r="B34" s="64"/>
      <c r="C34" s="64"/>
      <c r="D34" s="64"/>
      <c r="E34" s="64"/>
      <c r="F34" s="64"/>
      <c r="G34" s="64"/>
    </row>
    <row r="35" spans="1:8" s="12" customFormat="1">
      <c r="A35" s="64" t="s">
        <v>9</v>
      </c>
      <c r="B35" s="64"/>
      <c r="C35" s="64"/>
      <c r="D35" s="64"/>
      <c r="E35" s="64"/>
      <c r="F35" s="64"/>
      <c r="G35" s="64"/>
    </row>
    <row r="36" spans="1:8" s="11" customFormat="1">
      <c r="A36" s="65" t="s">
        <v>8</v>
      </c>
      <c r="B36" s="65"/>
      <c r="C36" s="65"/>
      <c r="D36" s="65"/>
      <c r="E36" s="65"/>
      <c r="F36" s="65"/>
      <c r="G36" s="65"/>
    </row>
    <row r="37" spans="1:8" s="11" customFormat="1" ht="30" customHeight="1">
      <c r="A37" s="64" t="s">
        <v>7</v>
      </c>
      <c r="B37" s="64"/>
      <c r="C37" s="64"/>
      <c r="D37" s="64"/>
      <c r="E37" s="64"/>
      <c r="F37" s="64"/>
      <c r="G37" s="64"/>
    </row>
    <row r="38" spans="1:8" s="11" customFormat="1">
      <c r="A38" s="64" t="s">
        <v>6</v>
      </c>
      <c r="B38" s="64"/>
      <c r="C38" s="64"/>
      <c r="D38" s="64"/>
      <c r="E38" s="64"/>
      <c r="F38" s="64"/>
      <c r="G38" s="64"/>
    </row>
    <row r="39" spans="1:8" s="11" customFormat="1">
      <c r="A39" s="64" t="s">
        <v>5</v>
      </c>
      <c r="B39" s="64"/>
      <c r="C39" s="64"/>
      <c r="D39" s="64"/>
      <c r="E39" s="64"/>
      <c r="F39" s="64"/>
      <c r="G39" s="64"/>
    </row>
    <row r="40" spans="1:8" s="11" customFormat="1">
      <c r="A40" s="64" t="s">
        <v>4</v>
      </c>
      <c r="B40" s="64"/>
      <c r="C40" s="64"/>
      <c r="D40" s="64"/>
      <c r="E40" s="64"/>
      <c r="F40" s="64"/>
      <c r="G40" s="64"/>
    </row>
    <row r="41" spans="1:8" s="11" customFormat="1">
      <c r="A41" s="64" t="s">
        <v>3</v>
      </c>
      <c r="B41" s="64"/>
      <c r="C41" s="64"/>
      <c r="D41" s="64"/>
      <c r="E41" s="64"/>
      <c r="F41" s="64"/>
      <c r="G41" s="64"/>
    </row>
    <row r="42" spans="1:8" s="11" customFormat="1">
      <c r="A42" s="65" t="s">
        <v>2</v>
      </c>
      <c r="B42" s="65"/>
      <c r="C42" s="65"/>
      <c r="D42" s="65"/>
      <c r="E42" s="65"/>
      <c r="F42" s="65"/>
      <c r="G42" s="65"/>
    </row>
    <row r="43" spans="1:8" s="11" customFormat="1" ht="30.75" customHeight="1">
      <c r="A43" s="64" t="s">
        <v>1</v>
      </c>
      <c r="B43" s="64"/>
      <c r="C43" s="64"/>
      <c r="D43" s="64"/>
      <c r="E43" s="64"/>
      <c r="F43" s="64"/>
      <c r="G43" s="64"/>
    </row>
    <row r="44" spans="1:8" s="11" customFormat="1">
      <c r="A44" s="64" t="s">
        <v>0</v>
      </c>
      <c r="B44" s="64"/>
      <c r="C44" s="64"/>
      <c r="D44" s="64"/>
      <c r="E44" s="64"/>
      <c r="F44" s="64"/>
      <c r="G44" s="64"/>
    </row>
    <row r="45" spans="1:8" s="6" customFormat="1">
      <c r="A45" s="5"/>
      <c r="B45" s="10"/>
      <c r="C45" s="3"/>
      <c r="D45" s="8"/>
      <c r="E45" s="8"/>
      <c r="F45" s="7"/>
      <c r="G45" s="40"/>
      <c r="H45" s="40"/>
    </row>
    <row r="46" spans="1:8" s="6" customFormat="1">
      <c r="A46" s="9"/>
      <c r="C46" s="3"/>
      <c r="D46" s="8"/>
      <c r="E46" s="8"/>
      <c r="F46" s="7"/>
      <c r="G46" s="40"/>
      <c r="H46" s="40"/>
    </row>
    <row r="47" spans="1:8" s="6" customFormat="1">
      <c r="A47" s="9"/>
      <c r="C47" s="3"/>
      <c r="D47" s="8"/>
      <c r="E47" s="8"/>
      <c r="F47" s="7"/>
      <c r="G47" s="40"/>
      <c r="H47" s="40"/>
    </row>
    <row r="50" spans="2:2">
      <c r="B50" s="5"/>
    </row>
  </sheetData>
  <protectedRanges>
    <protectedRange password="CAE3" sqref="A12:G12" name="Range1_1_1"/>
  </protectedRanges>
  <mergeCells count="31">
    <mergeCell ref="B1:C1"/>
    <mergeCell ref="D1:G11"/>
    <mergeCell ref="B3:C3"/>
    <mergeCell ref="B4:C4"/>
    <mergeCell ref="A32:G32"/>
    <mergeCell ref="A28:G28"/>
    <mergeCell ref="A29:G29"/>
    <mergeCell ref="A12:G12"/>
    <mergeCell ref="A30:G30"/>
    <mergeCell ref="A31:G31"/>
    <mergeCell ref="A5:A7"/>
    <mergeCell ref="B5:C7"/>
    <mergeCell ref="B8:C8"/>
    <mergeCell ref="B9:C9"/>
    <mergeCell ref="B10:C10"/>
    <mergeCell ref="A36:G36"/>
    <mergeCell ref="D22:F22"/>
    <mergeCell ref="D25:F25"/>
    <mergeCell ref="A27:G27"/>
    <mergeCell ref="A35:G35"/>
    <mergeCell ref="A33:G33"/>
    <mergeCell ref="A34:G34"/>
    <mergeCell ref="H15:H16"/>
    <mergeCell ref="A44:G44"/>
    <mergeCell ref="A37:G37"/>
    <mergeCell ref="A38:G38"/>
    <mergeCell ref="A39:G39"/>
    <mergeCell ref="A40:G40"/>
    <mergeCell ref="A41:G41"/>
    <mergeCell ref="A42:G42"/>
    <mergeCell ref="A43:G43"/>
  </mergeCells>
  <phoneticPr fontId="19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Estimate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 sawant</dc:creator>
  <cp:lastModifiedBy>Bhavin Mehta</cp:lastModifiedBy>
  <dcterms:created xsi:type="dcterms:W3CDTF">2024-07-31T06:58:09Z</dcterms:created>
  <dcterms:modified xsi:type="dcterms:W3CDTF">2024-11-09T09:15:01Z</dcterms:modified>
</cp:coreProperties>
</file>