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Trupti Dalvi\OneDrive - Travel food Services\Documents\TRVINDERUM\Third Wave Coffee\GFC\"/>
    </mc:Choice>
  </mc:AlternateContent>
  <bookViews>
    <workbookView xWindow="0" yWindow="0" windowWidth="20490" windowHeight="7620" tabRatio="682" activeTab="1"/>
  </bookViews>
  <sheets>
    <sheet name="Sheet1" sheetId="73" r:id="rId1"/>
    <sheet name="BOQ" sheetId="72" r:id="rId2"/>
    <sheet name="MATERIALS" sheetId="69" r:id="rId3"/>
  </sheets>
  <definedNames>
    <definedName name="_xlnm._FilterDatabase" localSheetId="1" hidden="1">BOQ!$A$3:$I$28</definedName>
    <definedName name="_xlnm.Print_Area" localSheetId="1">BOQ!$A$1:$K$28</definedName>
    <definedName name="_xlnm.Print_Area" localSheetId="2">MATERIALS!$A$1:$F$22</definedName>
    <definedName name="_xlnm.Print_Titles" localSheetId="1">BOQ!$1:$3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3" i="73" l="1"/>
  <c r="F62" i="73"/>
  <c r="F61" i="73"/>
  <c r="G15" i="72" l="1"/>
  <c r="G13" i="72"/>
  <c r="G23" i="72" l="1"/>
  <c r="F58" i="73"/>
  <c r="F57" i="73"/>
  <c r="F56" i="73"/>
  <c r="F29" i="73" l="1"/>
  <c r="F28" i="73"/>
  <c r="F27" i="73"/>
  <c r="F26" i="73"/>
  <c r="F25" i="73"/>
  <c r="G14" i="72"/>
  <c r="H42" i="73"/>
  <c r="F53" i="73"/>
  <c r="F52" i="73"/>
  <c r="F51" i="73"/>
  <c r="G16" i="72"/>
  <c r="F48" i="73"/>
  <c r="F46" i="73"/>
  <c r="F42" i="73"/>
  <c r="F40" i="73"/>
  <c r="F38" i="73"/>
  <c r="F34" i="73"/>
  <c r="G12" i="72"/>
  <c r="H23" i="73"/>
  <c r="H22" i="73"/>
  <c r="H21" i="73"/>
  <c r="H20" i="73"/>
  <c r="H19" i="73"/>
  <c r="F21" i="73"/>
  <c r="F22" i="73"/>
  <c r="F20" i="73"/>
  <c r="F19" i="73"/>
  <c r="H18" i="73"/>
  <c r="F18" i="73"/>
  <c r="F17" i="73"/>
  <c r="F16" i="73"/>
  <c r="G11" i="72"/>
  <c r="F14" i="73"/>
  <c r="G8" i="72"/>
  <c r="G7" i="72"/>
  <c r="F12" i="73"/>
  <c r="F11" i="73"/>
  <c r="F10" i="73"/>
  <c r="F9" i="73"/>
  <c r="F4" i="73"/>
  <c r="F8" i="73"/>
  <c r="F7" i="73"/>
  <c r="F6" i="73"/>
  <c r="A12" i="72" l="1"/>
  <c r="A16" i="72" l="1"/>
</calcChain>
</file>

<file path=xl/sharedStrings.xml><?xml version="1.0" encoding="utf-8"?>
<sst xmlns="http://schemas.openxmlformats.org/spreadsheetml/2006/main" count="172" uniqueCount="149">
  <si>
    <t>SR. NO.</t>
  </si>
  <si>
    <t xml:space="preserve">SHORT ITEM DESCRIPTION </t>
  </si>
  <si>
    <t xml:space="preserve">LONG ITEM DESCRIPTION </t>
  </si>
  <si>
    <t>UOM</t>
  </si>
  <si>
    <t xml:space="preserve">GRAND TOTAL </t>
  </si>
  <si>
    <t>REMARK/SUGGESTION</t>
  </si>
  <si>
    <t xml:space="preserve">BASIC RATE </t>
  </si>
  <si>
    <t xml:space="preserve"> FOOD SERVICES</t>
  </si>
  <si>
    <t>Sqft</t>
  </si>
  <si>
    <t xml:space="preserve">Frame Work/ support structure </t>
  </si>
  <si>
    <t xml:space="preserve">Main MS structure to support ceiling </t>
  </si>
  <si>
    <t xml:space="preserve">a </t>
  </si>
  <si>
    <t>b</t>
  </si>
  <si>
    <t xml:space="preserve">Plywood partition </t>
  </si>
  <si>
    <t xml:space="preserve"> </t>
  </si>
  <si>
    <t xml:space="preserve">Wall/ partition tile dry cladding </t>
  </si>
  <si>
    <t>Providing   and  fixing handmade subway Tiles dry Cladding / Dado as per approved shade, size and pattern on dry partition as per specific pattern as approved by PMC/ architect. the cost include required chemical/ adhesive, epoxy grouted with app. shade (Sal Grout), Tile cutting, cleaning of joints, finishing junction of plaster, curing etc. Complete and as per drawing.</t>
  </si>
  <si>
    <t xml:space="preserve">Sada/ basic tile dry cladding behind the counter/ inside/ BOH area </t>
  </si>
  <si>
    <t xml:space="preserve">Tv Boxing </t>
  </si>
  <si>
    <t xml:space="preserve">Tile size - 100 x 200mm </t>
  </si>
  <si>
    <t xml:space="preserve">RFT </t>
  </si>
  <si>
    <t xml:space="preserve">Back counter </t>
  </si>
  <si>
    <t>Wicket Door</t>
  </si>
  <si>
    <t xml:space="preserve">Making of 75mm thk low height wicket door </t>
  </si>
  <si>
    <t>no</t>
  </si>
  <si>
    <t xml:space="preserve">Foot rail/ guard rail </t>
  </si>
  <si>
    <t xml:space="preserve">SS Guard rail for counters </t>
  </si>
  <si>
    <t xml:space="preserve">Providing and fixing of 35mm Dia SS pipe Foot rest/ rail guard finished with brass antique brushed coating to be fix on floor with required vertical support as per drawing. Rate including all nessasary hardware fixture, adherive, cutting, chamfing, rounding, end cape all complete in all respect. </t>
  </si>
  <si>
    <t xml:space="preserve">BASIC RATE OF CORIAN  - 450/-  SQFT </t>
  </si>
  <si>
    <t>Front counter of 3RD WAVE COFFEE</t>
  </si>
  <si>
    <t>handmade subway Tiles Size 100 x 200                                                       3RD WAVE COFFEE</t>
  </si>
  <si>
    <t xml:space="preserve">Loading unloading- All material shifting &amp; loading, unloading </t>
  </si>
  <si>
    <t>JOB</t>
  </si>
  <si>
    <t>Loading unloading</t>
  </si>
  <si>
    <t>NO.</t>
  </si>
  <si>
    <t>LOCATION</t>
  </si>
  <si>
    <t>MATERIAL</t>
  </si>
  <si>
    <t>FINISH / SHADE</t>
  </si>
  <si>
    <t xml:space="preserve">BRAND/ CODE/ SIZE </t>
  </si>
  <si>
    <t>IMAGE</t>
  </si>
  <si>
    <t>FLOORNG</t>
  </si>
  <si>
    <t>PARTITION</t>
  </si>
  <si>
    <t>PARTITION WALL
3RD WAVE COFFEE</t>
  </si>
  <si>
    <t>CREAM/IVORY
GLOSSY</t>
  </si>
  <si>
    <t>STRUCTURE</t>
  </si>
  <si>
    <t>CEILING</t>
  </si>
  <si>
    <t xml:space="preserve"> MS FRAMING</t>
  </si>
  <si>
    <t>MS STRUCTURE</t>
  </si>
  <si>
    <t>MATT CHAMPAGNE -POWDER COATING</t>
  </si>
  <si>
    <t>COUNTER</t>
  </si>
  <si>
    <t>CORIAN</t>
  </si>
  <si>
    <t>COUNTER TOP FOR 3RD WAVE COFFEE &amp; WRAPAFELLA</t>
  </si>
  <si>
    <t>CASCADE ICE</t>
  </si>
  <si>
    <t xml:space="preserve">BRAND : MERINO HANEX
CODE: CC-001
</t>
  </si>
  <si>
    <t>FRONT COUNTER FINISH FOR 3RD WAVE COFFEE</t>
  </si>
  <si>
    <t>MATT CHAMPAGNE POWDER COATING</t>
  </si>
  <si>
    <t>FLUTED VENEER</t>
  </si>
  <si>
    <t xml:space="preserve">SS SKIRTING </t>
  </si>
  <si>
    <t>COUNTER OUTSIDE</t>
  </si>
  <si>
    <t>LOCALLY SOURCED
SIZE: 150MM HIGH</t>
  </si>
  <si>
    <t>COUNTER INSIDE STORAGE</t>
  </si>
  <si>
    <t>BRUSH FINISH</t>
  </si>
  <si>
    <t>LOCALLY SOURCED
SIZE: 100MM HIGH</t>
  </si>
  <si>
    <t>TUBULAR FOOTRAIL</t>
  </si>
  <si>
    <t xml:space="preserve">Note - All material to be approved before final procurment. </t>
  </si>
  <si>
    <t>DIMENSIONS</t>
  </si>
  <si>
    <t>WBS LEVEL 2</t>
  </si>
  <si>
    <r>
      <rPr>
        <b/>
        <sz val="20"/>
        <color theme="1"/>
        <rFont val="Calibri"/>
        <family val="2"/>
        <scheme val="minor"/>
      </rPr>
      <t>BOQ NOTES</t>
    </r>
    <r>
      <rPr>
        <sz val="20"/>
        <color theme="1"/>
        <rFont val="Calibri"/>
        <family val="2"/>
        <scheme val="minor"/>
      </rPr>
      <t xml:space="preserve">
The Mode of Measurement (in order of priority) is as follows:
(i) As defined in relevant item in the BOQ
(ii) As defined in the specification
(iii) As defined in IS-1200 (latest version) for relevant trade.
(iv) if mode is not defined in (i), (ii) and (iii), the standard industry practice shall be adopted</t>
    </r>
    <r>
      <rPr>
        <b/>
        <sz val="20"/>
        <color theme="1"/>
        <rFont val="Calibri"/>
        <family val="2"/>
        <scheme val="minor"/>
      </rPr>
      <t>.
GENERAL NOTES</t>
    </r>
    <r>
      <rPr>
        <sz val="20"/>
        <color theme="1"/>
        <rFont val="Calibri"/>
        <family val="2"/>
        <scheme val="minor"/>
      </rPr>
      <t xml:space="preserve">
Please refer  to "Exhibit A - Basic rate of material" for the applicable base rates of materials 
Items of works shall to be read in conjunction with Drawings, Specifications, Contractual terms and conditions and Trade Preambles to this BOQ as included in the RFP.
The quantities mentioned in the BOQ is tentative and may increase or decrease. Payment shall be restricted to the quantum of work executed and measured as per the defined mode of measurement.
Items of work and trade preambles are essential parts of the bill of quantities and are to be taken as mutually explanatory of one another. Requirement occurring in one is binding as though occurring in both. In resolving conflicts, discrepancies, errors or omissions as regards trade preambles &amp; bill of quantities the following order of precedence shall be used but subject to PRIORITY OF DOCUMENTS as included in General Conditions of Contract:
a. General Notes as included in this bill of quantities.
b. Trade Preambles as included in RFP.
c. Item Description as included in this bill of quantities.
</t>
    </r>
  </si>
  <si>
    <t>750L X 1100MM H</t>
  </si>
  <si>
    <t>LOCALLY SOURCED
SIZE: 100 X 200 X 6-8 MM</t>
  </si>
  <si>
    <t xml:space="preserve">BRAND :GREENLAM
CODE- K159
COLOUR- BABY OLIVE (ASIAN PAINTS)
</t>
  </si>
  <si>
    <t xml:space="preserve">PU POLISH
(MATT FINISH) </t>
  </si>
  <si>
    <t>TOTAL
RATE</t>
  </si>
  <si>
    <t>AMOUNT</t>
  </si>
  <si>
    <t>over head Sheleving box of 3RD WAVE COFFEE</t>
  </si>
  <si>
    <t>no.</t>
  </si>
  <si>
    <t>Sqmt</t>
  </si>
  <si>
    <t xml:space="preserve">QTY.
</t>
  </si>
  <si>
    <t xml:space="preserve">100x75mm MS box section (main vertical support)                                                                                                       </t>
  </si>
  <si>
    <t xml:space="preserve">75X75mm MS box section (main horizontal frame)                                                                                                                   </t>
  </si>
  <si>
    <t>RMT</t>
  </si>
  <si>
    <t xml:space="preserve">75mm thk plywood partition below the front counter </t>
  </si>
  <si>
    <t>Sq mT</t>
  </si>
  <si>
    <t>Existing MS horizontal support in ceiling Ply Boxing</t>
  </si>
  <si>
    <t>front counter</t>
  </si>
  <si>
    <t>back counter</t>
  </si>
  <si>
    <t xml:space="preserve">3910mm L X 300mm H X 150mm D </t>
  </si>
  <si>
    <t>Flutted veneer paneling  front counter</t>
  </si>
  <si>
    <t>flutted veneer on panelling</t>
  </si>
  <si>
    <t>flutted veneer on shutter</t>
  </si>
  <si>
    <t>Sq mt</t>
  </si>
  <si>
    <t xml:space="preserve">RMT  </t>
  </si>
  <si>
    <t xml:space="preserve">1210mm L X 950mm H X 750mm D &amp; 1505mm L X 950mm H X 750mm D </t>
  </si>
  <si>
    <t>3990mm L X 950mm H X 950mm D</t>
  </si>
  <si>
    <t>Providing and fixing 895mm X 950 mm x 75mm thk wicket door made of 18 thk fire retardent plywood and finished with corian on top and  front to be finished with flutted veneer and finished with green colored polish and back to be finished with laminate. All complete including necessary hardwares, heavy duty spring hinges, handles, locks etc.</t>
  </si>
  <si>
    <t xml:space="preserve">5780mm L x 640mm H  x 300mm D </t>
  </si>
  <si>
    <t>Existing MS vertical support  Ply panneling</t>
  </si>
  <si>
    <t>Smt</t>
  </si>
  <si>
    <t>ELECTRICAL PANEL CABINET</t>
  </si>
  <si>
    <t>1200mm L X 2365mm H X 750mm D</t>
  </si>
  <si>
    <t xml:space="preserve">SITE BARRICADING </t>
  </si>
  <si>
    <t>Equipment</t>
  </si>
  <si>
    <t>Unloading and shifting till premises</t>
  </si>
  <si>
    <t>No</t>
  </si>
  <si>
    <t xml:space="preserve">BOQ FOR 3RD WAVE COFFEE , TRIVANDRUM </t>
  </si>
  <si>
    <t>LAMINATE</t>
  </si>
  <si>
    <t xml:space="preserve"> HORIZONTAL RAFTER </t>
  </si>
  <si>
    <t>Providing, making and fixing of 12mm thk FR rated plyboxing around MS horizontal support  to be finished with approved laminate on all sides as mentioned in material schedule</t>
  </si>
  <si>
    <t xml:space="preserve">BRAND :GREENLAM
CODE- 777 HDG (SUMATRA TEAK)
</t>
  </si>
  <si>
    <t>Providing and fixing MS framing with GI pre-painted corrugated sheet (3m high) to cover construction portion as indicated in architect's drawing including all fixing material as per requirement of the PMC, provision of secured pedestrian access doors through barricade including all civil work and foundation etc with propvision of access door. The barricade will have to be retained and maintained by the contractor till the end of the project. The barricade must be structurally sound to withstand wind and other applicable loads and finished with approved vinyl on all sides. The artwork of vinyl to be shared with vendor.( ONLY ACTUAL SURFACE  AREA OF THE COVERING TO BE MEASURED FOR PAYMENT ONCE UPTO THE COMPLETION OF THE WORK. )</t>
  </si>
  <si>
    <t>SITE BARRICADE</t>
  </si>
  <si>
    <t xml:space="preserve">Fire rated Ply partition </t>
  </si>
  <si>
    <t xml:space="preserve">Providing, making and fixing of 18 thk FR ply partition having 25mm x 40mm aluminium framework @ 600mm c/c in vertical and horizontal direction with all necessary required framing. plywood partition to be finished with approved laminate. The partition to have 150 mm ss skirting.Cost including grooved/ pattern as per approved design, approved make adhesive and fasteners, cutting/ chamfering/ groove/rounding wherever required, at all height with lead and lift, finishing, cleaning as per design and drawing etc. all complete. </t>
  </si>
  <si>
    <t>Providing, making and fixing of 12mm thk fluted veneer paneling on existing FR ply finished with PU polish include all necessary required framing. the cost including grooved/ pattern as per approved design, approved make adhesive and fasteners, cutting/ chamfering/ groove/rounding wherever required, at all height with lead and lift, finishing, cleaning as per design and drawing etc. all complete.</t>
  </si>
  <si>
    <t xml:space="preserve">FR Ply boxing for Led TV </t>
  </si>
  <si>
    <t>OVERHEAD STORAGE AND PANEL NEXT TO THE OVERHEAD STORAGE</t>
  </si>
  <si>
    <t>12mm thk FR ply boxing to hide existing MS column</t>
  </si>
  <si>
    <t xml:space="preserve">750mm deep back counter unit madeup of FR ply </t>
  </si>
  <si>
    <t xml:space="preserve">950mm deep counter unit madeup of FR plywood and flutted veneer and corion top </t>
  </si>
  <si>
    <t>Providing and fixing of 950mm deep service unit/ plateform to be made of 18 thk Fire Rated plywood, having 12mm thk corian top finished and front appron to be finished with 12mm thk flutted veneer finished with green colored polish from outside (customer visible side) and having 150mm high pvd coated  SS skirting including all nessasry vertical supoorts. The storages under the platforms should be provided with a horizontal shelf and openable shutters made out of 18mm thk. plywood and outer side to be  finished in veneer and inter side finished in 1mm thk. laminate. the unit tot have 150mm SS skiritng all around. The shutters to be provided with fittings such as hinges; handles; ball catch etc. complete in all respect as per design and details. cost to include counter cutting to fit the double sink unit and repairing cleaning and finishing of the area. Provision of LED strip inside nosing of counter top to be made at front side of counter as shown in detail drawing.
Provision of POS machine and cash till/drawer to be made in the counter. Provision for wire manager, electrical etc to completed as per details &amp; design provided or as directed by Architect. Cost includes completing the job including all finishes with all necessary hard ware complete as mentioned in detail drawings.
Front Elevation area of counter and front area of flap door + RHS of rear counter shall be measured.</t>
  </si>
  <si>
    <r>
      <t>Providing and making 750mm deep</t>
    </r>
    <r>
      <rPr>
        <b/>
        <sz val="20"/>
        <rFont val="Calibri"/>
        <family val="2"/>
      </rPr>
      <t xml:space="preserve"> LT Panel</t>
    </r>
    <r>
      <rPr>
        <sz val="20"/>
        <rFont val="Calibri"/>
        <family val="2"/>
      </rPr>
      <t xml:space="preserve"> cabinet made up of 19mm thick FR ply finished  with Laminate of approved shade from all sides, front shutters made up of 19mm thk Laminated FR ply slit cut as per drawings. MS legs to be provided at the bottom as shown in detailed drawing along with with all necessary hardware, and accesories including handle, lock etc complete as per detail &amp; design given in approved drawing or as directed by Architect/Engineer. Front Elevation Area to be measured. Refer to detail drawing. </t>
    </r>
  </si>
  <si>
    <t>FLUTED PANEL</t>
  </si>
  <si>
    <t xml:space="preserve">BRAND :GREENLAM
</t>
  </si>
  <si>
    <t>HANDMADE SUBWAY TILES</t>
  </si>
  <si>
    <t>GLO BOARD FLUTTED PANEL FINISHED WITH ASIAN PAINT MATT FINISH</t>
  </si>
  <si>
    <t xml:space="preserve">BRAND :GLO BOARD FLUTTED PANEL
CODE : DESIGN 3455 
FINISHED WITH ASIAN PAINT
CODE : 7888 GINGER ROOT 
</t>
  </si>
  <si>
    <t>GREENLAM LAMINATE</t>
  </si>
  <si>
    <t xml:space="preserve">                       DATE: 23/08/24</t>
  </si>
  <si>
    <t>TRV_THIRD WAVE COFFEE _MATERIAL DOCKET</t>
  </si>
  <si>
    <t>Antiskid rubber matt</t>
  </si>
  <si>
    <t>ANTISKID RUBBER MATT</t>
  </si>
  <si>
    <t xml:space="preserve">Providing and fixing antiskid rubber matt of 5mm thk on existing airport flooring of grey shade. The sample to be approved by Deisgner.
</t>
  </si>
  <si>
    <t xml:space="preserve">handmade subway Tiles Size 100 x 200                                                       </t>
  </si>
  <si>
    <t>INSIDE COUNTER</t>
  </si>
  <si>
    <t>BRAND :GREENLAM
CODE- 107 SUD (WOOL)</t>
  </si>
  <si>
    <t>GREY / 5MM THK</t>
  </si>
  <si>
    <t>FLOORING</t>
  </si>
  <si>
    <t xml:space="preserve">Flutted paneling  </t>
  </si>
  <si>
    <t xml:space="preserve">12mm thk flutted veneer panelling on FR rated ply below front counter facade  </t>
  </si>
  <si>
    <t>Providing, making and fixing of 150mm deep plywood boxing with 18mm thk FR ply having 25mm x 25 mm aluminium framework @ 600mm c/c in vertical and horizontal direction with all necessary required framing. the boxing to be finished with approved laminate GREENLAM CODE- 777 HDG (SUMATRA TEAK) visible side. cost including grooved/ pattern as per approved design, approved make adhesive and fasteners, cutting/ chamfering/ groove/rounding wherever required, at all height with lead and lift, finishing, cleaning as per design and drawing etc. all complete.</t>
  </si>
  <si>
    <t>Providing and fixing of 750mm deep back service unit/ plateform to be made of 18 thk marine plywood, having 12mm thk corian top finished including all nessasry vertical supports. The storages under the platforms should be provided with a horizontal shelf and openable shutters made out of 20mm thk. FR ply and outer side and inner side to be  finished in laminate. the unit to have 150mm SS skiritng all around. The shutters to be provided with fittings such as hinges; handles; ball catch etc. complete in all respect as per design and details. cost to include repairing cleaning and finishing of the area.</t>
  </si>
  <si>
    <t xml:space="preserve">12mm thk flutted GLO board panel on ply shutter at overhead back storage &amp; wall panel above upright chiller  </t>
  </si>
  <si>
    <t>Providing, making and fixing of 12mm thk fluted Glo board paneling on existing FR ply shutter finished with asian paint include all necessary required framing. the cost including grooved/ pattern as per approved design, approved make adhesive and fasteners, cutting/ chamfering/ groove/rounding wherever required, at all height with lead and lift, finishing, cleaning as per design and drawing etc. all complete.</t>
  </si>
  <si>
    <t xml:space="preserve">ALL SHUTTERS FOR UNDER COUNTER STORAGE ,
 DB PANEL,
 INSIDE AND OUTSIDE FULL HEIGHT PARTITION WALL </t>
  </si>
  <si>
    <t xml:space="preserve">P/F MS framework of various section sizes finished with approved shade of powder coating with all necessary hardware with base plate/ self standing support from the floor. the cost include welding, grinding, chemfuring, grounding  anchor fastner, required hardware, repair work of damage flooring, cleaning. etc complete                                                                                                            </t>
  </si>
  <si>
    <t>full height FR ply panneling ht finished with approved laminate</t>
  </si>
  <si>
    <t xml:space="preserve">P/F full height MS framework finished with 18mm FR ply and finihsed with laminate on outside and inside. The cost to include fixing, anchoring, chemfuring, required hardware, finishing and etc complete. The height of partition along with finishes to be 3000mm   </t>
  </si>
  <si>
    <t>DATE- 28-08-2024</t>
  </si>
  <si>
    <t xml:space="preserve">Providing and fixing of 300mm deep overhead box  made out 18mm thk. Fire rated plywood with a horizontal shelf with horizontal shelves finished with 1mm thk laminate and with ply shutter finished with flutted panel. Cost to be inclusive of all necessary hardwares, heavt duty spring hinges, handles, locks etc.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</si>
</sst>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_(* #,##0.00_);_(* \(#,##0.00\);_(* &quot;-&quot;??_);_(@_)"/>
    <numFmt numFmtId="165" formatCode="_-* #,##0.00_-;\-* #,##0.00_-;_-* &quot;-&quot;??_-;_-@_-"/>
    <numFmt numFmtId="166" formatCode="#,##0.00\ ;&quot; (&quot;#,##0.00\);&quot; -&quot;#\ ;@\ "/>
    <numFmt numFmtId="167" formatCode="_(* #,##0.00_);_(* \(#,##0.00\);_(* \-??_);_(@_)"/>
  </numFmts>
  <fonts count="39">
    <font>
      <sz val="11"/>
      <color theme="1"/>
      <name val="Calibri"/>
      <family val="2"/>
      <scheme val="minor"/>
    </font>
    <font>
      <sz val="11"/>
      <color theme="1"/>
      <name val="Calibri"/>
      <family val="2"/>
      <scheme val="minor"/>
    </font>
    <font>
      <sz val="10"/>
      <name val="Arial"/>
      <family val="2"/>
    </font>
    <font>
      <sz val="11"/>
      <color indexed="8"/>
      <name val="Calibri"/>
      <family val="2"/>
    </font>
    <font>
      <sz val="10"/>
      <name val="Arial"/>
      <family val="2"/>
      <charset val="1"/>
    </font>
    <font>
      <sz val="10"/>
      <name val="Arial"/>
      <family val="2"/>
      <charset val="204"/>
    </font>
    <font>
      <sz val="10"/>
      <color theme="1"/>
      <name val="Calibri"/>
      <family val="2"/>
      <scheme val="minor"/>
    </font>
    <font>
      <sz val="10"/>
      <name val="Calibri"/>
      <family val="2"/>
      <scheme val="minor"/>
    </font>
    <font>
      <sz val="10"/>
      <name val="Arial"/>
      <family val="2"/>
    </font>
    <font>
      <sz val="11"/>
      <name val="Calibri"/>
      <family val="2"/>
      <scheme val="minor"/>
    </font>
    <font>
      <sz val="11"/>
      <color rgb="FFFF0000"/>
      <name val="Calibri"/>
      <family val="2"/>
      <scheme val="minor"/>
    </font>
    <font>
      <b/>
      <sz val="16"/>
      <color theme="1"/>
      <name val="Calibri"/>
      <family val="2"/>
      <scheme val="minor"/>
    </font>
    <font>
      <b/>
      <sz val="12"/>
      <color theme="1"/>
      <name val="Calibri"/>
      <family val="2"/>
      <scheme val="minor"/>
    </font>
    <font>
      <b/>
      <sz val="14"/>
      <color rgb="FFFF0000"/>
      <name val="Calibri"/>
      <family val="2"/>
      <scheme val="minor"/>
    </font>
    <font>
      <sz val="14"/>
      <color rgb="FFFF0000"/>
      <name val="Calibri"/>
      <family val="2"/>
      <scheme val="minor"/>
    </font>
    <font>
      <sz val="18"/>
      <color rgb="FFFF0000"/>
      <name val="Calibri"/>
      <family val="2"/>
      <scheme val="minor"/>
    </font>
    <font>
      <b/>
      <sz val="20"/>
      <color theme="1"/>
      <name val="Calibri"/>
      <family val="2"/>
      <scheme val="minor"/>
    </font>
    <font>
      <b/>
      <u/>
      <sz val="20"/>
      <color theme="1"/>
      <name val="Calibri"/>
      <family val="2"/>
      <scheme val="minor"/>
    </font>
    <font>
      <sz val="20"/>
      <color theme="1"/>
      <name val="Calibri"/>
      <family val="2"/>
      <scheme val="minor"/>
    </font>
    <font>
      <b/>
      <sz val="20"/>
      <color rgb="FFFF0000"/>
      <name val="Calibri"/>
      <family val="2"/>
      <scheme val="minor"/>
    </font>
    <font>
      <sz val="20"/>
      <name val="Calibri"/>
      <family val="2"/>
      <scheme val="minor"/>
    </font>
    <font>
      <sz val="20"/>
      <color rgb="FF000000"/>
      <name val="Calibri"/>
      <family val="2"/>
      <scheme val="minor"/>
    </font>
    <font>
      <sz val="20"/>
      <name val="Arial"/>
      <family val="2"/>
    </font>
    <font>
      <sz val="20"/>
      <color indexed="8"/>
      <name val="Book Antiqua"/>
      <family val="1"/>
    </font>
    <font>
      <i/>
      <sz val="11"/>
      <color rgb="FF7F7F7F"/>
      <name val="Calibri"/>
      <family val="2"/>
      <scheme val="minor"/>
    </font>
    <font>
      <b/>
      <sz val="11"/>
      <color theme="1"/>
      <name val="Calibri"/>
      <family val="2"/>
      <scheme val="minor"/>
    </font>
    <font>
      <sz val="10"/>
      <name val="Helv"/>
      <family val="2"/>
    </font>
    <font>
      <sz val="10"/>
      <name val="Mangal"/>
      <family val="2"/>
    </font>
    <font>
      <sz val="11"/>
      <color indexed="10"/>
      <name val="Calibri"/>
      <family val="2"/>
    </font>
    <font>
      <sz val="11"/>
      <color indexed="8"/>
      <name val="Calibri"/>
      <family val="2"/>
      <charset val="1"/>
    </font>
    <font>
      <sz val="10"/>
      <name val="Times New Roman"/>
      <family val="1"/>
    </font>
    <font>
      <sz val="11"/>
      <color indexed="8"/>
      <name val="Times New Roman"/>
      <family val="1"/>
      <charset val="1"/>
    </font>
    <font>
      <sz val="11"/>
      <color indexed="8"/>
      <name val="Times New Roman"/>
      <family val="1"/>
    </font>
    <font>
      <sz val="11"/>
      <color rgb="FF000000"/>
      <name val="Calibri"/>
      <family val="2"/>
      <charset val="1"/>
    </font>
    <font>
      <i/>
      <sz val="11"/>
      <color rgb="FF808080"/>
      <name val="Calibri"/>
      <family val="2"/>
      <charset val="1"/>
    </font>
    <font>
      <i/>
      <sz val="11"/>
      <color rgb="FF7F7F7F"/>
      <name val="Calibri"/>
      <family val="2"/>
      <charset val="1"/>
    </font>
    <font>
      <sz val="10"/>
      <color rgb="FF000000"/>
      <name val="Calibri"/>
      <family val="2"/>
      <scheme val="minor"/>
    </font>
    <font>
      <b/>
      <sz val="20"/>
      <name val="Calibri"/>
      <family val="2"/>
    </font>
    <font>
      <sz val="20"/>
      <name val="Calibri"/>
      <family val="2"/>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s>
  <cellStyleXfs count="74">
    <xf numFmtId="0" fontId="0" fillId="0" borderId="0"/>
    <xf numFmtId="0" fontId="1" fillId="0" borderId="0"/>
    <xf numFmtId="0" fontId="1" fillId="0" borderId="0"/>
    <xf numFmtId="0" fontId="3" fillId="0" borderId="0"/>
    <xf numFmtId="0" fontId="2" fillId="0" borderId="0"/>
    <xf numFmtId="0" fontId="4" fillId="0" borderId="0">
      <alignment vertical="center" wrapText="1"/>
    </xf>
    <xf numFmtId="0" fontId="4" fillId="0" borderId="0"/>
    <xf numFmtId="0" fontId="2" fillId="0" borderId="0"/>
    <xf numFmtId="0" fontId="5" fillId="0" borderId="0"/>
    <xf numFmtId="0" fontId="4" fillId="0" borderId="0">
      <alignment vertical="center" wrapText="1"/>
    </xf>
    <xf numFmtId="0" fontId="4" fillId="0" borderId="0">
      <alignment vertical="center" wrapText="1"/>
    </xf>
    <xf numFmtId="0" fontId="2" fillId="0" borderId="0"/>
    <xf numFmtId="0" fontId="8" fillId="0" borderId="0"/>
    <xf numFmtId="164" fontId="2" fillId="0" borderId="0" applyFont="0" applyFill="0" applyBorder="0" applyAlignment="0" applyProtection="0"/>
    <xf numFmtId="0" fontId="1" fillId="0" borderId="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7" fontId="2" fillId="0" borderId="0" applyFill="0" applyBorder="0" applyAlignment="0" applyProtection="0"/>
    <xf numFmtId="43" fontId="2" fillId="0" borderId="0" applyFont="0" applyFill="0" applyBorder="0" applyAlignment="0" applyProtection="0"/>
    <xf numFmtId="166" fontId="27"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165"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8" fillId="0" borderId="0" applyBorder="0" applyProtection="0"/>
    <xf numFmtId="0" fontId="29" fillId="0" borderId="0"/>
    <xf numFmtId="0" fontId="29" fillId="0" borderId="0"/>
    <xf numFmtId="0" fontId="32" fillId="0" borderId="0" applyBorder="0" applyProtection="0"/>
    <xf numFmtId="0" fontId="31" fillId="0" borderId="0" applyBorder="0" applyProtection="0"/>
    <xf numFmtId="0" fontId="34" fillId="0" borderId="0" applyBorder="0" applyProtection="0"/>
    <xf numFmtId="0" fontId="24" fillId="0" borderId="0" applyNumberFormat="0" applyFill="0" applyBorder="0" applyAlignment="0" applyProtection="0"/>
    <xf numFmtId="0" fontId="35" fillId="0" borderId="0" applyBorder="0" applyProtection="0"/>
    <xf numFmtId="0" fontId="2" fillId="0" borderId="0"/>
    <xf numFmtId="0" fontId="2" fillId="0" borderId="0"/>
    <xf numFmtId="0" fontId="33" fillId="0" borderId="0"/>
    <xf numFmtId="0" fontId="33" fillId="0" borderId="0"/>
    <xf numFmtId="0" fontId="2" fillId="0" borderId="0"/>
    <xf numFmtId="0" fontId="33" fillId="0" borderId="0"/>
    <xf numFmtId="0" fontId="1" fillId="0" borderId="0"/>
    <xf numFmtId="0" fontId="1" fillId="0" borderId="0"/>
    <xf numFmtId="0" fontId="2" fillId="0" borderId="0"/>
    <xf numFmtId="0" fontId="33" fillId="0" borderId="0"/>
    <xf numFmtId="0" fontId="33" fillId="0" borderId="0"/>
    <xf numFmtId="0" fontId="33" fillId="0" borderId="0"/>
    <xf numFmtId="0" fontId="36" fillId="0" borderId="0"/>
    <xf numFmtId="0" fontId="2" fillId="0" borderId="0"/>
    <xf numFmtId="0" fontId="2" fillId="0" borderId="0"/>
    <xf numFmtId="0" fontId="2" fillId="0" borderId="0"/>
    <xf numFmtId="0" fontId="1" fillId="0" borderId="0"/>
    <xf numFmtId="0" fontId="1" fillId="0" borderId="0"/>
    <xf numFmtId="0" fontId="36" fillId="0" borderId="0"/>
    <xf numFmtId="0" fontId="2" fillId="0" borderId="0"/>
    <xf numFmtId="0" fontId="36" fillId="0" borderId="0"/>
    <xf numFmtId="0" fontId="1" fillId="0" borderId="0"/>
    <xf numFmtId="0" fontId="2" fillId="0" borderId="0"/>
    <xf numFmtId="0" fontId="30" fillId="0" borderId="0"/>
    <xf numFmtId="0" fontId="26" fillId="0" borderId="0"/>
    <xf numFmtId="0" fontId="33" fillId="0" borderId="0"/>
    <xf numFmtId="0" fontId="2" fillId="0" borderId="0"/>
    <xf numFmtId="0" fontId="33" fillId="0" borderId="0"/>
    <xf numFmtId="0" fontId="33" fillId="0" borderId="0"/>
    <xf numFmtId="0" fontId="33" fillId="0" borderId="0"/>
    <xf numFmtId="0" fontId="33" fillId="0" borderId="0"/>
    <xf numFmtId="0" fontId="26" fillId="0" borderId="0"/>
    <xf numFmtId="0" fontId="26" fillId="0" borderId="0"/>
    <xf numFmtId="0" fontId="2" fillId="0" borderId="0"/>
  </cellStyleXfs>
  <cellXfs count="130">
    <xf numFmtId="0" fontId="0" fillId="0" borderId="0" xfId="0"/>
    <xf numFmtId="0" fontId="6" fillId="0" borderId="0" xfId="0" applyFont="1"/>
    <xf numFmtId="0" fontId="6" fillId="0" borderId="0" xfId="0" applyFont="1" applyAlignment="1">
      <alignment horizontal="left"/>
    </xf>
    <xf numFmtId="0" fontId="6" fillId="0" borderId="0" xfId="0" applyFont="1" applyAlignment="1">
      <alignment horizontal="left" vertical="center"/>
    </xf>
    <xf numFmtId="0" fontId="6" fillId="2" borderId="0" xfId="0" applyFont="1" applyFill="1"/>
    <xf numFmtId="0" fontId="6" fillId="2" borderId="0" xfId="0" applyFont="1" applyFill="1" applyAlignment="1">
      <alignment vertical="center"/>
    </xf>
    <xf numFmtId="0" fontId="0" fillId="4" borderId="0" xfId="0" applyFill="1" applyAlignment="1">
      <alignment horizontal="center" vertical="center"/>
    </xf>
    <xf numFmtId="0" fontId="0" fillId="3" borderId="0" xfId="0" applyFill="1"/>
    <xf numFmtId="0" fontId="6" fillId="3" borderId="0" xfId="0" applyFont="1" applyFill="1"/>
    <xf numFmtId="0" fontId="0" fillId="0" borderId="0" xfId="0" applyAlignment="1">
      <alignment horizontal="center" vertical="center"/>
    </xf>
    <xf numFmtId="0" fontId="9" fillId="0" borderId="0" xfId="0" applyFont="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12" fillId="0" borderId="6" xfId="0" applyFont="1" applyBorder="1" applyAlignment="1">
      <alignment horizontal="center" vertical="center"/>
    </xf>
    <xf numFmtId="0" fontId="12" fillId="0" borderId="6" xfId="0" applyFont="1" applyBorder="1" applyAlignment="1">
      <alignment horizontal="center" vertical="center" wrapText="1"/>
    </xf>
    <xf numFmtId="0" fontId="9" fillId="0" borderId="16"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10" fillId="0" borderId="1" xfId="0"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wrapText="1"/>
    </xf>
    <xf numFmtId="0" fontId="0" fillId="0" borderId="16" xfId="0" applyBorder="1" applyAlignment="1">
      <alignment horizontal="center" vertical="center"/>
    </xf>
    <xf numFmtId="0" fontId="0" fillId="0" borderId="18" xfId="0" applyBorder="1"/>
    <xf numFmtId="0" fontId="0" fillId="5" borderId="0" xfId="0" applyFill="1"/>
    <xf numFmtId="0" fontId="0" fillId="0" borderId="6" xfId="0" applyBorder="1" applyAlignment="1">
      <alignment horizontal="center" vertical="center"/>
    </xf>
    <xf numFmtId="0" fontId="0" fillId="0" borderId="6" xfId="0" applyBorder="1" applyAlignment="1">
      <alignment horizontal="center" vertical="center" wrapText="1"/>
    </xf>
    <xf numFmtId="0" fontId="0" fillId="0" borderId="0" xfId="0" applyAlignment="1">
      <alignment horizontal="left" vertical="center"/>
    </xf>
    <xf numFmtId="0" fontId="16" fillId="3" borderId="3" xfId="0" applyFont="1" applyFill="1" applyBorder="1" applyAlignment="1">
      <alignment horizontal="center" vertical="top"/>
    </xf>
    <xf numFmtId="0" fontId="17" fillId="3" borderId="0" xfId="0" applyFont="1" applyFill="1" applyAlignment="1">
      <alignment horizontal="center" vertical="top"/>
    </xf>
    <xf numFmtId="0" fontId="18" fillId="3" borderId="0" xfId="0" applyFont="1" applyFill="1"/>
    <xf numFmtId="0" fontId="17" fillId="3" borderId="1" xfId="0" applyFont="1" applyFill="1" applyBorder="1" applyAlignment="1">
      <alignment horizontal="center" vertical="top"/>
    </xf>
    <xf numFmtId="0" fontId="18" fillId="4" borderId="1" xfId="0" applyFont="1" applyFill="1" applyBorder="1" applyAlignment="1">
      <alignment horizontal="center" vertical="center" wrapText="1"/>
    </xf>
    <xf numFmtId="0" fontId="16" fillId="4" borderId="3" xfId="0" applyFont="1" applyFill="1" applyBorder="1" applyAlignment="1">
      <alignment horizontal="center" vertical="center"/>
    </xf>
    <xf numFmtId="0" fontId="16" fillId="2" borderId="1" xfId="0" applyFont="1" applyFill="1" applyBorder="1" applyAlignment="1">
      <alignment horizontal="center" vertical="top"/>
    </xf>
    <xf numFmtId="0" fontId="16" fillId="2" borderId="1" xfId="0" applyFont="1" applyFill="1" applyBorder="1" applyAlignment="1">
      <alignment horizontal="left" vertical="center"/>
    </xf>
    <xf numFmtId="0" fontId="16" fillId="2" borderId="1" xfId="0" applyFont="1" applyFill="1" applyBorder="1" applyAlignment="1">
      <alignment horizontal="left"/>
    </xf>
    <xf numFmtId="0" fontId="19" fillId="2" borderId="1" xfId="0" applyFont="1" applyFill="1" applyBorder="1" applyAlignment="1">
      <alignment horizontal="left" vertical="top" wrapText="1"/>
    </xf>
    <xf numFmtId="0" fontId="18" fillId="2" borderId="1" xfId="0" applyFont="1" applyFill="1" applyBorder="1" applyAlignment="1">
      <alignment horizontal="center" vertical="top"/>
    </xf>
    <xf numFmtId="0" fontId="18" fillId="0" borderId="3" xfId="0" applyFont="1" applyBorder="1"/>
    <xf numFmtId="0" fontId="18" fillId="2" borderId="1" xfId="0" applyFont="1" applyFill="1" applyBorder="1" applyAlignment="1">
      <alignment horizontal="center" vertical="center"/>
    </xf>
    <xf numFmtId="0" fontId="18" fillId="2" borderId="1" xfId="0" applyFont="1" applyFill="1" applyBorder="1" applyAlignment="1">
      <alignment horizontal="left" vertical="center" wrapText="1"/>
    </xf>
    <xf numFmtId="0" fontId="18" fillId="0" borderId="3" xfId="0" applyFont="1" applyBorder="1" applyAlignment="1">
      <alignment vertical="center"/>
    </xf>
    <xf numFmtId="2" fontId="22" fillId="0" borderId="5" xfId="0" applyNumberFormat="1" applyFont="1" applyBorder="1" applyAlignment="1">
      <alignment horizontal="left" vertical="center" wrapText="1"/>
    </xf>
    <xf numFmtId="0" fontId="18" fillId="0" borderId="1" xfId="0" applyFont="1" applyBorder="1" applyAlignment="1">
      <alignment horizontal="center" vertical="center"/>
    </xf>
    <xf numFmtId="0" fontId="18" fillId="2" borderId="1" xfId="0" applyFont="1" applyFill="1" applyBorder="1" applyAlignment="1">
      <alignment horizontal="center" vertical="center" wrapText="1"/>
    </xf>
    <xf numFmtId="0" fontId="20" fillId="0" borderId="3" xfId="0" applyFont="1" applyBorder="1" applyAlignment="1">
      <alignment horizontal="center" vertical="center" wrapText="1"/>
    </xf>
    <xf numFmtId="0" fontId="18" fillId="0" borderId="9" xfId="0" applyFont="1" applyBorder="1" applyAlignment="1">
      <alignment vertical="center"/>
    </xf>
    <xf numFmtId="2" fontId="22" fillId="0" borderId="5" xfId="0" applyNumberFormat="1" applyFont="1" applyBorder="1" applyAlignment="1">
      <alignment horizontal="center" vertical="center" wrapText="1"/>
    </xf>
    <xf numFmtId="0" fontId="22" fillId="0" borderId="1" xfId="0" applyFont="1" applyBorder="1" applyAlignment="1">
      <alignment horizontal="left" vertical="center" wrapText="1"/>
    </xf>
    <xf numFmtId="0" fontId="21" fillId="0" borderId="1" xfId="14" applyFont="1" applyBorder="1" applyAlignment="1">
      <alignment horizontal="left" vertical="center" wrapText="1"/>
    </xf>
    <xf numFmtId="164" fontId="23" fillId="0" borderId="1" xfId="13" applyFont="1" applyFill="1" applyBorder="1" applyAlignment="1" applyProtection="1">
      <alignment horizontal="center" vertical="center" wrapText="1"/>
    </xf>
    <xf numFmtId="0" fontId="21" fillId="0" borderId="1" xfId="14" applyFont="1" applyBorder="1" applyAlignment="1">
      <alignment horizontal="justify" vertical="top" wrapText="1"/>
    </xf>
    <xf numFmtId="0" fontId="18" fillId="2" borderId="2" xfId="0" applyFont="1" applyFill="1" applyBorder="1" applyAlignment="1">
      <alignment horizontal="left" vertical="center"/>
    </xf>
    <xf numFmtId="0" fontId="18" fillId="0" borderId="1" xfId="11" applyFont="1" applyBorder="1" applyAlignment="1">
      <alignment horizontal="left" vertical="top" wrapText="1"/>
    </xf>
    <xf numFmtId="0" fontId="18" fillId="0" borderId="11" xfId="11" applyFont="1" applyBorder="1" applyAlignment="1">
      <alignment horizontal="left" vertical="top" wrapText="1"/>
    </xf>
    <xf numFmtId="0" fontId="20" fillId="0" borderId="1" xfId="11" applyFont="1" applyBorder="1" applyAlignment="1">
      <alignment horizontal="left" vertical="top" wrapText="1"/>
    </xf>
    <xf numFmtId="0" fontId="18" fillId="2" borderId="1" xfId="0" applyFont="1" applyFill="1" applyBorder="1" applyAlignment="1">
      <alignment horizontal="justify" vertical="center" wrapText="1"/>
    </xf>
    <xf numFmtId="0" fontId="16" fillId="3" borderId="1" xfId="0" applyFont="1" applyFill="1" applyBorder="1" applyAlignment="1">
      <alignment horizontal="left"/>
    </xf>
    <xf numFmtId="0" fontId="16" fillId="3" borderId="1" xfId="0" applyFont="1" applyFill="1" applyBorder="1" applyAlignment="1">
      <alignment horizontal="left" vertical="top" wrapText="1"/>
    </xf>
    <xf numFmtId="0" fontId="18" fillId="3" borderId="0" xfId="0" applyFont="1" applyFill="1" applyAlignment="1">
      <alignment horizontal="left" vertical="top" wrapText="1"/>
    </xf>
    <xf numFmtId="0" fontId="18" fillId="0" borderId="0" xfId="0" applyFont="1" applyAlignment="1">
      <alignment vertical="top"/>
    </xf>
    <xf numFmtId="0" fontId="18" fillId="0" borderId="0" xfId="0" applyFont="1"/>
    <xf numFmtId="0" fontId="18" fillId="0" borderId="3" xfId="0" applyFont="1" applyBorder="1" applyAlignment="1">
      <alignment vertical="center" wrapText="1"/>
    </xf>
    <xf numFmtId="0" fontId="16" fillId="3" borderId="1" xfId="0" applyFont="1" applyFill="1" applyBorder="1" applyAlignment="1">
      <alignment horizontal="center" vertical="top"/>
    </xf>
    <xf numFmtId="0" fontId="18" fillId="2" borderId="2" xfId="0" applyFont="1" applyFill="1" applyBorder="1" applyAlignment="1">
      <alignment horizontal="center" vertical="center"/>
    </xf>
    <xf numFmtId="0" fontId="18" fillId="2" borderId="2"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1" xfId="0" applyFont="1" applyFill="1" applyBorder="1" applyAlignment="1">
      <alignment horizontal="center" vertical="center"/>
    </xf>
    <xf numFmtId="0" fontId="20" fillId="0" borderId="1" xfId="11" applyFont="1" applyFill="1" applyBorder="1" applyAlignment="1">
      <alignment horizontal="left" vertical="top" wrapText="1"/>
    </xf>
    <xf numFmtId="0" fontId="6" fillId="0" borderId="0" xfId="0" applyFont="1" applyFill="1" applyBorder="1"/>
    <xf numFmtId="0" fontId="0" fillId="0" borderId="0" xfId="0" applyFill="1" applyBorder="1" applyAlignment="1">
      <alignment horizontal="center" vertical="center"/>
    </xf>
    <xf numFmtId="0" fontId="6" fillId="0" borderId="0" xfId="0" applyFont="1" applyFill="1" applyBorder="1" applyAlignment="1">
      <alignment vertical="center"/>
    </xf>
    <xf numFmtId="0" fontId="9" fillId="0" borderId="0" xfId="0" applyFont="1" applyFill="1" applyBorder="1" applyAlignment="1">
      <alignment horizontal="center" vertical="center" wrapText="1"/>
    </xf>
    <xf numFmtId="0" fontId="18" fillId="3" borderId="1" xfId="0" applyFont="1" applyFill="1" applyBorder="1"/>
    <xf numFmtId="0" fontId="18" fillId="2" borderId="2" xfId="0" applyFont="1" applyFill="1" applyBorder="1" applyAlignment="1">
      <alignment horizontal="center" vertical="center"/>
    </xf>
    <xf numFmtId="0" fontId="18" fillId="2" borderId="2" xfId="0" applyFont="1" applyFill="1" applyBorder="1" applyAlignment="1">
      <alignment horizontal="left" vertical="center" wrapText="1"/>
    </xf>
    <xf numFmtId="0" fontId="6" fillId="2" borderId="1" xfId="0" applyFont="1" applyFill="1" applyBorder="1" applyAlignment="1">
      <alignment horizontal="left" vertical="center" wrapText="1"/>
    </xf>
    <xf numFmtId="2" fontId="0" fillId="0" borderId="0" xfId="0" applyNumberFormat="1"/>
    <xf numFmtId="0" fontId="25" fillId="0" borderId="0" xfId="0" applyFont="1"/>
    <xf numFmtId="2" fontId="18" fillId="2" borderId="1" xfId="0" applyNumberFormat="1" applyFont="1" applyFill="1" applyBorder="1" applyAlignment="1">
      <alignment horizontal="center" vertical="center"/>
    </xf>
    <xf numFmtId="0" fontId="6" fillId="2" borderId="0" xfId="0" applyFont="1" applyFill="1" applyBorder="1" applyAlignment="1">
      <alignment horizontal="left" vertical="center" wrapText="1"/>
    </xf>
    <xf numFmtId="0" fontId="6" fillId="2" borderId="1" xfId="0" applyFont="1" applyFill="1" applyBorder="1" applyAlignment="1">
      <alignment horizontal="right" vertical="center" wrapText="1"/>
    </xf>
    <xf numFmtId="0" fontId="6" fillId="2" borderId="0" xfId="0" applyFont="1" applyFill="1" applyBorder="1" applyAlignment="1">
      <alignment horizontal="right" vertical="center" wrapText="1"/>
    </xf>
    <xf numFmtId="0" fontId="18" fillId="0" borderId="2" xfId="0" applyFont="1" applyFill="1" applyBorder="1" applyAlignment="1">
      <alignment horizontal="center" vertical="center"/>
    </xf>
    <xf numFmtId="0" fontId="18" fillId="0" borderId="2" xfId="0" applyFont="1" applyFill="1" applyBorder="1" applyAlignment="1">
      <alignment horizontal="left" vertical="center" wrapText="1"/>
    </xf>
    <xf numFmtId="0" fontId="18" fillId="0" borderId="1" xfId="11" applyFont="1" applyFill="1" applyBorder="1" applyAlignment="1">
      <alignment horizontal="left" vertical="top" wrapText="1"/>
    </xf>
    <xf numFmtId="0" fontId="18" fillId="0" borderId="1" xfId="0" applyFont="1" applyFill="1" applyBorder="1" applyAlignment="1">
      <alignment horizontal="center" vertical="center" wrapText="1"/>
    </xf>
    <xf numFmtId="0" fontId="18" fillId="0" borderId="3" xfId="0" applyFont="1" applyFill="1" applyBorder="1" applyAlignment="1">
      <alignment vertical="center"/>
    </xf>
    <xf numFmtId="0" fontId="6" fillId="0" borderId="0" xfId="0" applyFont="1" applyFill="1" applyAlignment="1">
      <alignment vertical="center"/>
    </xf>
    <xf numFmtId="0" fontId="18" fillId="0" borderId="2" xfId="0" applyFont="1" applyFill="1" applyBorder="1" applyAlignment="1">
      <alignment horizontal="left" vertical="center"/>
    </xf>
    <xf numFmtId="0" fontId="18" fillId="0" borderId="11" xfId="11" applyFont="1" applyFill="1" applyBorder="1" applyAlignment="1">
      <alignment horizontal="left" vertical="top" wrapText="1"/>
    </xf>
    <xf numFmtId="0" fontId="18" fillId="0" borderId="3" xfId="0" applyFont="1" applyFill="1" applyBorder="1" applyAlignment="1">
      <alignment vertical="center" wrapText="1"/>
    </xf>
    <xf numFmtId="2" fontId="25" fillId="0" borderId="0" xfId="0" applyNumberFormat="1" applyFont="1"/>
    <xf numFmtId="2" fontId="18" fillId="0" borderId="1" xfId="0" applyNumberFormat="1" applyFont="1" applyFill="1" applyBorder="1" applyAlignment="1">
      <alignment horizontal="center" vertical="center"/>
    </xf>
    <xf numFmtId="2" fontId="0" fillId="0" borderId="0" xfId="0" applyNumberFormat="1" applyFont="1"/>
    <xf numFmtId="0" fontId="20" fillId="0" borderId="0" xfId="11" applyFont="1" applyBorder="1" applyAlignment="1">
      <alignment horizontal="left" vertical="top" wrapText="1"/>
    </xf>
    <xf numFmtId="0" fontId="18" fillId="2" borderId="1" xfId="0" applyFont="1" applyFill="1" applyBorder="1" applyAlignment="1">
      <alignment vertical="center"/>
    </xf>
    <xf numFmtId="0" fontId="18" fillId="2" borderId="1" xfId="0" applyFont="1" applyFill="1" applyBorder="1" applyAlignment="1">
      <alignment vertical="center" wrapText="1"/>
    </xf>
    <xf numFmtId="0" fontId="7"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1" xfId="0" applyFont="1" applyBorder="1" applyAlignment="1">
      <alignment horizontal="left" vertical="center" wrapText="1"/>
    </xf>
    <xf numFmtId="0" fontId="0" fillId="0" borderId="20" xfId="0" applyBorder="1" applyAlignment="1">
      <alignment horizontal="center" vertical="center"/>
    </xf>
    <xf numFmtId="0" fontId="0" fillId="0" borderId="1" xfId="0" applyBorder="1" applyAlignment="1">
      <alignment horizontal="left" vertical="center" wrapText="1"/>
    </xf>
    <xf numFmtId="0" fontId="0" fillId="0" borderId="7" xfId="0" applyBorder="1" applyAlignment="1">
      <alignment horizontal="center" vertical="center"/>
    </xf>
    <xf numFmtId="0" fontId="0" fillId="0" borderId="6" xfId="0" applyBorder="1" applyAlignment="1">
      <alignment horizontal="left" vertical="center" wrapText="1"/>
    </xf>
    <xf numFmtId="0" fontId="18" fillId="2" borderId="22" xfId="0" applyFont="1" applyFill="1" applyBorder="1" applyAlignment="1">
      <alignment horizontal="left" vertical="center" wrapText="1"/>
    </xf>
    <xf numFmtId="0" fontId="18" fillId="3" borderId="3" xfId="0" applyFont="1" applyFill="1" applyBorder="1" applyAlignment="1">
      <alignment horizontal="left" vertical="top" wrapText="1"/>
    </xf>
    <xf numFmtId="0" fontId="18" fillId="3" borderId="4" xfId="0" applyFont="1" applyFill="1" applyBorder="1" applyAlignment="1">
      <alignment horizontal="left" vertical="top" wrapText="1"/>
    </xf>
    <xf numFmtId="0" fontId="18" fillId="3" borderId="5" xfId="0" applyFont="1" applyFill="1" applyBorder="1" applyAlignment="1">
      <alignment horizontal="left" vertical="top" wrapText="1"/>
    </xf>
    <xf numFmtId="0" fontId="16" fillId="3" borderId="1" xfId="0" applyFont="1" applyFill="1" applyBorder="1" applyAlignment="1">
      <alignment horizontal="center" vertical="top"/>
    </xf>
    <xf numFmtId="0" fontId="17" fillId="3" borderId="3" xfId="0" applyFont="1" applyFill="1" applyBorder="1" applyAlignment="1">
      <alignment horizontal="center" vertical="center"/>
    </xf>
    <xf numFmtId="0" fontId="17" fillId="3" borderId="5" xfId="0" applyFont="1" applyFill="1" applyBorder="1" applyAlignment="1">
      <alignment horizontal="center" vertical="center"/>
    </xf>
    <xf numFmtId="0" fontId="18" fillId="2" borderId="7" xfId="0" applyFont="1" applyFill="1" applyBorder="1" applyAlignment="1">
      <alignment horizontal="left" vertical="center" wrapText="1"/>
    </xf>
    <xf numFmtId="0" fontId="18" fillId="2" borderId="8" xfId="0" applyFont="1" applyFill="1" applyBorder="1" applyAlignment="1">
      <alignment horizontal="left" vertical="center" wrapText="1"/>
    </xf>
    <xf numFmtId="0" fontId="18" fillId="2" borderId="22" xfId="0" applyFont="1" applyFill="1" applyBorder="1" applyAlignment="1">
      <alignment horizontal="left" vertical="center" wrapText="1"/>
    </xf>
    <xf numFmtId="0" fontId="18" fillId="2" borderId="6" xfId="0" applyFont="1" applyFill="1" applyBorder="1" applyAlignment="1">
      <alignment horizontal="center" vertical="center"/>
    </xf>
    <xf numFmtId="0" fontId="18" fillId="2" borderId="10" xfId="0" applyFont="1" applyFill="1" applyBorder="1" applyAlignment="1">
      <alignment horizontal="center" vertical="center"/>
    </xf>
    <xf numFmtId="0" fontId="18" fillId="2" borderId="2" xfId="0" applyFont="1" applyFill="1" applyBorder="1" applyAlignment="1">
      <alignment horizontal="center" vertical="center"/>
    </xf>
    <xf numFmtId="0" fontId="15" fillId="3" borderId="12" xfId="0" applyFont="1" applyFill="1" applyBorder="1" applyAlignment="1">
      <alignment horizontal="left" vertical="center"/>
    </xf>
    <xf numFmtId="0" fontId="15" fillId="3" borderId="13" xfId="0" applyFont="1" applyFill="1" applyBorder="1" applyAlignment="1">
      <alignment horizontal="left" vertical="center"/>
    </xf>
    <xf numFmtId="0" fontId="11" fillId="0" borderId="3" xfId="0" applyFont="1" applyBorder="1" applyAlignment="1">
      <alignment horizontal="right" vertical="center"/>
    </xf>
    <xf numFmtId="0" fontId="11" fillId="0" borderId="4" xfId="0" applyFont="1" applyBorder="1" applyAlignment="1">
      <alignment horizontal="right"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3" fillId="0" borderId="14" xfId="0" applyFont="1" applyBorder="1" applyAlignment="1">
      <alignment horizontal="left" vertical="center"/>
    </xf>
    <xf numFmtId="0" fontId="13" fillId="0" borderId="15" xfId="0" applyFont="1" applyBorder="1" applyAlignment="1">
      <alignment horizontal="left" vertical="center"/>
    </xf>
    <xf numFmtId="0" fontId="13" fillId="0" borderId="21" xfId="0" applyFont="1" applyBorder="1" applyAlignment="1">
      <alignment horizontal="left" vertical="center"/>
    </xf>
    <xf numFmtId="0" fontId="13" fillId="0" borderId="19" xfId="0" applyFont="1" applyBorder="1" applyAlignment="1">
      <alignment horizontal="left" vertical="center"/>
    </xf>
    <xf numFmtId="0" fontId="14" fillId="0" borderId="9" xfId="0" applyFont="1" applyBorder="1" applyAlignment="1">
      <alignment horizontal="left" vertical="center"/>
    </xf>
    <xf numFmtId="0" fontId="14" fillId="0" borderId="19" xfId="0" applyFont="1" applyBorder="1" applyAlignment="1">
      <alignment horizontal="left" vertical="center"/>
    </xf>
  </cellXfs>
  <cellStyles count="74">
    <cellStyle name="Comma 2" xfId="13"/>
    <cellStyle name="Comma 2 2" xfId="18"/>
    <cellStyle name="Comma 2 2 2" xfId="19"/>
    <cellStyle name="Comma 2 2 2 2" xfId="20"/>
    <cellStyle name="Comma 2 2 2 5" xfId="21"/>
    <cellStyle name="Comma 2 2 3" xfId="22"/>
    <cellStyle name="Comma 2 3" xfId="15"/>
    <cellStyle name="Comma 2 3 2" xfId="24"/>
    <cellStyle name="Comma 2 3 3" xfId="23"/>
    <cellStyle name="Comma 2 4" xfId="25"/>
    <cellStyle name="Comma 2 5" xfId="17"/>
    <cellStyle name="Comma 3" xfId="26"/>
    <cellStyle name="Comma 4" xfId="27"/>
    <cellStyle name="Comma 5" xfId="28"/>
    <cellStyle name="Comma 6" xfId="29"/>
    <cellStyle name="Comma 7" xfId="16"/>
    <cellStyle name="Comma 84" xfId="30"/>
    <cellStyle name="Comma 84 2" xfId="31"/>
    <cellStyle name="Excel Built-in Explanatory Text" xfId="32"/>
    <cellStyle name="Excel Built-in Explanatory Text 2" xfId="33"/>
    <cellStyle name="Excel Built-in Explanatory Text 2 2" xfId="34"/>
    <cellStyle name="Excel Built-in Normal" xfId="3"/>
    <cellStyle name="Excel Built-in Normal 1" xfId="10"/>
    <cellStyle name="Excel Built-in Normal 1 2" xfId="36"/>
    <cellStyle name="Excel Built-in Normal 2" xfId="5"/>
    <cellStyle name="Excel Built-in Normal 3" xfId="9"/>
    <cellStyle name="Excel Built-in Normal 4" xfId="35"/>
    <cellStyle name="Explanatory Text 2" xfId="37"/>
    <cellStyle name="Explanatory Text 2 2" xfId="38"/>
    <cellStyle name="Explanatory Text 3" xfId="39"/>
    <cellStyle name="Normal" xfId="0" builtinId="0"/>
    <cellStyle name="Normal - Style1" xfId="40"/>
    <cellStyle name="Normal 10" xfId="11"/>
    <cellStyle name="Normal 10 2" xfId="41"/>
    <cellStyle name="Normal 11" xfId="42"/>
    <cellStyle name="Normal 12" xfId="6"/>
    <cellStyle name="Normal 12 2" xfId="43"/>
    <cellStyle name="Normal 13" xfId="44"/>
    <cellStyle name="Normal 14" xfId="45"/>
    <cellStyle name="Normal 14 2" xfId="46"/>
    <cellStyle name="Normal 14 2 2" xfId="47"/>
    <cellStyle name="Normal 15" xfId="48"/>
    <cellStyle name="Normal 16" xfId="49"/>
    <cellStyle name="Normal 17" xfId="50"/>
    <cellStyle name="Normal 18" xfId="51"/>
    <cellStyle name="Normal 19" xfId="52"/>
    <cellStyle name="Normal 2" xfId="4"/>
    <cellStyle name="Normal 2 1" xfId="53"/>
    <cellStyle name="Normal 2 10" xfId="54"/>
    <cellStyle name="Normal 2 2" xfId="55"/>
    <cellStyle name="Normal 2 3" xfId="56"/>
    <cellStyle name="Normal 2 4" xfId="57"/>
    <cellStyle name="Normal 20" xfId="58"/>
    <cellStyle name="Normal 21" xfId="59"/>
    <cellStyle name="Normal 22" xfId="60"/>
    <cellStyle name="Normal 3" xfId="1"/>
    <cellStyle name="Normal 3 2" xfId="7"/>
    <cellStyle name="Normal 3 2 2" xfId="61"/>
    <cellStyle name="Normal 4" xfId="12"/>
    <cellStyle name="Normal 4 2" xfId="63"/>
    <cellStyle name="Normal 4 3" xfId="64"/>
    <cellStyle name="Normal 4 4" xfId="62"/>
    <cellStyle name="Normal 5" xfId="65"/>
    <cellStyle name="Normal 5 2" xfId="14"/>
    <cellStyle name="Normal 55" xfId="66"/>
    <cellStyle name="Normal 6" xfId="67"/>
    <cellStyle name="Normal 7" xfId="2"/>
    <cellStyle name="Normal 7 2" xfId="68"/>
    <cellStyle name="Normal 8" xfId="69"/>
    <cellStyle name="Normal 9" xfId="70"/>
    <cellStyle name="Style 1" xfId="8"/>
    <cellStyle name="Style 1 2" xfId="72"/>
    <cellStyle name="Style 1 3" xfId="73"/>
    <cellStyle name="Style 1 4" xfId="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image" Target="../media/image3.jpeg"/><Relationship Id="rId7" Type="http://schemas.microsoft.com/office/2007/relationships/hdphoto" Target="../media/hdphoto1.wdp"/><Relationship Id="rId12" Type="http://schemas.openxmlformats.org/officeDocument/2006/relationships/image" Target="../media/image11.pn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0.png"/><Relationship Id="rId5" Type="http://schemas.openxmlformats.org/officeDocument/2006/relationships/image" Target="../media/image5.jpg"/><Relationship Id="rId10" Type="http://schemas.openxmlformats.org/officeDocument/2006/relationships/image" Target="../media/image9.png"/><Relationship Id="rId4" Type="http://schemas.openxmlformats.org/officeDocument/2006/relationships/image" Target="../media/image4.jpg"/><Relationship Id="rId9"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190500</xdr:colOff>
      <xdr:row>18</xdr:row>
      <xdr:rowOff>123825</xdr:rowOff>
    </xdr:from>
    <xdr:to>
      <xdr:col>5</xdr:col>
      <xdr:colOff>1558096</xdr:colOff>
      <xdr:row>18</xdr:row>
      <xdr:rowOff>1491421</xdr:rowOff>
    </xdr:to>
    <xdr:pic>
      <xdr:nvPicPr>
        <xdr:cNvPr id="3" name="Picture 2" descr="Bar Foot Rail Tubing - Gunmetal Grey - 2&quot; OD - KegWorks">
          <a:extLst>
            <a:ext uri="{FF2B5EF4-FFF2-40B4-BE49-F238E27FC236}">
              <a16:creationId xmlns:a16="http://schemas.microsoft.com/office/drawing/2014/main" id="{AC9E7CD3-6A26-4673-884B-2A83B43FFC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00975" y="22993350"/>
          <a:ext cx="1367596" cy="1367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12</xdr:row>
      <xdr:rowOff>0</xdr:rowOff>
    </xdr:from>
    <xdr:to>
      <xdr:col>5</xdr:col>
      <xdr:colOff>304800</xdr:colOff>
      <xdr:row>12</xdr:row>
      <xdr:rowOff>304800</xdr:rowOff>
    </xdr:to>
    <xdr:sp macro="" textlink="">
      <xdr:nvSpPr>
        <xdr:cNvPr id="4" name="AutoShape 3" descr="White Metal Ceiling Tiles, Dimensions: 2ft X 2ft And 2ft X 4ft">
          <a:extLst>
            <a:ext uri="{FF2B5EF4-FFF2-40B4-BE49-F238E27FC236}">
              <a16:creationId xmlns:a16="http://schemas.microsoft.com/office/drawing/2014/main" id="{13DC854D-AE19-4651-8509-D459B08CB275}"/>
            </a:ext>
          </a:extLst>
        </xdr:cNvPr>
        <xdr:cNvSpPr>
          <a:spLocks noChangeAspect="1" noChangeArrowheads="1"/>
        </xdr:cNvSpPr>
      </xdr:nvSpPr>
      <xdr:spPr bwMode="auto">
        <a:xfrm>
          <a:off x="7610475" y="1295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597913</xdr:colOff>
      <xdr:row>6</xdr:row>
      <xdr:rowOff>69476</xdr:rowOff>
    </xdr:from>
    <xdr:to>
      <xdr:col>5</xdr:col>
      <xdr:colOff>2073729</xdr:colOff>
      <xdr:row>6</xdr:row>
      <xdr:rowOff>1545292</xdr:rowOff>
    </xdr:to>
    <xdr:pic>
      <xdr:nvPicPr>
        <xdr:cNvPr id="7" name="Picture 6">
          <a:extLst>
            <a:ext uri="{FF2B5EF4-FFF2-40B4-BE49-F238E27FC236}">
              <a16:creationId xmlns:a16="http://schemas.microsoft.com/office/drawing/2014/main" id="{8A3C3C1B-DF4D-4F3D-B960-6BDAADC157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04306" y="3607333"/>
          <a:ext cx="1475816" cy="1475816"/>
        </a:xfrm>
        <a:prstGeom prst="rect">
          <a:avLst/>
        </a:prstGeom>
      </xdr:spPr>
    </xdr:pic>
    <xdr:clientData/>
  </xdr:twoCellAnchor>
  <xdr:twoCellAnchor editAs="oneCell">
    <xdr:from>
      <xdr:col>5</xdr:col>
      <xdr:colOff>219076</xdr:colOff>
      <xdr:row>14</xdr:row>
      <xdr:rowOff>66675</xdr:rowOff>
    </xdr:from>
    <xdr:to>
      <xdr:col>5</xdr:col>
      <xdr:colOff>1628775</xdr:colOff>
      <xdr:row>14</xdr:row>
      <xdr:rowOff>1476374</xdr:rowOff>
    </xdr:to>
    <xdr:pic>
      <xdr:nvPicPr>
        <xdr:cNvPr id="10" name="Picture 9">
          <a:extLst>
            <a:ext uri="{FF2B5EF4-FFF2-40B4-BE49-F238E27FC236}">
              <a16:creationId xmlns:a16="http://schemas.microsoft.com/office/drawing/2014/main" id="{ADF7040C-3C16-4704-BF15-09AF8859B0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29551" y="15125700"/>
          <a:ext cx="1409699" cy="1409699"/>
        </a:xfrm>
        <a:prstGeom prst="rect">
          <a:avLst/>
        </a:prstGeom>
      </xdr:spPr>
    </xdr:pic>
    <xdr:clientData/>
  </xdr:twoCellAnchor>
  <xdr:oneCellAnchor>
    <xdr:from>
      <xdr:col>5</xdr:col>
      <xdr:colOff>285750</xdr:colOff>
      <xdr:row>17</xdr:row>
      <xdr:rowOff>279977</xdr:rowOff>
    </xdr:from>
    <xdr:ext cx="1352550" cy="1013108"/>
    <xdr:pic>
      <xdr:nvPicPr>
        <xdr:cNvPr id="13" name="Picture 12">
          <a:extLst>
            <a:ext uri="{FF2B5EF4-FFF2-40B4-BE49-F238E27FC236}">
              <a16:creationId xmlns:a16="http://schemas.microsoft.com/office/drawing/2014/main" id="{81E19CEF-1F3E-4C6C-9FD0-85F79C36763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896225" y="21587402"/>
          <a:ext cx="1352550" cy="1013108"/>
        </a:xfrm>
        <a:prstGeom prst="rect">
          <a:avLst/>
        </a:prstGeom>
      </xdr:spPr>
    </xdr:pic>
    <xdr:clientData/>
  </xdr:oneCellAnchor>
  <xdr:twoCellAnchor editAs="oneCell">
    <xdr:from>
      <xdr:col>5</xdr:col>
      <xdr:colOff>43960</xdr:colOff>
      <xdr:row>16</xdr:row>
      <xdr:rowOff>476250</xdr:rowOff>
    </xdr:from>
    <xdr:to>
      <xdr:col>5</xdr:col>
      <xdr:colOff>1632975</xdr:colOff>
      <xdr:row>16</xdr:row>
      <xdr:rowOff>1106367</xdr:rowOff>
    </xdr:to>
    <xdr:pic>
      <xdr:nvPicPr>
        <xdr:cNvPr id="18" name="Picture 17">
          <a:extLst>
            <a:ext uri="{FF2B5EF4-FFF2-40B4-BE49-F238E27FC236}">
              <a16:creationId xmlns:a16="http://schemas.microsoft.com/office/drawing/2014/main" id="{1A9ACD97-005D-4691-A987-035DA7751B4D}"/>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96154" t="31113" r="204" b="45737"/>
        <a:stretch/>
      </xdr:blipFill>
      <xdr:spPr>
        <a:xfrm rot="5400000">
          <a:off x="8133884" y="19742126"/>
          <a:ext cx="630117" cy="1589015"/>
        </a:xfrm>
        <a:prstGeom prst="rect">
          <a:avLst/>
        </a:prstGeom>
      </xdr:spPr>
    </xdr:pic>
    <xdr:clientData/>
  </xdr:twoCellAnchor>
  <xdr:twoCellAnchor editAs="oneCell">
    <xdr:from>
      <xdr:col>5</xdr:col>
      <xdr:colOff>152401</xdr:colOff>
      <xdr:row>15</xdr:row>
      <xdr:rowOff>66675</xdr:rowOff>
    </xdr:from>
    <xdr:to>
      <xdr:col>5</xdr:col>
      <xdr:colOff>1695448</xdr:colOff>
      <xdr:row>15</xdr:row>
      <xdr:rowOff>1523383</xdr:rowOff>
    </xdr:to>
    <xdr:pic>
      <xdr:nvPicPr>
        <xdr:cNvPr id="21" name="Picture 20">
          <a:extLst>
            <a:ext uri="{FF2B5EF4-FFF2-40B4-BE49-F238E27FC236}">
              <a16:creationId xmlns:a16="http://schemas.microsoft.com/office/drawing/2014/main" id="{ECCB5ACC-FA83-48AF-9193-FFC125C290E3}"/>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rightnessContrast bright="20000"/>
                  </a14:imgEffect>
                </a14:imgLayer>
              </a14:imgProps>
            </a:ext>
            <a:ext uri="{28A0092B-C50C-407E-A947-70E740481C1C}">
              <a14:useLocalDpi xmlns:a14="http://schemas.microsoft.com/office/drawing/2010/main" val="0"/>
            </a:ext>
          </a:extLst>
        </a:blip>
        <a:stretch>
          <a:fillRect/>
        </a:stretch>
      </xdr:blipFill>
      <xdr:spPr>
        <a:xfrm>
          <a:off x="7762876" y="16687800"/>
          <a:ext cx="1543047" cy="1456708"/>
        </a:xfrm>
        <a:prstGeom prst="rect">
          <a:avLst/>
        </a:prstGeom>
      </xdr:spPr>
    </xdr:pic>
    <xdr:clientData/>
  </xdr:twoCellAnchor>
  <xdr:twoCellAnchor editAs="oneCell">
    <xdr:from>
      <xdr:col>5</xdr:col>
      <xdr:colOff>217716</xdr:colOff>
      <xdr:row>12</xdr:row>
      <xdr:rowOff>192459</xdr:rowOff>
    </xdr:from>
    <xdr:to>
      <xdr:col>5</xdr:col>
      <xdr:colOff>2558144</xdr:colOff>
      <xdr:row>12</xdr:row>
      <xdr:rowOff>1401536</xdr:rowOff>
    </xdr:to>
    <xdr:pic>
      <xdr:nvPicPr>
        <xdr:cNvPr id="20" name="Picture 1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824109" y="10234530"/>
          <a:ext cx="2340428" cy="120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217716</xdr:colOff>
      <xdr:row>11</xdr:row>
      <xdr:rowOff>192459</xdr:rowOff>
    </xdr:from>
    <xdr:to>
      <xdr:col>5</xdr:col>
      <xdr:colOff>2558144</xdr:colOff>
      <xdr:row>11</xdr:row>
      <xdr:rowOff>1401536</xdr:rowOff>
    </xdr:to>
    <xdr:pic>
      <xdr:nvPicPr>
        <xdr:cNvPr id="16" name="Picture 15"/>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824109" y="10234530"/>
          <a:ext cx="2340428" cy="120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618422</xdr:colOff>
      <xdr:row>9</xdr:row>
      <xdr:rowOff>1636690</xdr:rowOff>
    </xdr:from>
    <xdr:to>
      <xdr:col>5</xdr:col>
      <xdr:colOff>2280634</xdr:colOff>
      <xdr:row>9</xdr:row>
      <xdr:rowOff>2575774</xdr:rowOff>
    </xdr:to>
    <xdr:pic>
      <xdr:nvPicPr>
        <xdr:cNvPr id="2" name="Picture 1"/>
        <xdr:cNvPicPr>
          <a:picLocks noChangeAspect="1"/>
        </xdr:cNvPicPr>
      </xdr:nvPicPr>
      <xdr:blipFill rotWithShape="1">
        <a:blip xmlns:r="http://schemas.openxmlformats.org/officeDocument/2006/relationships" r:embed="rId9"/>
        <a:srcRect t="12448" b="9975"/>
        <a:stretch/>
      </xdr:blipFill>
      <xdr:spPr>
        <a:xfrm>
          <a:off x="9405570" y="9820141"/>
          <a:ext cx="1662212" cy="939084"/>
        </a:xfrm>
        <a:prstGeom prst="rect">
          <a:avLst/>
        </a:prstGeom>
      </xdr:spPr>
    </xdr:pic>
    <xdr:clientData/>
  </xdr:twoCellAnchor>
  <xdr:twoCellAnchor>
    <xdr:from>
      <xdr:col>5</xdr:col>
      <xdr:colOff>194859</xdr:colOff>
      <xdr:row>9</xdr:row>
      <xdr:rowOff>93908</xdr:rowOff>
    </xdr:from>
    <xdr:to>
      <xdr:col>5</xdr:col>
      <xdr:colOff>2569260</xdr:colOff>
      <xdr:row>9</xdr:row>
      <xdr:rowOff>1694727</xdr:rowOff>
    </xdr:to>
    <xdr:pic>
      <xdr:nvPicPr>
        <xdr:cNvPr id="17" name="Picture 1" descr="image001"/>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4496" t="75174" r="60724" b="6961"/>
        <a:stretch/>
      </xdr:blipFill>
      <xdr:spPr bwMode="auto">
        <a:xfrm>
          <a:off x="8338063" y="8277359"/>
          <a:ext cx="2374401" cy="1600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281725</xdr:colOff>
      <xdr:row>7</xdr:row>
      <xdr:rowOff>147571</xdr:rowOff>
    </xdr:from>
    <xdr:to>
      <xdr:col>5</xdr:col>
      <xdr:colOff>2622153</xdr:colOff>
      <xdr:row>7</xdr:row>
      <xdr:rowOff>1356648</xdr:rowOff>
    </xdr:to>
    <xdr:pic>
      <xdr:nvPicPr>
        <xdr:cNvPr id="19" name="Picture 1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424929" y="6774825"/>
          <a:ext cx="2340428" cy="120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404090</xdr:colOff>
      <xdr:row>8</xdr:row>
      <xdr:rowOff>116558</xdr:rowOff>
    </xdr:from>
    <xdr:to>
      <xdr:col>5</xdr:col>
      <xdr:colOff>1616363</xdr:colOff>
      <xdr:row>8</xdr:row>
      <xdr:rowOff>1336315</xdr:rowOff>
    </xdr:to>
    <xdr:pic>
      <xdr:nvPicPr>
        <xdr:cNvPr id="5" name="Picture 4"/>
        <xdr:cNvPicPr>
          <a:picLocks noChangeAspect="1"/>
        </xdr:cNvPicPr>
      </xdr:nvPicPr>
      <xdr:blipFill>
        <a:blip xmlns:r="http://schemas.openxmlformats.org/officeDocument/2006/relationships" r:embed="rId11"/>
        <a:stretch>
          <a:fillRect/>
        </a:stretch>
      </xdr:blipFill>
      <xdr:spPr>
        <a:xfrm>
          <a:off x="9279658" y="6755194"/>
          <a:ext cx="1212273" cy="1219757"/>
        </a:xfrm>
        <a:prstGeom prst="rect">
          <a:avLst/>
        </a:prstGeom>
        <a:ln>
          <a:solidFill>
            <a:schemeClr val="accent1"/>
          </a:solidFill>
        </a:ln>
      </xdr:spPr>
    </xdr:pic>
    <xdr:clientData/>
  </xdr:twoCellAnchor>
  <xdr:twoCellAnchor editAs="oneCell">
    <xdr:from>
      <xdr:col>5</xdr:col>
      <xdr:colOff>389661</xdr:colOff>
      <xdr:row>4</xdr:row>
      <xdr:rowOff>57728</xdr:rowOff>
    </xdr:from>
    <xdr:to>
      <xdr:col>5</xdr:col>
      <xdr:colOff>2462297</xdr:colOff>
      <xdr:row>4</xdr:row>
      <xdr:rowOff>1551369</xdr:rowOff>
    </xdr:to>
    <xdr:pic>
      <xdr:nvPicPr>
        <xdr:cNvPr id="6" name="Picture 5"/>
        <xdr:cNvPicPr>
          <a:picLocks noChangeAspect="1"/>
        </xdr:cNvPicPr>
      </xdr:nvPicPr>
      <xdr:blipFill>
        <a:blip xmlns:r="http://schemas.openxmlformats.org/officeDocument/2006/relationships" r:embed="rId12"/>
        <a:stretch>
          <a:fillRect/>
        </a:stretch>
      </xdr:blipFill>
      <xdr:spPr>
        <a:xfrm>
          <a:off x="9265229" y="1702955"/>
          <a:ext cx="2072636" cy="14936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63"/>
  <sheetViews>
    <sheetView topLeftCell="A41" workbookViewId="0">
      <selection activeCell="F64" sqref="F64"/>
    </sheetView>
  </sheetViews>
  <sheetFormatPr defaultRowHeight="15"/>
  <cols>
    <col min="2" max="2" width="32.140625" customWidth="1"/>
    <col min="3" max="3" width="6.140625" customWidth="1"/>
    <col min="4" max="4" width="5.28515625" customWidth="1"/>
    <col min="5" max="5" width="5.140625" customWidth="1"/>
  </cols>
  <sheetData>
    <row r="2" spans="2:6" ht="23.25" customHeight="1"/>
    <row r="3" spans="2:6" ht="18" customHeight="1">
      <c r="B3" s="76" t="s">
        <v>9</v>
      </c>
    </row>
    <row r="4" spans="2:6" ht="28.5" customHeight="1">
      <c r="B4" s="76" t="s">
        <v>78</v>
      </c>
      <c r="C4">
        <v>3</v>
      </c>
      <c r="D4">
        <v>17</v>
      </c>
      <c r="F4">
        <f>(C4*D4)</f>
        <v>51</v>
      </c>
    </row>
    <row r="5" spans="2:6">
      <c r="B5" s="76"/>
    </row>
    <row r="6" spans="2:6" ht="27" customHeight="1">
      <c r="B6" s="76" t="s">
        <v>79</v>
      </c>
      <c r="C6">
        <v>2.7</v>
      </c>
      <c r="D6">
        <v>2</v>
      </c>
      <c r="E6">
        <v>2</v>
      </c>
      <c r="F6">
        <f>(C6*D6*E6)</f>
        <v>10.8</v>
      </c>
    </row>
    <row r="7" spans="2:6">
      <c r="C7">
        <v>5.92</v>
      </c>
      <c r="D7">
        <v>2</v>
      </c>
      <c r="E7">
        <v>2</v>
      </c>
      <c r="F7">
        <f>(C7*D7*E7)</f>
        <v>23.68</v>
      </c>
    </row>
    <row r="8" spans="2:6">
      <c r="C8">
        <v>0.84499999999999997</v>
      </c>
      <c r="F8">
        <f>C8</f>
        <v>0.84499999999999997</v>
      </c>
    </row>
    <row r="9" spans="2:6">
      <c r="C9">
        <v>2.7</v>
      </c>
      <c r="E9">
        <v>3</v>
      </c>
      <c r="F9">
        <f>(C9*E9)</f>
        <v>8.1000000000000014</v>
      </c>
    </row>
    <row r="10" spans="2:6">
      <c r="C10">
        <v>5.92</v>
      </c>
      <c r="F10">
        <f>C10</f>
        <v>5.92</v>
      </c>
    </row>
    <row r="11" spans="2:6">
      <c r="C11">
        <v>4.9000000000000004</v>
      </c>
      <c r="F11">
        <f>C11</f>
        <v>4.9000000000000004</v>
      </c>
    </row>
    <row r="12" spans="2:6">
      <c r="F12" s="78">
        <f>SUM(F6:F11)</f>
        <v>54.245000000000005</v>
      </c>
    </row>
    <row r="14" spans="2:6">
      <c r="B14" s="76" t="s">
        <v>13</v>
      </c>
      <c r="C14">
        <v>3.99</v>
      </c>
      <c r="D14">
        <v>0.92</v>
      </c>
      <c r="F14" s="77">
        <f>(C14*D14)</f>
        <v>3.6708000000000003</v>
      </c>
    </row>
    <row r="16" spans="2:6" ht="25.5">
      <c r="B16" s="76" t="s">
        <v>83</v>
      </c>
      <c r="C16">
        <v>2.7</v>
      </c>
      <c r="D16">
        <v>0.1</v>
      </c>
      <c r="E16">
        <v>2</v>
      </c>
      <c r="F16">
        <f>(C16*E16)</f>
        <v>5.4</v>
      </c>
    </row>
    <row r="17" spans="2:8">
      <c r="B17" s="80"/>
      <c r="C17">
        <v>2.7</v>
      </c>
      <c r="D17">
        <v>7.4999999999999997E-2</v>
      </c>
      <c r="E17">
        <v>2</v>
      </c>
      <c r="F17">
        <f>(C17*D17*E17)</f>
        <v>0.40500000000000003</v>
      </c>
    </row>
    <row r="18" spans="2:8">
      <c r="B18" s="80"/>
      <c r="F18">
        <f>SUM(F16:F17)</f>
        <v>5.8050000000000006</v>
      </c>
      <c r="G18">
        <v>3</v>
      </c>
      <c r="H18">
        <f>(F18*G18)</f>
        <v>17.415000000000003</v>
      </c>
    </row>
    <row r="19" spans="2:8">
      <c r="C19">
        <v>5.92</v>
      </c>
      <c r="D19">
        <v>0.1</v>
      </c>
      <c r="E19">
        <v>2</v>
      </c>
      <c r="F19">
        <f>(C19*D19*E19)</f>
        <v>1.1839999999999999</v>
      </c>
      <c r="H19">
        <f>F19</f>
        <v>1.1839999999999999</v>
      </c>
    </row>
    <row r="20" spans="2:8">
      <c r="C20">
        <v>5.92</v>
      </c>
      <c r="D20">
        <v>7.4999999999999997E-2</v>
      </c>
      <c r="E20">
        <v>2</v>
      </c>
      <c r="F20">
        <f>(C20*D20*E20)</f>
        <v>0.88800000000000001</v>
      </c>
      <c r="H20">
        <f>F20</f>
        <v>0.88800000000000001</v>
      </c>
    </row>
    <row r="21" spans="2:8">
      <c r="C21">
        <v>4.9000000000000004</v>
      </c>
      <c r="D21">
        <v>0.1</v>
      </c>
      <c r="E21">
        <v>2</v>
      </c>
      <c r="F21">
        <f t="shared" ref="F21:F22" si="0">(C21*D21*E21)</f>
        <v>0.98000000000000009</v>
      </c>
      <c r="H21">
        <f>F21</f>
        <v>0.98000000000000009</v>
      </c>
    </row>
    <row r="22" spans="2:8">
      <c r="C22">
        <v>4.9000000000000004</v>
      </c>
      <c r="D22">
        <v>7.4999999999999997E-2</v>
      </c>
      <c r="E22">
        <v>2</v>
      </c>
      <c r="F22">
        <f t="shared" si="0"/>
        <v>0.73499999999999999</v>
      </c>
      <c r="H22">
        <f>F22</f>
        <v>0.73499999999999999</v>
      </c>
    </row>
    <row r="23" spans="2:8">
      <c r="H23" s="78">
        <f>SUM(H18:H22)</f>
        <v>21.202000000000005</v>
      </c>
    </row>
    <row r="24" spans="2:8">
      <c r="H24" s="78">
        <v>25</v>
      </c>
    </row>
    <row r="25" spans="2:8" ht="25.5">
      <c r="B25" s="76" t="s">
        <v>96</v>
      </c>
      <c r="C25">
        <v>2.7</v>
      </c>
      <c r="D25">
        <v>3</v>
      </c>
      <c r="E25">
        <v>2</v>
      </c>
      <c r="F25">
        <f>(C25*D25*E25)</f>
        <v>16.200000000000003</v>
      </c>
      <c r="H25" s="78"/>
    </row>
    <row r="26" spans="2:8">
      <c r="C26">
        <v>5.92</v>
      </c>
      <c r="D26">
        <v>3</v>
      </c>
      <c r="F26">
        <f>(C26*D26)</f>
        <v>17.759999999999998</v>
      </c>
      <c r="H26" s="78"/>
    </row>
    <row r="27" spans="2:8">
      <c r="C27">
        <v>0.96</v>
      </c>
      <c r="D27">
        <v>3</v>
      </c>
      <c r="F27">
        <f>(C27*D27)</f>
        <v>2.88</v>
      </c>
      <c r="H27" s="78"/>
    </row>
    <row r="28" spans="2:8">
      <c r="C28">
        <v>0.45</v>
      </c>
      <c r="D28">
        <v>3</v>
      </c>
      <c r="F28">
        <f>(C28*D28)</f>
        <v>1.35</v>
      </c>
      <c r="H28" s="78"/>
    </row>
    <row r="29" spans="2:8">
      <c r="F29" s="78">
        <f>SUM(F25:F28)</f>
        <v>38.190000000000005</v>
      </c>
      <c r="H29" s="78">
        <v>40</v>
      </c>
    </row>
    <row r="31" spans="2:8">
      <c r="B31" s="76" t="s">
        <v>15</v>
      </c>
    </row>
    <row r="32" spans="2:8" ht="28.5" customHeight="1">
      <c r="B32" s="76" t="s">
        <v>30</v>
      </c>
      <c r="F32">
        <v>4</v>
      </c>
    </row>
    <row r="33" spans="2:8">
      <c r="F33">
        <v>1.2</v>
      </c>
    </row>
    <row r="34" spans="2:8">
      <c r="F34" s="78">
        <f>SUM(F32:F33)</f>
        <v>5.2</v>
      </c>
      <c r="H34">
        <v>7</v>
      </c>
    </row>
    <row r="35" spans="2:8" ht="25.5">
      <c r="B35" s="76" t="s">
        <v>17</v>
      </c>
    </row>
    <row r="36" spans="2:8">
      <c r="B36" s="81" t="s">
        <v>85</v>
      </c>
      <c r="F36">
        <v>1.4</v>
      </c>
    </row>
    <row r="37" spans="2:8">
      <c r="B37" s="82" t="s">
        <v>84</v>
      </c>
      <c r="F37">
        <v>1.4</v>
      </c>
    </row>
    <row r="38" spans="2:8">
      <c r="F38" s="78">
        <f>SUM(F36:F37)</f>
        <v>2.8</v>
      </c>
    </row>
    <row r="40" spans="2:8">
      <c r="B40" s="76" t="s">
        <v>87</v>
      </c>
      <c r="C40">
        <v>0.77</v>
      </c>
      <c r="D40">
        <v>5</v>
      </c>
      <c r="F40" s="78">
        <f>(C40*D40)</f>
        <v>3.85</v>
      </c>
    </row>
    <row r="42" spans="2:8">
      <c r="B42" s="76" t="s">
        <v>88</v>
      </c>
      <c r="C42">
        <v>0.66</v>
      </c>
      <c r="D42">
        <v>0.56999999999999995</v>
      </c>
      <c r="F42" s="92">
        <f>(C42*D42)</f>
        <v>0.37619999999999998</v>
      </c>
      <c r="G42">
        <v>0.62</v>
      </c>
      <c r="H42" s="77">
        <f>SUM(F42:G42)</f>
        <v>0.99619999999999997</v>
      </c>
    </row>
    <row r="43" spans="2:8">
      <c r="B43" s="76" t="s">
        <v>89</v>
      </c>
      <c r="F43" s="94">
        <v>4</v>
      </c>
    </row>
    <row r="44" spans="2:8">
      <c r="F44" s="94">
        <v>0.4</v>
      </c>
    </row>
    <row r="45" spans="2:8">
      <c r="F45" s="94">
        <v>0.7</v>
      </c>
      <c r="H45">
        <v>5.5</v>
      </c>
    </row>
    <row r="46" spans="2:8">
      <c r="F46" s="92">
        <f>F43</f>
        <v>4</v>
      </c>
    </row>
    <row r="48" spans="2:8">
      <c r="B48" s="76" t="s">
        <v>18</v>
      </c>
      <c r="C48">
        <v>3.91</v>
      </c>
      <c r="D48">
        <v>0.3</v>
      </c>
      <c r="F48">
        <f>(C48*D48)</f>
        <v>1.173</v>
      </c>
    </row>
    <row r="49" spans="2:6">
      <c r="F49" s="78">
        <v>1.5</v>
      </c>
    </row>
    <row r="51" spans="2:6">
      <c r="B51" s="76" t="s">
        <v>21</v>
      </c>
      <c r="C51">
        <v>1.21</v>
      </c>
      <c r="F51">
        <f>C51</f>
        <v>1.21</v>
      </c>
    </row>
    <row r="52" spans="2:6">
      <c r="C52">
        <v>1.5049999999999999</v>
      </c>
      <c r="F52">
        <f>C52</f>
        <v>1.5049999999999999</v>
      </c>
    </row>
    <row r="53" spans="2:6">
      <c r="F53">
        <f>SUM(F51:F52)</f>
        <v>2.7149999999999999</v>
      </c>
    </row>
    <row r="54" spans="2:6">
      <c r="F54" s="78">
        <v>3</v>
      </c>
    </row>
    <row r="56" spans="2:6">
      <c r="B56" t="s">
        <v>110</v>
      </c>
      <c r="C56">
        <v>7.12</v>
      </c>
      <c r="D56">
        <v>3</v>
      </c>
      <c r="E56">
        <v>2</v>
      </c>
      <c r="F56">
        <f>(C56*D56*E56)</f>
        <v>42.72</v>
      </c>
    </row>
    <row r="57" spans="2:6">
      <c r="C57">
        <v>3.9</v>
      </c>
      <c r="D57">
        <v>3</v>
      </c>
      <c r="E57">
        <v>2</v>
      </c>
      <c r="F57">
        <f>(C57*D57*E57)</f>
        <v>23.4</v>
      </c>
    </row>
    <row r="58" spans="2:6">
      <c r="F58">
        <f>SUM(F56:F57)</f>
        <v>66.12</v>
      </c>
    </row>
    <row r="59" spans="2:6">
      <c r="F59">
        <v>70</v>
      </c>
    </row>
    <row r="61" spans="2:6">
      <c r="C61">
        <v>6</v>
      </c>
      <c r="D61">
        <v>3</v>
      </c>
      <c r="F61">
        <f>(C61*D61)</f>
        <v>18</v>
      </c>
    </row>
    <row r="62" spans="2:6">
      <c r="C62">
        <v>3</v>
      </c>
      <c r="D62">
        <v>3</v>
      </c>
      <c r="E62">
        <v>2</v>
      </c>
      <c r="F62">
        <f>(C62*D62*E62)</f>
        <v>18</v>
      </c>
    </row>
    <row r="63" spans="2:6">
      <c r="F63">
        <f>SUM(F61:F62)</f>
        <v>36</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D143"/>
  <sheetViews>
    <sheetView tabSelected="1" view="pageBreakPreview" zoomScale="40" zoomScaleNormal="70" zoomScaleSheetLayoutView="40" workbookViewId="0">
      <pane ySplit="4" topLeftCell="A8" activePane="bottomLeft" state="frozen"/>
      <selection pane="bottomLeft" activeCell="D9" sqref="D9"/>
    </sheetView>
  </sheetViews>
  <sheetFormatPr defaultColWidth="9.140625" defaultRowHeight="15" outlineLevelCol="1"/>
  <cols>
    <col min="1" max="1" width="8.85546875" style="1" customWidth="1"/>
    <col min="2" max="2" width="41.7109375" style="3" customWidth="1"/>
    <col min="3" max="3" width="38.140625" style="2" customWidth="1"/>
    <col min="4" max="4" width="136" style="2" customWidth="1"/>
    <col min="5" max="5" width="63" style="2" customWidth="1"/>
    <col min="6" max="6" width="19.85546875" style="1" customWidth="1"/>
    <col min="7" max="7" width="19" style="1" customWidth="1"/>
    <col min="8" max="8" width="14.28515625" style="1" hidden="1" customWidth="1" outlineLevel="1"/>
    <col min="9" max="9" width="2.85546875" style="1" hidden="1" customWidth="1" outlineLevel="1"/>
    <col min="10" max="10" width="18.140625" style="1" customWidth="1" collapsed="1"/>
    <col min="11" max="11" width="42.42578125" customWidth="1" collapsed="1"/>
    <col min="12" max="12" width="15.42578125" style="1" bestFit="1" customWidth="1"/>
    <col min="13" max="13" width="9.140625" style="1"/>
    <col min="14" max="14" width="92" style="1" customWidth="1"/>
    <col min="15" max="16384" width="9.140625" style="1"/>
  </cols>
  <sheetData>
    <row r="1" spans="1:108" s="8" customFormat="1" ht="28.5" customHeight="1">
      <c r="A1" s="109" t="s">
        <v>7</v>
      </c>
      <c r="B1" s="109"/>
      <c r="C1" s="109"/>
      <c r="D1" s="109"/>
      <c r="E1" s="27"/>
      <c r="F1" s="110" t="s">
        <v>147</v>
      </c>
      <c r="G1" s="111"/>
      <c r="H1" s="28"/>
      <c r="I1" s="28"/>
      <c r="J1" s="28"/>
      <c r="K1" s="2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row>
    <row r="2" spans="1:108" s="8" customFormat="1" ht="28.5" customHeight="1">
      <c r="A2" s="109" t="s">
        <v>104</v>
      </c>
      <c r="B2" s="109"/>
      <c r="C2" s="109"/>
      <c r="D2" s="109"/>
      <c r="E2" s="63"/>
      <c r="F2" s="30"/>
      <c r="G2" s="30"/>
      <c r="H2" s="28"/>
      <c r="I2" s="28"/>
      <c r="J2" s="28"/>
      <c r="K2" s="2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row>
    <row r="3" spans="1:108" s="6" customFormat="1" ht="157.5">
      <c r="A3" s="31" t="s">
        <v>0</v>
      </c>
      <c r="B3" s="31" t="s">
        <v>66</v>
      </c>
      <c r="C3" s="31" t="s">
        <v>1</v>
      </c>
      <c r="D3" s="31" t="s">
        <v>2</v>
      </c>
      <c r="E3" s="31" t="s">
        <v>65</v>
      </c>
      <c r="F3" s="31" t="s">
        <v>3</v>
      </c>
      <c r="G3" s="31" t="s">
        <v>77</v>
      </c>
      <c r="H3" s="31" t="s">
        <v>72</v>
      </c>
      <c r="I3" s="31" t="s">
        <v>73</v>
      </c>
      <c r="J3" s="31" t="s">
        <v>6</v>
      </c>
      <c r="K3" s="32" t="s">
        <v>5</v>
      </c>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row>
    <row r="4" spans="1:108" s="4" customFormat="1" ht="26.25">
      <c r="A4" s="33"/>
      <c r="B4" s="34"/>
      <c r="C4" s="35"/>
      <c r="D4" s="36"/>
      <c r="E4" s="36"/>
      <c r="F4" s="37"/>
      <c r="G4" s="37"/>
      <c r="H4" s="37"/>
      <c r="I4" s="37"/>
      <c r="J4" s="37"/>
      <c r="K4" s="38"/>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69"/>
      <c r="CX4" s="69"/>
      <c r="CY4" s="69"/>
      <c r="CZ4" s="69"/>
      <c r="DA4" s="69"/>
      <c r="DB4" s="69"/>
      <c r="DC4" s="69"/>
      <c r="DD4" s="69"/>
    </row>
    <row r="5" spans="1:108" s="5" customFormat="1" ht="113.25" customHeight="1">
      <c r="A5" s="39">
        <v>1</v>
      </c>
      <c r="B5" s="40" t="s">
        <v>129</v>
      </c>
      <c r="C5" s="42"/>
      <c r="D5" s="66" t="s">
        <v>131</v>
      </c>
      <c r="E5" s="40"/>
      <c r="F5" s="39" t="s">
        <v>76</v>
      </c>
      <c r="G5" s="67">
        <v>6.5</v>
      </c>
      <c r="H5" s="39"/>
      <c r="I5" s="39"/>
      <c r="J5" s="44"/>
      <c r="K5" s="45"/>
      <c r="L5" s="72"/>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row>
    <row r="6" spans="1:108" s="5" customFormat="1" ht="140.25" customHeight="1">
      <c r="A6" s="115">
        <v>2</v>
      </c>
      <c r="B6" s="112" t="s">
        <v>9</v>
      </c>
      <c r="C6" s="40" t="s">
        <v>10</v>
      </c>
      <c r="D6" s="40" t="s">
        <v>144</v>
      </c>
      <c r="E6" s="40"/>
      <c r="F6" s="39"/>
      <c r="G6" s="39"/>
      <c r="H6" s="39"/>
      <c r="I6" s="39"/>
      <c r="J6" s="39" t="s">
        <v>14</v>
      </c>
      <c r="K6" s="46"/>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row>
    <row r="7" spans="1:108" s="5" customFormat="1" ht="23.25" customHeight="1">
      <c r="A7" s="116"/>
      <c r="B7" s="113"/>
      <c r="C7" s="47" t="s">
        <v>11</v>
      </c>
      <c r="D7" s="48" t="s">
        <v>78</v>
      </c>
      <c r="E7" s="48"/>
      <c r="F7" s="39" t="s">
        <v>80</v>
      </c>
      <c r="G7" s="39">
        <f>Sheet1!F4</f>
        <v>51</v>
      </c>
      <c r="H7" s="39"/>
      <c r="I7" s="39"/>
      <c r="J7" s="39"/>
      <c r="K7" s="4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row>
    <row r="8" spans="1:108" s="5" customFormat="1" ht="27.75" customHeight="1">
      <c r="A8" s="117"/>
      <c r="B8" s="114"/>
      <c r="C8" s="47" t="s">
        <v>12</v>
      </c>
      <c r="D8" s="48" t="s">
        <v>79</v>
      </c>
      <c r="E8" s="48"/>
      <c r="F8" s="39" t="s">
        <v>80</v>
      </c>
      <c r="G8" s="39">
        <f>Sheet1!F12</f>
        <v>54.245000000000005</v>
      </c>
      <c r="H8" s="39"/>
      <c r="I8" s="39"/>
      <c r="J8" s="39"/>
      <c r="K8" s="4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c r="CW8" s="71"/>
      <c r="CX8" s="71"/>
      <c r="CY8" s="71"/>
      <c r="CZ8" s="71"/>
      <c r="DA8" s="71"/>
      <c r="DB8" s="71"/>
      <c r="DC8" s="71"/>
      <c r="DD8" s="71"/>
    </row>
    <row r="9" spans="1:108" s="5" customFormat="1" ht="114.75" customHeight="1">
      <c r="A9" s="74">
        <v>3</v>
      </c>
      <c r="B9" s="105" t="s">
        <v>145</v>
      </c>
      <c r="C9" s="47"/>
      <c r="D9" s="48" t="s">
        <v>146</v>
      </c>
      <c r="E9" s="48"/>
      <c r="F9" s="39" t="s">
        <v>76</v>
      </c>
      <c r="G9" s="39">
        <v>40</v>
      </c>
      <c r="H9" s="39"/>
      <c r="I9" s="39"/>
      <c r="J9" s="39"/>
      <c r="K9" s="41"/>
      <c r="L9" s="72"/>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row>
    <row r="10" spans="1:108" s="5" customFormat="1" ht="59.25" customHeight="1">
      <c r="A10" s="43">
        <v>4</v>
      </c>
      <c r="B10" s="49" t="s">
        <v>33</v>
      </c>
      <c r="C10" s="50"/>
      <c r="D10" s="51" t="s">
        <v>31</v>
      </c>
      <c r="E10" s="48"/>
      <c r="F10" s="39" t="s">
        <v>32</v>
      </c>
      <c r="G10" s="39">
        <v>1</v>
      </c>
      <c r="H10" s="39"/>
      <c r="I10" s="39"/>
      <c r="J10" s="39"/>
      <c r="K10" s="41"/>
      <c r="L10" s="72"/>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row>
    <row r="11" spans="1:108" s="5" customFormat="1" ht="209.25" customHeight="1">
      <c r="A11" s="64">
        <v>4</v>
      </c>
      <c r="B11" s="75" t="s">
        <v>111</v>
      </c>
      <c r="C11" s="40" t="s">
        <v>81</v>
      </c>
      <c r="D11" s="53" t="s">
        <v>112</v>
      </c>
      <c r="E11" s="40"/>
      <c r="F11" s="39" t="s">
        <v>76</v>
      </c>
      <c r="G11" s="79">
        <f>Sheet1!F14</f>
        <v>3.6708000000000003</v>
      </c>
      <c r="H11" s="39"/>
      <c r="I11" s="39"/>
      <c r="J11" s="39"/>
      <c r="K11" s="62"/>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row>
    <row r="12" spans="1:108" s="5" customFormat="1" ht="210.75" customHeight="1">
      <c r="A12" s="64">
        <f>A11+1</f>
        <v>5</v>
      </c>
      <c r="B12" s="40" t="s">
        <v>83</v>
      </c>
      <c r="C12" s="40" t="s">
        <v>116</v>
      </c>
      <c r="D12" s="54" t="s">
        <v>107</v>
      </c>
      <c r="E12" s="40"/>
      <c r="F12" s="39" t="s">
        <v>82</v>
      </c>
      <c r="G12" s="39">
        <f>Sheet1!H24</f>
        <v>25</v>
      </c>
      <c r="H12" s="39"/>
      <c r="I12" s="39"/>
      <c r="J12" s="39"/>
      <c r="K12" s="62"/>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row>
    <row r="13" spans="1:108" s="5" customFormat="1" ht="231" customHeight="1">
      <c r="A13" s="96">
        <v>6</v>
      </c>
      <c r="B13" s="97" t="s">
        <v>15</v>
      </c>
      <c r="C13" s="40" t="s">
        <v>132</v>
      </c>
      <c r="D13" s="40" t="s">
        <v>16</v>
      </c>
      <c r="E13" s="40" t="s">
        <v>19</v>
      </c>
      <c r="F13" s="39" t="s">
        <v>76</v>
      </c>
      <c r="G13" s="39">
        <f>Sheet1!H34</f>
        <v>7</v>
      </c>
      <c r="H13" s="39"/>
      <c r="I13" s="39"/>
      <c r="J13" s="44"/>
      <c r="K13" s="4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row>
    <row r="14" spans="1:108" s="88" customFormat="1" ht="175.5" customHeight="1">
      <c r="A14" s="83">
        <v>7</v>
      </c>
      <c r="B14" s="84" t="s">
        <v>137</v>
      </c>
      <c r="C14" s="66" t="s">
        <v>138</v>
      </c>
      <c r="D14" s="85" t="s">
        <v>113</v>
      </c>
      <c r="E14" s="66"/>
      <c r="F14" s="67" t="s">
        <v>76</v>
      </c>
      <c r="G14" s="93">
        <f>Sheet1!H42</f>
        <v>0.99619999999999997</v>
      </c>
      <c r="H14" s="67"/>
      <c r="I14" s="67"/>
      <c r="J14" s="86"/>
      <c r="K14" s="87"/>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D14" s="71"/>
    </row>
    <row r="15" spans="1:108" s="88" customFormat="1" ht="165" customHeight="1">
      <c r="A15" s="83"/>
      <c r="B15" s="84"/>
      <c r="C15" s="66" t="s">
        <v>141</v>
      </c>
      <c r="D15" s="85" t="s">
        <v>142</v>
      </c>
      <c r="E15" s="66"/>
      <c r="F15" s="67" t="s">
        <v>76</v>
      </c>
      <c r="G15" s="93">
        <f>Sheet1!H45</f>
        <v>5.5</v>
      </c>
      <c r="H15" s="67"/>
      <c r="I15" s="67"/>
      <c r="J15" s="86"/>
      <c r="K15" s="87"/>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c r="CW15" s="71"/>
      <c r="CX15" s="71"/>
      <c r="CY15" s="71"/>
      <c r="CZ15" s="71"/>
      <c r="DA15" s="71"/>
      <c r="DB15" s="71"/>
      <c r="DC15" s="71"/>
      <c r="DD15" s="71"/>
    </row>
    <row r="16" spans="1:108" s="88" customFormat="1" ht="225" customHeight="1">
      <c r="A16" s="83">
        <f>A14+1</f>
        <v>8</v>
      </c>
      <c r="B16" s="89" t="s">
        <v>18</v>
      </c>
      <c r="C16" s="66" t="s">
        <v>114</v>
      </c>
      <c r="D16" s="90" t="s">
        <v>139</v>
      </c>
      <c r="E16" s="66" t="s">
        <v>86</v>
      </c>
      <c r="F16" s="67" t="s">
        <v>90</v>
      </c>
      <c r="G16" s="67">
        <f>Sheet1!F49</f>
        <v>1.5</v>
      </c>
      <c r="H16" s="67"/>
      <c r="I16" s="67"/>
      <c r="J16" s="86"/>
      <c r="K16" s="9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c r="CW16" s="71"/>
      <c r="CX16" s="71"/>
      <c r="CY16" s="71"/>
      <c r="CZ16" s="71"/>
      <c r="DA16" s="71"/>
      <c r="DB16" s="71"/>
      <c r="DC16" s="71"/>
      <c r="DD16" s="71"/>
    </row>
    <row r="17" spans="1:108" s="5" customFormat="1" ht="223.5" customHeight="1">
      <c r="A17" s="64">
        <v>9</v>
      </c>
      <c r="B17" s="52" t="s">
        <v>21</v>
      </c>
      <c r="C17" s="40" t="s">
        <v>117</v>
      </c>
      <c r="D17" s="68" t="s">
        <v>140</v>
      </c>
      <c r="E17" s="66" t="s">
        <v>92</v>
      </c>
      <c r="F17" s="39" t="s">
        <v>91</v>
      </c>
      <c r="G17" s="39">
        <v>3</v>
      </c>
      <c r="H17" s="39"/>
      <c r="I17" s="39"/>
      <c r="J17" s="44"/>
      <c r="K17" s="62"/>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c r="CW17" s="71"/>
      <c r="CX17" s="71"/>
      <c r="CY17" s="71"/>
      <c r="CZ17" s="71"/>
      <c r="DA17" s="71"/>
      <c r="DB17" s="71"/>
      <c r="DC17" s="71"/>
      <c r="DD17" s="71"/>
    </row>
    <row r="18" spans="1:108" s="5" customFormat="1" ht="409.5">
      <c r="A18" s="64">
        <v>10</v>
      </c>
      <c r="B18" s="65" t="s">
        <v>29</v>
      </c>
      <c r="C18" s="40" t="s">
        <v>118</v>
      </c>
      <c r="D18" s="55" t="s">
        <v>119</v>
      </c>
      <c r="E18" s="66" t="s">
        <v>93</v>
      </c>
      <c r="F18" s="39" t="s">
        <v>20</v>
      </c>
      <c r="G18" s="39">
        <v>13</v>
      </c>
      <c r="H18" s="39"/>
      <c r="I18" s="39"/>
      <c r="J18" s="44" t="s">
        <v>28</v>
      </c>
      <c r="K18" s="62"/>
      <c r="L18" s="71"/>
      <c r="M18" s="71"/>
      <c r="N18" s="95"/>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row>
    <row r="19" spans="1:108" s="5" customFormat="1" ht="177" customHeight="1">
      <c r="A19" s="39">
        <v>11</v>
      </c>
      <c r="B19" s="56" t="s">
        <v>22</v>
      </c>
      <c r="C19" s="56" t="s">
        <v>23</v>
      </c>
      <c r="D19" s="56" t="s">
        <v>94</v>
      </c>
      <c r="E19" s="40" t="s">
        <v>68</v>
      </c>
      <c r="F19" s="39" t="s">
        <v>24</v>
      </c>
      <c r="G19" s="39">
        <v>1</v>
      </c>
      <c r="H19" s="39"/>
      <c r="I19" s="39"/>
      <c r="J19" s="39"/>
      <c r="K19" s="62"/>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row>
    <row r="20" spans="1:108" s="5" customFormat="1" ht="162.75" customHeight="1">
      <c r="A20" s="64">
        <v>12</v>
      </c>
      <c r="B20" s="65" t="s">
        <v>25</v>
      </c>
      <c r="C20" s="40" t="s">
        <v>26</v>
      </c>
      <c r="D20" s="55" t="s">
        <v>27</v>
      </c>
      <c r="E20" s="40"/>
      <c r="F20" s="39" t="s">
        <v>20</v>
      </c>
      <c r="G20" s="39">
        <v>4.8899999999999997</v>
      </c>
      <c r="H20" s="39"/>
      <c r="I20" s="39"/>
      <c r="J20" s="39"/>
      <c r="K20" s="62"/>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c r="CW20" s="71"/>
      <c r="CX20" s="71"/>
      <c r="CY20" s="71"/>
      <c r="CZ20" s="71"/>
      <c r="DA20" s="71"/>
      <c r="DB20" s="71"/>
      <c r="DC20" s="71"/>
      <c r="DD20" s="71"/>
    </row>
    <row r="21" spans="1:108" s="5" customFormat="1" ht="163.5" customHeight="1">
      <c r="A21" s="64">
        <v>13</v>
      </c>
      <c r="B21" s="65" t="s">
        <v>74</v>
      </c>
      <c r="C21" s="40"/>
      <c r="D21" s="40" t="s">
        <v>148</v>
      </c>
      <c r="E21" s="40" t="s">
        <v>95</v>
      </c>
      <c r="F21" s="39" t="s">
        <v>75</v>
      </c>
      <c r="G21" s="39">
        <v>1</v>
      </c>
      <c r="H21" s="39"/>
      <c r="I21" s="39"/>
      <c r="J21" s="39"/>
      <c r="K21" s="62"/>
      <c r="L21" s="72"/>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c r="CW21" s="71"/>
      <c r="CX21" s="71"/>
      <c r="CY21" s="71"/>
      <c r="CZ21" s="71"/>
      <c r="DA21" s="71"/>
      <c r="DB21" s="71"/>
      <c r="DC21" s="71"/>
      <c r="DD21" s="71"/>
    </row>
    <row r="22" spans="1:108" s="5" customFormat="1" ht="255.75" customHeight="1">
      <c r="A22" s="64">
        <v>14</v>
      </c>
      <c r="B22" s="75" t="s">
        <v>98</v>
      </c>
      <c r="C22" s="98"/>
      <c r="D22" s="40" t="s">
        <v>120</v>
      </c>
      <c r="E22" s="40" t="s">
        <v>99</v>
      </c>
      <c r="F22" s="39" t="s">
        <v>8</v>
      </c>
      <c r="G22" s="39">
        <v>3</v>
      </c>
      <c r="H22" s="39"/>
      <c r="I22" s="39"/>
      <c r="J22" s="39"/>
      <c r="K22" s="62"/>
      <c r="L22" s="72"/>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c r="CW22" s="71"/>
      <c r="CX22" s="71"/>
      <c r="CY22" s="71"/>
      <c r="CZ22" s="71"/>
      <c r="DA22" s="71"/>
      <c r="DB22" s="71"/>
      <c r="DC22" s="71"/>
      <c r="DD22" s="71"/>
    </row>
    <row r="23" spans="1:108" s="5" customFormat="1" ht="321.75" customHeight="1">
      <c r="A23" s="64">
        <v>15</v>
      </c>
      <c r="B23" s="75" t="s">
        <v>100</v>
      </c>
      <c r="C23" s="99"/>
      <c r="D23" s="40" t="s">
        <v>109</v>
      </c>
      <c r="E23" s="66"/>
      <c r="F23" s="39" t="s">
        <v>97</v>
      </c>
      <c r="G23" s="39">
        <f>Sheet1!F59</f>
        <v>70</v>
      </c>
      <c r="H23" s="39"/>
      <c r="I23" s="39"/>
      <c r="J23" s="39"/>
      <c r="K23" s="41"/>
      <c r="L23" s="72"/>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c r="CW23" s="71"/>
      <c r="CX23" s="71"/>
      <c r="CY23" s="71"/>
      <c r="CZ23" s="71"/>
      <c r="DA23" s="71"/>
      <c r="DB23" s="71"/>
      <c r="DC23" s="71"/>
      <c r="DD23" s="71"/>
    </row>
    <row r="24" spans="1:108" s="5" customFormat="1" ht="76.5" customHeight="1">
      <c r="A24" s="74">
        <v>16</v>
      </c>
      <c r="B24" s="75" t="s">
        <v>101</v>
      </c>
      <c r="C24" s="100"/>
      <c r="D24" s="40" t="s">
        <v>102</v>
      </c>
      <c r="E24" s="66"/>
      <c r="F24" s="39" t="s">
        <v>103</v>
      </c>
      <c r="G24" s="39">
        <v>1</v>
      </c>
      <c r="H24" s="39"/>
      <c r="I24" s="39"/>
      <c r="J24" s="39"/>
      <c r="K24" s="41"/>
      <c r="L24" s="72"/>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c r="CW24" s="71"/>
      <c r="CX24" s="71"/>
      <c r="CY24" s="71"/>
      <c r="CZ24" s="71"/>
      <c r="DA24" s="71"/>
      <c r="DB24" s="71"/>
      <c r="DC24" s="71"/>
      <c r="DD24" s="71"/>
    </row>
    <row r="25" spans="1:108" s="5" customFormat="1" ht="26.25">
      <c r="A25" s="64"/>
      <c r="B25" s="52"/>
      <c r="C25" s="40"/>
      <c r="D25" s="55"/>
      <c r="E25" s="40"/>
      <c r="F25" s="39"/>
      <c r="G25" s="39"/>
      <c r="H25" s="39"/>
      <c r="I25" s="39"/>
      <c r="J25" s="39"/>
      <c r="K25" s="4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c r="CW25" s="71"/>
      <c r="CX25" s="71"/>
      <c r="CY25" s="71"/>
      <c r="CZ25" s="71"/>
      <c r="DA25" s="71"/>
      <c r="DB25" s="71"/>
      <c r="DC25" s="71"/>
      <c r="DD25" s="71"/>
    </row>
    <row r="26" spans="1:108" ht="26.25">
      <c r="A26" s="64"/>
      <c r="B26" s="52"/>
      <c r="C26" s="40"/>
      <c r="D26" s="55"/>
      <c r="E26" s="40"/>
      <c r="F26" s="39"/>
      <c r="G26" s="39"/>
      <c r="H26" s="39"/>
      <c r="I26" s="39"/>
      <c r="J26" s="39"/>
      <c r="K26" s="41"/>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69"/>
      <c r="CP26" s="69"/>
      <c r="CQ26" s="69"/>
      <c r="CR26" s="69"/>
      <c r="CS26" s="69"/>
      <c r="CT26" s="69"/>
      <c r="CU26" s="69"/>
      <c r="CV26" s="69"/>
      <c r="CW26" s="69"/>
      <c r="CX26" s="69"/>
      <c r="CY26" s="69"/>
      <c r="CZ26" s="69"/>
      <c r="DA26" s="69"/>
      <c r="DB26" s="69"/>
      <c r="DC26" s="69"/>
      <c r="DD26" s="69"/>
    </row>
    <row r="27" spans="1:108" ht="27.75" customHeight="1">
      <c r="A27" s="63"/>
      <c r="B27" s="57"/>
      <c r="C27" s="58" t="s">
        <v>4</v>
      </c>
      <c r="D27" s="63"/>
      <c r="E27" s="63"/>
      <c r="F27" s="63"/>
      <c r="G27" s="63"/>
      <c r="H27" s="63"/>
      <c r="I27" s="73"/>
      <c r="J27" s="63"/>
      <c r="K27" s="38"/>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c r="CO27" s="69"/>
      <c r="CP27" s="69"/>
      <c r="CQ27" s="69"/>
      <c r="CR27" s="69"/>
      <c r="CS27" s="69"/>
      <c r="CT27" s="69"/>
      <c r="CU27" s="69"/>
      <c r="CV27" s="69"/>
      <c r="CW27" s="69"/>
      <c r="CX27" s="69"/>
      <c r="CY27" s="69"/>
      <c r="CZ27" s="69"/>
      <c r="DA27" s="69"/>
      <c r="DB27" s="69"/>
      <c r="DC27" s="69"/>
      <c r="DD27" s="69"/>
    </row>
    <row r="28" spans="1:108" ht="239.25" customHeight="1">
      <c r="A28" s="106" t="s">
        <v>67</v>
      </c>
      <c r="B28" s="107"/>
      <c r="C28" s="107"/>
      <c r="D28" s="108"/>
      <c r="E28" s="59"/>
      <c r="F28" s="60"/>
      <c r="G28" s="60"/>
      <c r="H28" s="60"/>
      <c r="I28" s="60"/>
      <c r="J28" s="60"/>
      <c r="K28" s="61"/>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c r="CF28" s="69"/>
      <c r="CG28" s="69"/>
      <c r="CH28" s="69"/>
      <c r="CI28" s="69"/>
      <c r="CJ28" s="69"/>
      <c r="CK28" s="69"/>
      <c r="CL28" s="69"/>
      <c r="CM28" s="69"/>
      <c r="CN28" s="69"/>
      <c r="CO28" s="69"/>
      <c r="CP28" s="69"/>
      <c r="CQ28" s="69"/>
      <c r="CR28" s="69"/>
      <c r="CS28" s="69"/>
      <c r="CT28" s="69"/>
      <c r="CU28" s="69"/>
      <c r="CV28" s="69"/>
      <c r="CW28" s="69"/>
      <c r="CX28" s="69"/>
      <c r="CY28" s="69"/>
      <c r="CZ28" s="69"/>
      <c r="DA28" s="69"/>
      <c r="DB28" s="69"/>
      <c r="DC28" s="69"/>
      <c r="DD28" s="69"/>
    </row>
    <row r="29" spans="1:108">
      <c r="B29" s="2"/>
      <c r="D29" s="1"/>
      <c r="E29" s="1"/>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c r="CO29" s="69"/>
      <c r="CP29" s="69"/>
      <c r="CQ29" s="69"/>
      <c r="CR29" s="69"/>
      <c r="CS29" s="69"/>
      <c r="CT29" s="69"/>
      <c r="CU29" s="69"/>
      <c r="CV29" s="69"/>
      <c r="CW29" s="69"/>
      <c r="CX29" s="69"/>
      <c r="CY29" s="69"/>
      <c r="CZ29" s="69"/>
      <c r="DA29" s="69"/>
      <c r="DB29" s="69"/>
      <c r="DC29" s="69"/>
      <c r="DD29" s="69"/>
    </row>
    <row r="30" spans="1:108">
      <c r="B30" s="2"/>
      <c r="D30" s="1"/>
      <c r="E30" s="1"/>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row>
    <row r="31" spans="1:108">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row>
    <row r="32" spans="1:108">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c r="CR32" s="69"/>
      <c r="CS32" s="69"/>
      <c r="CT32" s="69"/>
      <c r="CU32" s="69"/>
      <c r="CV32" s="69"/>
      <c r="CW32" s="69"/>
      <c r="CX32" s="69"/>
      <c r="CY32" s="69"/>
      <c r="CZ32" s="69"/>
      <c r="DA32" s="69"/>
      <c r="DB32" s="69"/>
      <c r="DC32" s="69"/>
      <c r="DD32" s="69"/>
    </row>
    <row r="33" spans="12:108">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row>
    <row r="34" spans="12:108">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69"/>
      <c r="CP34" s="69"/>
      <c r="CQ34" s="69"/>
      <c r="CR34" s="69"/>
      <c r="CS34" s="69"/>
      <c r="CT34" s="69"/>
      <c r="CU34" s="69"/>
      <c r="CV34" s="69"/>
      <c r="CW34" s="69"/>
      <c r="CX34" s="69"/>
      <c r="CY34" s="69"/>
      <c r="CZ34" s="69"/>
      <c r="DA34" s="69"/>
      <c r="DB34" s="69"/>
      <c r="DC34" s="69"/>
      <c r="DD34" s="69"/>
    </row>
    <row r="35" spans="12:108">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c r="CP35" s="69"/>
      <c r="CQ35" s="69"/>
      <c r="CR35" s="69"/>
      <c r="CS35" s="69"/>
      <c r="CT35" s="69"/>
      <c r="CU35" s="69"/>
      <c r="CV35" s="69"/>
      <c r="CW35" s="69"/>
      <c r="CX35" s="69"/>
      <c r="CY35" s="69"/>
      <c r="CZ35" s="69"/>
      <c r="DA35" s="69"/>
      <c r="DB35" s="69"/>
      <c r="DC35" s="69"/>
      <c r="DD35" s="69"/>
    </row>
    <row r="36" spans="12:108">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c r="CR36" s="69"/>
      <c r="CS36" s="69"/>
      <c r="CT36" s="69"/>
      <c r="CU36" s="69"/>
      <c r="CV36" s="69"/>
      <c r="CW36" s="69"/>
      <c r="CX36" s="69"/>
      <c r="CY36" s="69"/>
      <c r="CZ36" s="69"/>
      <c r="DA36" s="69"/>
      <c r="DB36" s="69"/>
      <c r="DC36" s="69"/>
      <c r="DD36" s="69"/>
    </row>
    <row r="37" spans="12:108">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c r="CF37" s="69"/>
      <c r="CG37" s="69"/>
      <c r="CH37" s="69"/>
      <c r="CI37" s="69"/>
      <c r="CJ37" s="69"/>
      <c r="CK37" s="69"/>
      <c r="CL37" s="69"/>
      <c r="CM37" s="69"/>
      <c r="CN37" s="69"/>
      <c r="CO37" s="69"/>
      <c r="CP37" s="69"/>
      <c r="CQ37" s="69"/>
      <c r="CR37" s="69"/>
      <c r="CS37" s="69"/>
      <c r="CT37" s="69"/>
      <c r="CU37" s="69"/>
      <c r="CV37" s="69"/>
      <c r="CW37" s="69"/>
      <c r="CX37" s="69"/>
      <c r="CY37" s="69"/>
      <c r="CZ37" s="69"/>
      <c r="DA37" s="69"/>
      <c r="DB37" s="69"/>
      <c r="DC37" s="69"/>
      <c r="DD37" s="69"/>
    </row>
    <row r="38" spans="12:108">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c r="CF38" s="69"/>
      <c r="CG38" s="69"/>
      <c r="CH38" s="69"/>
      <c r="CI38" s="69"/>
      <c r="CJ38" s="69"/>
      <c r="CK38" s="69"/>
      <c r="CL38" s="69"/>
      <c r="CM38" s="69"/>
      <c r="CN38" s="69"/>
      <c r="CO38" s="69"/>
      <c r="CP38" s="69"/>
      <c r="CQ38" s="69"/>
      <c r="CR38" s="69"/>
      <c r="CS38" s="69"/>
      <c r="CT38" s="69"/>
      <c r="CU38" s="69"/>
      <c r="CV38" s="69"/>
      <c r="CW38" s="69"/>
      <c r="CX38" s="69"/>
      <c r="CY38" s="69"/>
      <c r="CZ38" s="69"/>
      <c r="DA38" s="69"/>
      <c r="DB38" s="69"/>
      <c r="DC38" s="69"/>
      <c r="DD38" s="69"/>
    </row>
    <row r="39" spans="12:108">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c r="CF39" s="69"/>
      <c r="CG39" s="69"/>
      <c r="CH39" s="69"/>
      <c r="CI39" s="69"/>
      <c r="CJ39" s="69"/>
      <c r="CK39" s="69"/>
      <c r="CL39" s="69"/>
      <c r="CM39" s="69"/>
      <c r="CN39" s="69"/>
      <c r="CO39" s="69"/>
      <c r="CP39" s="69"/>
      <c r="CQ39" s="69"/>
      <c r="CR39" s="69"/>
      <c r="CS39" s="69"/>
      <c r="CT39" s="69"/>
      <c r="CU39" s="69"/>
      <c r="CV39" s="69"/>
      <c r="CW39" s="69"/>
      <c r="CX39" s="69"/>
      <c r="CY39" s="69"/>
      <c r="CZ39" s="69"/>
      <c r="DA39" s="69"/>
      <c r="DB39" s="69"/>
      <c r="DC39" s="69"/>
      <c r="DD39" s="69"/>
    </row>
    <row r="40" spans="12:108">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c r="CF40" s="69"/>
      <c r="CG40" s="69"/>
      <c r="CH40" s="69"/>
      <c r="CI40" s="69"/>
      <c r="CJ40" s="69"/>
      <c r="CK40" s="69"/>
      <c r="CL40" s="69"/>
      <c r="CM40" s="69"/>
      <c r="CN40" s="69"/>
      <c r="CO40" s="69"/>
      <c r="CP40" s="69"/>
      <c r="CQ40" s="69"/>
      <c r="CR40" s="69"/>
      <c r="CS40" s="69"/>
      <c r="CT40" s="69"/>
      <c r="CU40" s="69"/>
      <c r="CV40" s="69"/>
      <c r="CW40" s="69"/>
      <c r="CX40" s="69"/>
      <c r="CY40" s="69"/>
      <c r="CZ40" s="69"/>
      <c r="DA40" s="69"/>
      <c r="DB40" s="69"/>
      <c r="DC40" s="69"/>
      <c r="DD40" s="69"/>
    </row>
    <row r="41" spans="12:108">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c r="CK41" s="69"/>
      <c r="CL41" s="69"/>
      <c r="CM41" s="69"/>
      <c r="CN41" s="69"/>
      <c r="CO41" s="69"/>
      <c r="CP41" s="69"/>
      <c r="CQ41" s="69"/>
      <c r="CR41" s="69"/>
      <c r="CS41" s="69"/>
      <c r="CT41" s="69"/>
      <c r="CU41" s="69"/>
      <c r="CV41" s="69"/>
      <c r="CW41" s="69"/>
      <c r="CX41" s="69"/>
      <c r="CY41" s="69"/>
      <c r="CZ41" s="69"/>
      <c r="DA41" s="69"/>
      <c r="DB41" s="69"/>
      <c r="DC41" s="69"/>
      <c r="DD41" s="69"/>
    </row>
    <row r="42" spans="12:108">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c r="CF42" s="69"/>
      <c r="CG42" s="69"/>
      <c r="CH42" s="69"/>
      <c r="CI42" s="69"/>
      <c r="CJ42" s="69"/>
      <c r="CK42" s="69"/>
      <c r="CL42" s="69"/>
      <c r="CM42" s="69"/>
      <c r="CN42" s="69"/>
      <c r="CO42" s="69"/>
      <c r="CP42" s="69"/>
      <c r="CQ42" s="69"/>
      <c r="CR42" s="69"/>
      <c r="CS42" s="69"/>
      <c r="CT42" s="69"/>
      <c r="CU42" s="69"/>
      <c r="CV42" s="69"/>
      <c r="CW42" s="69"/>
      <c r="CX42" s="69"/>
      <c r="CY42" s="69"/>
      <c r="CZ42" s="69"/>
      <c r="DA42" s="69"/>
      <c r="DB42" s="69"/>
      <c r="DC42" s="69"/>
      <c r="DD42" s="69"/>
    </row>
    <row r="43" spans="12:108">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c r="CF43" s="69"/>
      <c r="CG43" s="69"/>
      <c r="CH43" s="69"/>
      <c r="CI43" s="69"/>
      <c r="CJ43" s="69"/>
      <c r="CK43" s="69"/>
      <c r="CL43" s="69"/>
      <c r="CM43" s="69"/>
      <c r="CN43" s="69"/>
      <c r="CO43" s="69"/>
      <c r="CP43" s="69"/>
      <c r="CQ43" s="69"/>
      <c r="CR43" s="69"/>
      <c r="CS43" s="69"/>
      <c r="CT43" s="69"/>
      <c r="CU43" s="69"/>
      <c r="CV43" s="69"/>
      <c r="CW43" s="69"/>
      <c r="CX43" s="69"/>
      <c r="CY43" s="69"/>
      <c r="CZ43" s="69"/>
      <c r="DA43" s="69"/>
      <c r="DB43" s="69"/>
      <c r="DC43" s="69"/>
      <c r="DD43" s="69"/>
    </row>
    <row r="44" spans="12:108">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row>
    <row r="45" spans="12:108">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69"/>
      <c r="CN45" s="69"/>
      <c r="CO45" s="69"/>
      <c r="CP45" s="69"/>
      <c r="CQ45" s="69"/>
      <c r="CR45" s="69"/>
      <c r="CS45" s="69"/>
      <c r="CT45" s="69"/>
      <c r="CU45" s="69"/>
      <c r="CV45" s="69"/>
      <c r="CW45" s="69"/>
      <c r="CX45" s="69"/>
      <c r="CY45" s="69"/>
      <c r="CZ45" s="69"/>
      <c r="DA45" s="69"/>
      <c r="DB45" s="69"/>
      <c r="DC45" s="69"/>
      <c r="DD45" s="69"/>
    </row>
    <row r="46" spans="12:108">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row>
    <row r="47" spans="12:108">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row>
    <row r="48" spans="12:108">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row>
    <row r="49" spans="12:108">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c r="CF49" s="69"/>
      <c r="CG49" s="69"/>
      <c r="CH49" s="69"/>
      <c r="CI49" s="69"/>
      <c r="CJ49" s="69"/>
      <c r="CK49" s="69"/>
      <c r="CL49" s="69"/>
      <c r="CM49" s="69"/>
      <c r="CN49" s="69"/>
      <c r="CO49" s="69"/>
      <c r="CP49" s="69"/>
      <c r="CQ49" s="69"/>
      <c r="CR49" s="69"/>
      <c r="CS49" s="69"/>
      <c r="CT49" s="69"/>
      <c r="CU49" s="69"/>
      <c r="CV49" s="69"/>
      <c r="CW49" s="69"/>
      <c r="CX49" s="69"/>
      <c r="CY49" s="69"/>
      <c r="CZ49" s="69"/>
      <c r="DA49" s="69"/>
      <c r="DB49" s="69"/>
      <c r="DC49" s="69"/>
      <c r="DD49" s="69"/>
    </row>
    <row r="50" spans="12:108">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c r="CF50" s="69"/>
      <c r="CG50" s="69"/>
      <c r="CH50" s="69"/>
      <c r="CI50" s="69"/>
      <c r="CJ50" s="69"/>
      <c r="CK50" s="69"/>
      <c r="CL50" s="69"/>
      <c r="CM50" s="69"/>
      <c r="CN50" s="69"/>
      <c r="CO50" s="69"/>
      <c r="CP50" s="69"/>
      <c r="CQ50" s="69"/>
      <c r="CR50" s="69"/>
      <c r="CS50" s="69"/>
      <c r="CT50" s="69"/>
      <c r="CU50" s="69"/>
      <c r="CV50" s="69"/>
      <c r="CW50" s="69"/>
      <c r="CX50" s="69"/>
      <c r="CY50" s="69"/>
      <c r="CZ50" s="69"/>
      <c r="DA50" s="69"/>
      <c r="DB50" s="69"/>
      <c r="DC50" s="69"/>
      <c r="DD50" s="69"/>
    </row>
    <row r="51" spans="12:108">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c r="CF51" s="69"/>
      <c r="CG51" s="69"/>
      <c r="CH51" s="69"/>
      <c r="CI51" s="69"/>
      <c r="CJ51" s="69"/>
      <c r="CK51" s="69"/>
      <c r="CL51" s="69"/>
      <c r="CM51" s="69"/>
      <c r="CN51" s="69"/>
      <c r="CO51" s="69"/>
      <c r="CP51" s="69"/>
      <c r="CQ51" s="69"/>
      <c r="CR51" s="69"/>
      <c r="CS51" s="69"/>
      <c r="CT51" s="69"/>
      <c r="CU51" s="69"/>
      <c r="CV51" s="69"/>
      <c r="CW51" s="69"/>
      <c r="CX51" s="69"/>
      <c r="CY51" s="69"/>
      <c r="CZ51" s="69"/>
      <c r="DA51" s="69"/>
      <c r="DB51" s="69"/>
      <c r="DC51" s="69"/>
      <c r="DD51" s="69"/>
    </row>
    <row r="52" spans="12:108">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c r="CK52" s="69"/>
      <c r="CL52" s="69"/>
      <c r="CM52" s="69"/>
      <c r="CN52" s="69"/>
      <c r="CO52" s="69"/>
      <c r="CP52" s="69"/>
      <c r="CQ52" s="69"/>
      <c r="CR52" s="69"/>
      <c r="CS52" s="69"/>
      <c r="CT52" s="69"/>
      <c r="CU52" s="69"/>
      <c r="CV52" s="69"/>
      <c r="CW52" s="69"/>
      <c r="CX52" s="69"/>
      <c r="CY52" s="69"/>
      <c r="CZ52" s="69"/>
      <c r="DA52" s="69"/>
      <c r="DB52" s="69"/>
      <c r="DC52" s="69"/>
      <c r="DD52" s="69"/>
    </row>
    <row r="53" spans="12:108">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c r="CF53" s="69"/>
      <c r="CG53" s="69"/>
      <c r="CH53" s="69"/>
      <c r="CI53" s="69"/>
      <c r="CJ53" s="69"/>
      <c r="CK53" s="69"/>
      <c r="CL53" s="69"/>
      <c r="CM53" s="69"/>
      <c r="CN53" s="69"/>
      <c r="CO53" s="69"/>
      <c r="CP53" s="69"/>
      <c r="CQ53" s="69"/>
      <c r="CR53" s="69"/>
      <c r="CS53" s="69"/>
      <c r="CT53" s="69"/>
      <c r="CU53" s="69"/>
      <c r="CV53" s="69"/>
      <c r="CW53" s="69"/>
      <c r="CX53" s="69"/>
      <c r="CY53" s="69"/>
      <c r="CZ53" s="69"/>
      <c r="DA53" s="69"/>
      <c r="DB53" s="69"/>
      <c r="DC53" s="69"/>
      <c r="DD53" s="69"/>
    </row>
    <row r="54" spans="12:108">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c r="CF54" s="69"/>
      <c r="CG54" s="69"/>
      <c r="CH54" s="69"/>
      <c r="CI54" s="69"/>
      <c r="CJ54" s="69"/>
      <c r="CK54" s="69"/>
      <c r="CL54" s="69"/>
      <c r="CM54" s="69"/>
      <c r="CN54" s="69"/>
      <c r="CO54" s="69"/>
      <c r="CP54" s="69"/>
      <c r="CQ54" s="69"/>
      <c r="CR54" s="69"/>
      <c r="CS54" s="69"/>
      <c r="CT54" s="69"/>
      <c r="CU54" s="69"/>
      <c r="CV54" s="69"/>
      <c r="CW54" s="69"/>
      <c r="CX54" s="69"/>
      <c r="CY54" s="69"/>
      <c r="CZ54" s="69"/>
      <c r="DA54" s="69"/>
      <c r="DB54" s="69"/>
      <c r="DC54" s="69"/>
      <c r="DD54" s="69"/>
    </row>
    <row r="55" spans="12:108">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row>
    <row r="56" spans="12:108">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69"/>
      <c r="CG56" s="69"/>
      <c r="CH56" s="69"/>
      <c r="CI56" s="69"/>
      <c r="CJ56" s="69"/>
      <c r="CK56" s="69"/>
      <c r="CL56" s="69"/>
      <c r="CM56" s="69"/>
      <c r="CN56" s="69"/>
      <c r="CO56" s="69"/>
      <c r="CP56" s="69"/>
      <c r="CQ56" s="69"/>
      <c r="CR56" s="69"/>
      <c r="CS56" s="69"/>
      <c r="CT56" s="69"/>
      <c r="CU56" s="69"/>
      <c r="CV56" s="69"/>
      <c r="CW56" s="69"/>
      <c r="CX56" s="69"/>
      <c r="CY56" s="69"/>
      <c r="CZ56" s="69"/>
      <c r="DA56" s="69"/>
      <c r="DB56" s="69"/>
      <c r="DC56" s="69"/>
      <c r="DD56" s="69"/>
    </row>
    <row r="57" spans="12:108">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c r="CF57" s="69"/>
      <c r="CG57" s="69"/>
      <c r="CH57" s="69"/>
      <c r="CI57" s="69"/>
      <c r="CJ57" s="69"/>
      <c r="CK57" s="69"/>
      <c r="CL57" s="69"/>
      <c r="CM57" s="69"/>
      <c r="CN57" s="69"/>
      <c r="CO57" s="69"/>
      <c r="CP57" s="69"/>
      <c r="CQ57" s="69"/>
      <c r="CR57" s="69"/>
      <c r="CS57" s="69"/>
      <c r="CT57" s="69"/>
      <c r="CU57" s="69"/>
      <c r="CV57" s="69"/>
      <c r="CW57" s="69"/>
      <c r="CX57" s="69"/>
      <c r="CY57" s="69"/>
      <c r="CZ57" s="69"/>
      <c r="DA57" s="69"/>
      <c r="DB57" s="69"/>
      <c r="DC57" s="69"/>
      <c r="DD57" s="69"/>
    </row>
    <row r="58" spans="12:108">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c r="CF58" s="69"/>
      <c r="CG58" s="69"/>
      <c r="CH58" s="69"/>
      <c r="CI58" s="69"/>
      <c r="CJ58" s="69"/>
      <c r="CK58" s="69"/>
      <c r="CL58" s="69"/>
      <c r="CM58" s="69"/>
      <c r="CN58" s="69"/>
      <c r="CO58" s="69"/>
      <c r="CP58" s="69"/>
      <c r="CQ58" s="69"/>
      <c r="CR58" s="69"/>
      <c r="CS58" s="69"/>
      <c r="CT58" s="69"/>
      <c r="CU58" s="69"/>
      <c r="CV58" s="69"/>
      <c r="CW58" s="69"/>
      <c r="CX58" s="69"/>
      <c r="CY58" s="69"/>
      <c r="CZ58" s="69"/>
      <c r="DA58" s="69"/>
      <c r="DB58" s="69"/>
      <c r="DC58" s="69"/>
      <c r="DD58" s="69"/>
    </row>
    <row r="59" spans="12:108">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c r="CC59" s="69"/>
      <c r="CD59" s="69"/>
      <c r="CE59" s="69"/>
      <c r="CF59" s="69"/>
      <c r="CG59" s="69"/>
      <c r="CH59" s="69"/>
      <c r="CI59" s="69"/>
      <c r="CJ59" s="69"/>
      <c r="CK59" s="69"/>
      <c r="CL59" s="69"/>
      <c r="CM59" s="69"/>
      <c r="CN59" s="69"/>
      <c r="CO59" s="69"/>
      <c r="CP59" s="69"/>
      <c r="CQ59" s="69"/>
      <c r="CR59" s="69"/>
      <c r="CS59" s="69"/>
      <c r="CT59" s="69"/>
      <c r="CU59" s="69"/>
      <c r="CV59" s="69"/>
      <c r="CW59" s="69"/>
      <c r="CX59" s="69"/>
      <c r="CY59" s="69"/>
      <c r="CZ59" s="69"/>
      <c r="DA59" s="69"/>
      <c r="DB59" s="69"/>
      <c r="DC59" s="69"/>
      <c r="DD59" s="69"/>
    </row>
    <row r="60" spans="12:108">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c r="BZ60" s="69"/>
      <c r="CA60" s="69"/>
      <c r="CB60" s="69"/>
      <c r="CC60" s="69"/>
      <c r="CD60" s="69"/>
      <c r="CE60" s="69"/>
      <c r="CF60" s="69"/>
      <c r="CG60" s="69"/>
      <c r="CH60" s="69"/>
      <c r="CI60" s="69"/>
      <c r="CJ60" s="69"/>
      <c r="CK60" s="69"/>
      <c r="CL60" s="69"/>
      <c r="CM60" s="69"/>
      <c r="CN60" s="69"/>
      <c r="CO60" s="69"/>
      <c r="CP60" s="69"/>
      <c r="CQ60" s="69"/>
      <c r="CR60" s="69"/>
      <c r="CS60" s="69"/>
      <c r="CT60" s="69"/>
      <c r="CU60" s="69"/>
      <c r="CV60" s="69"/>
      <c r="CW60" s="69"/>
      <c r="CX60" s="69"/>
      <c r="CY60" s="69"/>
      <c r="CZ60" s="69"/>
      <c r="DA60" s="69"/>
      <c r="DB60" s="69"/>
      <c r="DC60" s="69"/>
      <c r="DD60" s="69"/>
    </row>
    <row r="61" spans="12:108">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c r="CC61" s="69"/>
      <c r="CD61" s="69"/>
      <c r="CE61" s="69"/>
      <c r="CF61" s="69"/>
      <c r="CG61" s="69"/>
      <c r="CH61" s="69"/>
      <c r="CI61" s="69"/>
      <c r="CJ61" s="69"/>
      <c r="CK61" s="69"/>
      <c r="CL61" s="69"/>
      <c r="CM61" s="69"/>
      <c r="CN61" s="69"/>
      <c r="CO61" s="69"/>
      <c r="CP61" s="69"/>
      <c r="CQ61" s="69"/>
      <c r="CR61" s="69"/>
      <c r="CS61" s="69"/>
      <c r="CT61" s="69"/>
      <c r="CU61" s="69"/>
      <c r="CV61" s="69"/>
      <c r="CW61" s="69"/>
      <c r="CX61" s="69"/>
      <c r="CY61" s="69"/>
      <c r="CZ61" s="69"/>
      <c r="DA61" s="69"/>
      <c r="DB61" s="69"/>
      <c r="DC61" s="69"/>
      <c r="DD61" s="69"/>
    </row>
    <row r="62" spans="12:108">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69"/>
      <c r="BU62" s="69"/>
      <c r="BV62" s="69"/>
      <c r="BW62" s="69"/>
      <c r="BX62" s="69"/>
      <c r="BY62" s="69"/>
      <c r="BZ62" s="69"/>
      <c r="CA62" s="69"/>
      <c r="CB62" s="69"/>
      <c r="CC62" s="69"/>
      <c r="CD62" s="69"/>
      <c r="CE62" s="69"/>
      <c r="CF62" s="69"/>
      <c r="CG62" s="69"/>
      <c r="CH62" s="69"/>
      <c r="CI62" s="69"/>
      <c r="CJ62" s="69"/>
      <c r="CK62" s="69"/>
      <c r="CL62" s="69"/>
      <c r="CM62" s="69"/>
      <c r="CN62" s="69"/>
      <c r="CO62" s="69"/>
      <c r="CP62" s="69"/>
      <c r="CQ62" s="69"/>
      <c r="CR62" s="69"/>
      <c r="CS62" s="69"/>
      <c r="CT62" s="69"/>
      <c r="CU62" s="69"/>
      <c r="CV62" s="69"/>
      <c r="CW62" s="69"/>
      <c r="CX62" s="69"/>
      <c r="CY62" s="69"/>
      <c r="CZ62" s="69"/>
      <c r="DA62" s="69"/>
      <c r="DB62" s="69"/>
      <c r="DC62" s="69"/>
      <c r="DD62" s="69"/>
    </row>
    <row r="63" spans="12:108">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c r="CK63" s="69"/>
      <c r="CL63" s="69"/>
      <c r="CM63" s="69"/>
      <c r="CN63" s="69"/>
      <c r="CO63" s="69"/>
      <c r="CP63" s="69"/>
      <c r="CQ63" s="69"/>
      <c r="CR63" s="69"/>
      <c r="CS63" s="69"/>
      <c r="CT63" s="69"/>
      <c r="CU63" s="69"/>
      <c r="CV63" s="69"/>
      <c r="CW63" s="69"/>
      <c r="CX63" s="69"/>
      <c r="CY63" s="69"/>
      <c r="CZ63" s="69"/>
      <c r="DA63" s="69"/>
      <c r="DB63" s="69"/>
      <c r="DC63" s="69"/>
      <c r="DD63" s="69"/>
    </row>
    <row r="64" spans="12:108">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c r="BS64" s="69"/>
      <c r="BT64" s="69"/>
      <c r="BU64" s="69"/>
      <c r="BV64" s="69"/>
      <c r="BW64" s="69"/>
      <c r="BX64" s="69"/>
      <c r="BY64" s="69"/>
      <c r="BZ64" s="69"/>
      <c r="CA64" s="69"/>
      <c r="CB64" s="69"/>
      <c r="CC64" s="69"/>
      <c r="CD64" s="69"/>
      <c r="CE64" s="69"/>
      <c r="CF64" s="69"/>
      <c r="CG64" s="69"/>
      <c r="CH64" s="69"/>
      <c r="CI64" s="69"/>
      <c r="CJ64" s="69"/>
      <c r="CK64" s="69"/>
      <c r="CL64" s="69"/>
      <c r="CM64" s="69"/>
      <c r="CN64" s="69"/>
      <c r="CO64" s="69"/>
      <c r="CP64" s="69"/>
      <c r="CQ64" s="69"/>
      <c r="CR64" s="69"/>
      <c r="CS64" s="69"/>
      <c r="CT64" s="69"/>
      <c r="CU64" s="69"/>
      <c r="CV64" s="69"/>
      <c r="CW64" s="69"/>
      <c r="CX64" s="69"/>
      <c r="CY64" s="69"/>
      <c r="CZ64" s="69"/>
      <c r="DA64" s="69"/>
      <c r="DB64" s="69"/>
      <c r="DC64" s="69"/>
      <c r="DD64" s="69"/>
    </row>
    <row r="65" spans="12:108">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69"/>
      <c r="BS65" s="69"/>
      <c r="BT65" s="69"/>
      <c r="BU65" s="69"/>
      <c r="BV65" s="69"/>
      <c r="BW65" s="69"/>
      <c r="BX65" s="69"/>
      <c r="BY65" s="69"/>
      <c r="BZ65" s="69"/>
      <c r="CA65" s="69"/>
      <c r="CB65" s="69"/>
      <c r="CC65" s="69"/>
      <c r="CD65" s="69"/>
      <c r="CE65" s="69"/>
      <c r="CF65" s="69"/>
      <c r="CG65" s="69"/>
      <c r="CH65" s="69"/>
      <c r="CI65" s="69"/>
      <c r="CJ65" s="69"/>
      <c r="CK65" s="69"/>
      <c r="CL65" s="69"/>
      <c r="CM65" s="69"/>
      <c r="CN65" s="69"/>
      <c r="CO65" s="69"/>
      <c r="CP65" s="69"/>
      <c r="CQ65" s="69"/>
      <c r="CR65" s="69"/>
      <c r="CS65" s="69"/>
      <c r="CT65" s="69"/>
      <c r="CU65" s="69"/>
      <c r="CV65" s="69"/>
      <c r="CW65" s="69"/>
      <c r="CX65" s="69"/>
      <c r="CY65" s="69"/>
      <c r="CZ65" s="69"/>
      <c r="DA65" s="69"/>
      <c r="DB65" s="69"/>
      <c r="DC65" s="69"/>
      <c r="DD65" s="69"/>
    </row>
    <row r="66" spans="12:108">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c r="BZ66" s="69"/>
      <c r="CA66" s="69"/>
      <c r="CB66" s="69"/>
      <c r="CC66" s="69"/>
      <c r="CD66" s="69"/>
      <c r="CE66" s="69"/>
      <c r="CF66" s="69"/>
      <c r="CG66" s="69"/>
      <c r="CH66" s="69"/>
      <c r="CI66" s="69"/>
      <c r="CJ66" s="69"/>
      <c r="CK66" s="69"/>
      <c r="CL66" s="69"/>
      <c r="CM66" s="69"/>
      <c r="CN66" s="69"/>
      <c r="CO66" s="69"/>
      <c r="CP66" s="69"/>
      <c r="CQ66" s="69"/>
      <c r="CR66" s="69"/>
      <c r="CS66" s="69"/>
      <c r="CT66" s="69"/>
      <c r="CU66" s="69"/>
      <c r="CV66" s="69"/>
      <c r="CW66" s="69"/>
      <c r="CX66" s="69"/>
      <c r="CY66" s="69"/>
      <c r="CZ66" s="69"/>
      <c r="DA66" s="69"/>
      <c r="DB66" s="69"/>
      <c r="DC66" s="69"/>
      <c r="DD66" s="69"/>
    </row>
    <row r="67" spans="12:108">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69"/>
      <c r="BU67" s="69"/>
      <c r="BV67" s="69"/>
      <c r="BW67" s="69"/>
      <c r="BX67" s="69"/>
      <c r="BY67" s="69"/>
      <c r="BZ67" s="69"/>
      <c r="CA67" s="69"/>
      <c r="CB67" s="69"/>
      <c r="CC67" s="69"/>
      <c r="CD67" s="69"/>
      <c r="CE67" s="69"/>
      <c r="CF67" s="69"/>
      <c r="CG67" s="69"/>
      <c r="CH67" s="69"/>
      <c r="CI67" s="69"/>
      <c r="CJ67" s="69"/>
      <c r="CK67" s="69"/>
      <c r="CL67" s="69"/>
      <c r="CM67" s="69"/>
      <c r="CN67" s="69"/>
      <c r="CO67" s="69"/>
      <c r="CP67" s="69"/>
      <c r="CQ67" s="69"/>
      <c r="CR67" s="69"/>
      <c r="CS67" s="69"/>
      <c r="CT67" s="69"/>
      <c r="CU67" s="69"/>
      <c r="CV67" s="69"/>
      <c r="CW67" s="69"/>
      <c r="CX67" s="69"/>
      <c r="CY67" s="69"/>
      <c r="CZ67" s="69"/>
      <c r="DA67" s="69"/>
      <c r="DB67" s="69"/>
      <c r="DC67" s="69"/>
      <c r="DD67" s="69"/>
    </row>
    <row r="68" spans="12:108">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c r="BZ68" s="69"/>
      <c r="CA68" s="69"/>
      <c r="CB68" s="69"/>
      <c r="CC68" s="69"/>
      <c r="CD68" s="69"/>
      <c r="CE68" s="69"/>
      <c r="CF68" s="69"/>
      <c r="CG68" s="69"/>
      <c r="CH68" s="69"/>
      <c r="CI68" s="69"/>
      <c r="CJ68" s="69"/>
      <c r="CK68" s="69"/>
      <c r="CL68" s="69"/>
      <c r="CM68" s="69"/>
      <c r="CN68" s="69"/>
      <c r="CO68" s="69"/>
      <c r="CP68" s="69"/>
      <c r="CQ68" s="69"/>
      <c r="CR68" s="69"/>
      <c r="CS68" s="69"/>
      <c r="CT68" s="69"/>
      <c r="CU68" s="69"/>
      <c r="CV68" s="69"/>
      <c r="CW68" s="69"/>
      <c r="CX68" s="69"/>
      <c r="CY68" s="69"/>
      <c r="CZ68" s="69"/>
      <c r="DA68" s="69"/>
      <c r="DB68" s="69"/>
      <c r="DC68" s="69"/>
      <c r="DD68" s="69"/>
    </row>
    <row r="69" spans="12:108">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c r="BZ69" s="69"/>
      <c r="CA69" s="69"/>
      <c r="CB69" s="69"/>
      <c r="CC69" s="69"/>
      <c r="CD69" s="69"/>
      <c r="CE69" s="69"/>
      <c r="CF69" s="69"/>
      <c r="CG69" s="69"/>
      <c r="CH69" s="69"/>
      <c r="CI69" s="69"/>
      <c r="CJ69" s="69"/>
      <c r="CK69" s="69"/>
      <c r="CL69" s="69"/>
      <c r="CM69" s="69"/>
      <c r="CN69" s="69"/>
      <c r="CO69" s="69"/>
      <c r="CP69" s="69"/>
      <c r="CQ69" s="69"/>
      <c r="CR69" s="69"/>
      <c r="CS69" s="69"/>
      <c r="CT69" s="69"/>
      <c r="CU69" s="69"/>
      <c r="CV69" s="69"/>
      <c r="CW69" s="69"/>
      <c r="CX69" s="69"/>
      <c r="CY69" s="69"/>
      <c r="CZ69" s="69"/>
      <c r="DA69" s="69"/>
      <c r="DB69" s="69"/>
      <c r="DC69" s="69"/>
      <c r="DD69" s="69"/>
    </row>
    <row r="70" spans="12:108">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69"/>
      <c r="BS70" s="69"/>
      <c r="BT70" s="69"/>
      <c r="BU70" s="69"/>
      <c r="BV70" s="69"/>
      <c r="BW70" s="69"/>
      <c r="BX70" s="69"/>
      <c r="BY70" s="69"/>
      <c r="BZ70" s="69"/>
      <c r="CA70" s="69"/>
      <c r="CB70" s="69"/>
      <c r="CC70" s="69"/>
      <c r="CD70" s="69"/>
      <c r="CE70" s="69"/>
      <c r="CF70" s="69"/>
      <c r="CG70" s="69"/>
      <c r="CH70" s="69"/>
      <c r="CI70" s="69"/>
      <c r="CJ70" s="69"/>
      <c r="CK70" s="69"/>
      <c r="CL70" s="69"/>
      <c r="CM70" s="69"/>
      <c r="CN70" s="69"/>
      <c r="CO70" s="69"/>
      <c r="CP70" s="69"/>
      <c r="CQ70" s="69"/>
      <c r="CR70" s="69"/>
      <c r="CS70" s="69"/>
      <c r="CT70" s="69"/>
      <c r="CU70" s="69"/>
      <c r="CV70" s="69"/>
      <c r="CW70" s="69"/>
      <c r="CX70" s="69"/>
      <c r="CY70" s="69"/>
      <c r="CZ70" s="69"/>
      <c r="DA70" s="69"/>
      <c r="DB70" s="69"/>
      <c r="DC70" s="69"/>
      <c r="DD70" s="69"/>
    </row>
    <row r="71" spans="12:108">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69"/>
      <c r="BS71" s="69"/>
      <c r="BT71" s="69"/>
      <c r="BU71" s="69"/>
      <c r="BV71" s="69"/>
      <c r="BW71" s="69"/>
      <c r="BX71" s="69"/>
      <c r="BY71" s="69"/>
      <c r="BZ71" s="69"/>
      <c r="CA71" s="69"/>
      <c r="CB71" s="69"/>
      <c r="CC71" s="69"/>
      <c r="CD71" s="69"/>
      <c r="CE71" s="69"/>
      <c r="CF71" s="69"/>
      <c r="CG71" s="69"/>
      <c r="CH71" s="69"/>
      <c r="CI71" s="69"/>
      <c r="CJ71" s="69"/>
      <c r="CK71" s="69"/>
      <c r="CL71" s="69"/>
      <c r="CM71" s="69"/>
      <c r="CN71" s="69"/>
      <c r="CO71" s="69"/>
      <c r="CP71" s="69"/>
      <c r="CQ71" s="69"/>
      <c r="CR71" s="69"/>
      <c r="CS71" s="69"/>
      <c r="CT71" s="69"/>
      <c r="CU71" s="69"/>
      <c r="CV71" s="69"/>
      <c r="CW71" s="69"/>
      <c r="CX71" s="69"/>
      <c r="CY71" s="69"/>
      <c r="CZ71" s="69"/>
      <c r="DA71" s="69"/>
      <c r="DB71" s="69"/>
      <c r="DC71" s="69"/>
      <c r="DD71" s="69"/>
    </row>
    <row r="72" spans="12:108">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69"/>
      <c r="BS72" s="69"/>
      <c r="BT72" s="69"/>
      <c r="BU72" s="69"/>
      <c r="BV72" s="69"/>
      <c r="BW72" s="69"/>
      <c r="BX72" s="69"/>
      <c r="BY72" s="69"/>
      <c r="BZ72" s="69"/>
      <c r="CA72" s="69"/>
      <c r="CB72" s="69"/>
      <c r="CC72" s="69"/>
      <c r="CD72" s="69"/>
      <c r="CE72" s="69"/>
      <c r="CF72" s="69"/>
      <c r="CG72" s="69"/>
      <c r="CH72" s="69"/>
      <c r="CI72" s="69"/>
      <c r="CJ72" s="69"/>
      <c r="CK72" s="69"/>
      <c r="CL72" s="69"/>
      <c r="CM72" s="69"/>
      <c r="CN72" s="69"/>
      <c r="CO72" s="69"/>
      <c r="CP72" s="69"/>
      <c r="CQ72" s="69"/>
      <c r="CR72" s="69"/>
      <c r="CS72" s="69"/>
      <c r="CT72" s="69"/>
      <c r="CU72" s="69"/>
      <c r="CV72" s="69"/>
      <c r="CW72" s="69"/>
      <c r="CX72" s="69"/>
      <c r="CY72" s="69"/>
      <c r="CZ72" s="69"/>
      <c r="DA72" s="69"/>
      <c r="DB72" s="69"/>
      <c r="DC72" s="69"/>
      <c r="DD72" s="69"/>
    </row>
    <row r="73" spans="12:108">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69"/>
      <c r="BS73" s="69"/>
      <c r="BT73" s="69"/>
      <c r="BU73" s="69"/>
      <c r="BV73" s="69"/>
      <c r="BW73" s="69"/>
      <c r="BX73" s="69"/>
      <c r="BY73" s="69"/>
      <c r="BZ73" s="69"/>
      <c r="CA73" s="69"/>
      <c r="CB73" s="69"/>
      <c r="CC73" s="69"/>
      <c r="CD73" s="69"/>
      <c r="CE73" s="69"/>
      <c r="CF73" s="69"/>
      <c r="CG73" s="69"/>
      <c r="CH73" s="69"/>
      <c r="CI73" s="69"/>
      <c r="CJ73" s="69"/>
      <c r="CK73" s="69"/>
      <c r="CL73" s="69"/>
      <c r="CM73" s="69"/>
      <c r="CN73" s="69"/>
      <c r="CO73" s="69"/>
      <c r="CP73" s="69"/>
      <c r="CQ73" s="69"/>
      <c r="CR73" s="69"/>
      <c r="CS73" s="69"/>
      <c r="CT73" s="69"/>
      <c r="CU73" s="69"/>
      <c r="CV73" s="69"/>
      <c r="CW73" s="69"/>
      <c r="CX73" s="69"/>
      <c r="CY73" s="69"/>
      <c r="CZ73" s="69"/>
      <c r="DA73" s="69"/>
      <c r="DB73" s="69"/>
      <c r="DC73" s="69"/>
      <c r="DD73" s="69"/>
    </row>
    <row r="74" spans="12:108">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c r="CK74" s="69"/>
      <c r="CL74" s="69"/>
      <c r="CM74" s="69"/>
      <c r="CN74" s="69"/>
      <c r="CO74" s="69"/>
      <c r="CP74" s="69"/>
      <c r="CQ74" s="69"/>
      <c r="CR74" s="69"/>
      <c r="CS74" s="69"/>
      <c r="CT74" s="69"/>
      <c r="CU74" s="69"/>
      <c r="CV74" s="69"/>
      <c r="CW74" s="69"/>
      <c r="CX74" s="69"/>
      <c r="CY74" s="69"/>
      <c r="CZ74" s="69"/>
      <c r="DA74" s="69"/>
      <c r="DB74" s="69"/>
      <c r="DC74" s="69"/>
      <c r="DD74" s="69"/>
    </row>
    <row r="75" spans="12:108">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9"/>
      <c r="CW75" s="69"/>
      <c r="CX75" s="69"/>
      <c r="CY75" s="69"/>
      <c r="CZ75" s="69"/>
      <c r="DA75" s="69"/>
      <c r="DB75" s="69"/>
      <c r="DC75" s="69"/>
      <c r="DD75" s="69"/>
    </row>
    <row r="76" spans="12:108">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c r="BT76" s="69"/>
      <c r="BU76" s="69"/>
      <c r="BV76" s="69"/>
      <c r="BW76" s="69"/>
      <c r="BX76" s="69"/>
      <c r="BY76" s="69"/>
      <c r="BZ76" s="69"/>
      <c r="CA76" s="69"/>
      <c r="CB76" s="69"/>
      <c r="CC76" s="69"/>
      <c r="CD76" s="69"/>
      <c r="CE76" s="69"/>
      <c r="CF76" s="69"/>
      <c r="CG76" s="69"/>
      <c r="CH76" s="69"/>
      <c r="CI76" s="69"/>
      <c r="CJ76" s="69"/>
      <c r="CK76" s="69"/>
      <c r="CL76" s="69"/>
      <c r="CM76" s="69"/>
      <c r="CN76" s="69"/>
      <c r="CO76" s="69"/>
      <c r="CP76" s="69"/>
      <c r="CQ76" s="69"/>
      <c r="CR76" s="69"/>
      <c r="CS76" s="69"/>
      <c r="CT76" s="69"/>
      <c r="CU76" s="69"/>
      <c r="CV76" s="69"/>
      <c r="CW76" s="69"/>
      <c r="CX76" s="69"/>
      <c r="CY76" s="69"/>
      <c r="CZ76" s="69"/>
      <c r="DA76" s="69"/>
      <c r="DB76" s="69"/>
      <c r="DC76" s="69"/>
      <c r="DD76" s="69"/>
    </row>
    <row r="77" spans="12:108">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c r="BZ77" s="69"/>
      <c r="CA77" s="69"/>
      <c r="CB77" s="69"/>
      <c r="CC77" s="69"/>
      <c r="CD77" s="69"/>
      <c r="CE77" s="69"/>
      <c r="CF77" s="69"/>
      <c r="CG77" s="69"/>
      <c r="CH77" s="69"/>
      <c r="CI77" s="69"/>
      <c r="CJ77" s="69"/>
      <c r="CK77" s="69"/>
      <c r="CL77" s="69"/>
      <c r="CM77" s="69"/>
      <c r="CN77" s="69"/>
      <c r="CO77" s="69"/>
      <c r="CP77" s="69"/>
      <c r="CQ77" s="69"/>
      <c r="CR77" s="69"/>
      <c r="CS77" s="69"/>
      <c r="CT77" s="69"/>
      <c r="CU77" s="69"/>
      <c r="CV77" s="69"/>
      <c r="CW77" s="69"/>
      <c r="CX77" s="69"/>
      <c r="CY77" s="69"/>
      <c r="CZ77" s="69"/>
      <c r="DA77" s="69"/>
      <c r="DB77" s="69"/>
      <c r="DC77" s="69"/>
      <c r="DD77" s="69"/>
    </row>
    <row r="78" spans="12:108">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69"/>
      <c r="BS78" s="69"/>
      <c r="BT78" s="69"/>
      <c r="BU78" s="69"/>
      <c r="BV78" s="69"/>
      <c r="BW78" s="69"/>
      <c r="BX78" s="69"/>
      <c r="BY78" s="69"/>
      <c r="BZ78" s="69"/>
      <c r="CA78" s="69"/>
      <c r="CB78" s="69"/>
      <c r="CC78" s="69"/>
      <c r="CD78" s="69"/>
      <c r="CE78" s="69"/>
      <c r="CF78" s="69"/>
      <c r="CG78" s="69"/>
      <c r="CH78" s="69"/>
      <c r="CI78" s="69"/>
      <c r="CJ78" s="69"/>
      <c r="CK78" s="69"/>
      <c r="CL78" s="69"/>
      <c r="CM78" s="69"/>
      <c r="CN78" s="69"/>
      <c r="CO78" s="69"/>
      <c r="CP78" s="69"/>
      <c r="CQ78" s="69"/>
      <c r="CR78" s="69"/>
      <c r="CS78" s="69"/>
      <c r="CT78" s="69"/>
      <c r="CU78" s="69"/>
      <c r="CV78" s="69"/>
      <c r="CW78" s="69"/>
      <c r="CX78" s="69"/>
      <c r="CY78" s="69"/>
      <c r="CZ78" s="69"/>
      <c r="DA78" s="69"/>
      <c r="DB78" s="69"/>
      <c r="DC78" s="69"/>
      <c r="DD78" s="69"/>
    </row>
    <row r="79" spans="12:108">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c r="CN79" s="69"/>
      <c r="CO79" s="69"/>
      <c r="CP79" s="69"/>
      <c r="CQ79" s="69"/>
      <c r="CR79" s="69"/>
      <c r="CS79" s="69"/>
      <c r="CT79" s="69"/>
      <c r="CU79" s="69"/>
      <c r="CV79" s="69"/>
      <c r="CW79" s="69"/>
      <c r="CX79" s="69"/>
      <c r="CY79" s="69"/>
      <c r="CZ79" s="69"/>
      <c r="DA79" s="69"/>
      <c r="DB79" s="69"/>
      <c r="DC79" s="69"/>
      <c r="DD79" s="69"/>
    </row>
    <row r="80" spans="12:108">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69"/>
      <c r="CX80" s="69"/>
      <c r="CY80" s="69"/>
      <c r="CZ80" s="69"/>
      <c r="DA80" s="69"/>
      <c r="DB80" s="69"/>
      <c r="DC80" s="69"/>
      <c r="DD80" s="69"/>
    </row>
    <row r="81" spans="12:108">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row>
    <row r="82" spans="12:108">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c r="BM82" s="69"/>
      <c r="BN82" s="69"/>
      <c r="BO82" s="69"/>
      <c r="BP82" s="69"/>
      <c r="BQ82" s="69"/>
      <c r="BR82" s="69"/>
      <c r="BS82" s="69"/>
      <c r="BT82" s="69"/>
      <c r="BU82" s="69"/>
      <c r="BV82" s="69"/>
      <c r="BW82" s="69"/>
      <c r="BX82" s="69"/>
      <c r="BY82" s="69"/>
      <c r="BZ82" s="69"/>
      <c r="CA82" s="69"/>
      <c r="CB82" s="69"/>
      <c r="CC82" s="69"/>
      <c r="CD82" s="69"/>
      <c r="CE82" s="69"/>
      <c r="CF82" s="69"/>
      <c r="CG82" s="69"/>
      <c r="CH82" s="69"/>
      <c r="CI82" s="69"/>
      <c r="CJ82" s="69"/>
      <c r="CK82" s="69"/>
      <c r="CL82" s="69"/>
      <c r="CM82" s="69"/>
      <c r="CN82" s="69"/>
      <c r="CO82" s="69"/>
      <c r="CP82" s="69"/>
      <c r="CQ82" s="69"/>
      <c r="CR82" s="69"/>
      <c r="CS82" s="69"/>
      <c r="CT82" s="69"/>
      <c r="CU82" s="69"/>
      <c r="CV82" s="69"/>
      <c r="CW82" s="69"/>
      <c r="CX82" s="69"/>
      <c r="CY82" s="69"/>
      <c r="CZ82" s="69"/>
      <c r="DA82" s="69"/>
      <c r="DB82" s="69"/>
      <c r="DC82" s="69"/>
      <c r="DD82" s="69"/>
    </row>
    <row r="83" spans="12:108">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row>
    <row r="84" spans="12:108">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c r="CX84" s="69"/>
      <c r="CY84" s="69"/>
      <c r="CZ84" s="69"/>
      <c r="DA84" s="69"/>
      <c r="DB84" s="69"/>
      <c r="DC84" s="69"/>
      <c r="DD84" s="69"/>
    </row>
    <row r="85" spans="12:108">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c r="CK85" s="69"/>
      <c r="CL85" s="69"/>
      <c r="CM85" s="69"/>
      <c r="CN85" s="69"/>
      <c r="CO85" s="69"/>
      <c r="CP85" s="69"/>
      <c r="CQ85" s="69"/>
      <c r="CR85" s="69"/>
      <c r="CS85" s="69"/>
      <c r="CT85" s="69"/>
      <c r="CU85" s="69"/>
      <c r="CV85" s="69"/>
      <c r="CW85" s="69"/>
      <c r="CX85" s="69"/>
      <c r="CY85" s="69"/>
      <c r="CZ85" s="69"/>
      <c r="DA85" s="69"/>
      <c r="DB85" s="69"/>
      <c r="DC85" s="69"/>
      <c r="DD85" s="69"/>
    </row>
    <row r="86" spans="12:108">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c r="BL86" s="69"/>
      <c r="BM86" s="69"/>
      <c r="BN86" s="69"/>
      <c r="BO86" s="69"/>
      <c r="BP86" s="69"/>
      <c r="BQ86" s="69"/>
      <c r="BR86" s="69"/>
      <c r="BS86" s="69"/>
      <c r="BT86" s="69"/>
      <c r="BU86" s="69"/>
      <c r="BV86" s="69"/>
      <c r="BW86" s="69"/>
      <c r="BX86" s="69"/>
      <c r="BY86" s="69"/>
      <c r="BZ86" s="69"/>
      <c r="CA86" s="69"/>
      <c r="CB86" s="69"/>
      <c r="CC86" s="69"/>
      <c r="CD86" s="69"/>
      <c r="CE86" s="69"/>
      <c r="CF86" s="69"/>
      <c r="CG86" s="69"/>
      <c r="CH86" s="69"/>
      <c r="CI86" s="69"/>
      <c r="CJ86" s="69"/>
      <c r="CK86" s="69"/>
      <c r="CL86" s="69"/>
      <c r="CM86" s="69"/>
      <c r="CN86" s="69"/>
      <c r="CO86" s="69"/>
      <c r="CP86" s="69"/>
      <c r="CQ86" s="69"/>
      <c r="CR86" s="69"/>
      <c r="CS86" s="69"/>
      <c r="CT86" s="69"/>
      <c r="CU86" s="69"/>
      <c r="CV86" s="69"/>
      <c r="CW86" s="69"/>
      <c r="CX86" s="69"/>
      <c r="CY86" s="69"/>
      <c r="CZ86" s="69"/>
      <c r="DA86" s="69"/>
      <c r="DB86" s="69"/>
      <c r="DC86" s="69"/>
      <c r="DD86" s="69"/>
    </row>
    <row r="87" spans="12:108">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69"/>
      <c r="BN87" s="69"/>
      <c r="BO87" s="69"/>
      <c r="BP87" s="69"/>
      <c r="BQ87" s="69"/>
      <c r="BR87" s="69"/>
      <c r="BS87" s="69"/>
      <c r="BT87" s="69"/>
      <c r="BU87" s="69"/>
      <c r="BV87" s="69"/>
      <c r="BW87" s="69"/>
      <c r="BX87" s="69"/>
      <c r="BY87" s="69"/>
      <c r="BZ87" s="69"/>
      <c r="CA87" s="69"/>
      <c r="CB87" s="69"/>
      <c r="CC87" s="69"/>
      <c r="CD87" s="69"/>
      <c r="CE87" s="69"/>
      <c r="CF87" s="69"/>
      <c r="CG87" s="69"/>
      <c r="CH87" s="69"/>
      <c r="CI87" s="69"/>
      <c r="CJ87" s="69"/>
      <c r="CK87" s="69"/>
      <c r="CL87" s="69"/>
      <c r="CM87" s="69"/>
      <c r="CN87" s="69"/>
      <c r="CO87" s="69"/>
      <c r="CP87" s="69"/>
      <c r="CQ87" s="69"/>
      <c r="CR87" s="69"/>
      <c r="CS87" s="69"/>
      <c r="CT87" s="69"/>
      <c r="CU87" s="69"/>
      <c r="CV87" s="69"/>
      <c r="CW87" s="69"/>
      <c r="CX87" s="69"/>
      <c r="CY87" s="69"/>
      <c r="CZ87" s="69"/>
      <c r="DA87" s="69"/>
      <c r="DB87" s="69"/>
      <c r="DC87" s="69"/>
      <c r="DD87" s="69"/>
    </row>
    <row r="88" spans="12:108">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c r="BL88" s="69"/>
      <c r="BM88" s="69"/>
      <c r="BN88" s="69"/>
      <c r="BO88" s="69"/>
      <c r="BP88" s="69"/>
      <c r="BQ88" s="69"/>
      <c r="BR88" s="69"/>
      <c r="BS88" s="69"/>
      <c r="BT88" s="69"/>
      <c r="BU88" s="69"/>
      <c r="BV88" s="69"/>
      <c r="BW88" s="69"/>
      <c r="BX88" s="69"/>
      <c r="BY88" s="69"/>
      <c r="BZ88" s="69"/>
      <c r="CA88" s="69"/>
      <c r="CB88" s="69"/>
      <c r="CC88" s="69"/>
      <c r="CD88" s="69"/>
      <c r="CE88" s="69"/>
      <c r="CF88" s="69"/>
      <c r="CG88" s="69"/>
      <c r="CH88" s="69"/>
      <c r="CI88" s="69"/>
      <c r="CJ88" s="69"/>
      <c r="CK88" s="69"/>
      <c r="CL88" s="69"/>
      <c r="CM88" s="69"/>
      <c r="CN88" s="69"/>
      <c r="CO88" s="69"/>
      <c r="CP88" s="69"/>
      <c r="CQ88" s="69"/>
      <c r="CR88" s="69"/>
      <c r="CS88" s="69"/>
      <c r="CT88" s="69"/>
      <c r="CU88" s="69"/>
      <c r="CV88" s="69"/>
      <c r="CW88" s="69"/>
      <c r="CX88" s="69"/>
      <c r="CY88" s="69"/>
      <c r="CZ88" s="69"/>
      <c r="DA88" s="69"/>
      <c r="DB88" s="69"/>
      <c r="DC88" s="69"/>
      <c r="DD88" s="69"/>
    </row>
    <row r="89" spans="12:108">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c r="BZ89" s="69"/>
      <c r="CA89" s="69"/>
      <c r="CB89" s="69"/>
      <c r="CC89" s="69"/>
      <c r="CD89" s="69"/>
      <c r="CE89" s="69"/>
      <c r="CF89" s="69"/>
      <c r="CG89" s="69"/>
      <c r="CH89" s="69"/>
      <c r="CI89" s="69"/>
      <c r="CJ89" s="69"/>
      <c r="CK89" s="69"/>
      <c r="CL89" s="69"/>
      <c r="CM89" s="69"/>
      <c r="CN89" s="69"/>
      <c r="CO89" s="69"/>
      <c r="CP89" s="69"/>
      <c r="CQ89" s="69"/>
      <c r="CR89" s="69"/>
      <c r="CS89" s="69"/>
      <c r="CT89" s="69"/>
      <c r="CU89" s="69"/>
      <c r="CV89" s="69"/>
      <c r="CW89" s="69"/>
      <c r="CX89" s="69"/>
      <c r="CY89" s="69"/>
      <c r="CZ89" s="69"/>
      <c r="DA89" s="69"/>
      <c r="DB89" s="69"/>
      <c r="DC89" s="69"/>
      <c r="DD89" s="69"/>
    </row>
    <row r="90" spans="12:108">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c r="BL90" s="69"/>
      <c r="BM90" s="69"/>
      <c r="BN90" s="69"/>
      <c r="BO90" s="69"/>
      <c r="BP90" s="69"/>
      <c r="BQ90" s="69"/>
      <c r="BR90" s="69"/>
      <c r="BS90" s="69"/>
      <c r="BT90" s="69"/>
      <c r="BU90" s="69"/>
      <c r="BV90" s="69"/>
      <c r="BW90" s="69"/>
      <c r="BX90" s="69"/>
      <c r="BY90" s="69"/>
      <c r="BZ90" s="69"/>
      <c r="CA90" s="69"/>
      <c r="CB90" s="69"/>
      <c r="CC90" s="69"/>
      <c r="CD90" s="69"/>
      <c r="CE90" s="69"/>
      <c r="CF90" s="69"/>
      <c r="CG90" s="69"/>
      <c r="CH90" s="69"/>
      <c r="CI90" s="69"/>
      <c r="CJ90" s="69"/>
      <c r="CK90" s="69"/>
      <c r="CL90" s="69"/>
      <c r="CM90" s="69"/>
      <c r="CN90" s="69"/>
      <c r="CO90" s="69"/>
      <c r="CP90" s="69"/>
      <c r="CQ90" s="69"/>
      <c r="CR90" s="69"/>
      <c r="CS90" s="69"/>
      <c r="CT90" s="69"/>
      <c r="CU90" s="69"/>
      <c r="CV90" s="69"/>
      <c r="CW90" s="69"/>
      <c r="CX90" s="69"/>
      <c r="CY90" s="69"/>
      <c r="CZ90" s="69"/>
      <c r="DA90" s="69"/>
      <c r="DB90" s="69"/>
      <c r="DC90" s="69"/>
      <c r="DD90" s="69"/>
    </row>
    <row r="91" spans="12:108">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c r="BM91" s="69"/>
      <c r="BN91" s="69"/>
      <c r="BO91" s="69"/>
      <c r="BP91" s="69"/>
      <c r="BQ91" s="69"/>
      <c r="BR91" s="69"/>
      <c r="BS91" s="69"/>
      <c r="BT91" s="69"/>
      <c r="BU91" s="69"/>
      <c r="BV91" s="69"/>
      <c r="BW91" s="69"/>
      <c r="BX91" s="69"/>
      <c r="BY91" s="69"/>
      <c r="BZ91" s="69"/>
      <c r="CA91" s="69"/>
      <c r="CB91" s="69"/>
      <c r="CC91" s="69"/>
      <c r="CD91" s="69"/>
      <c r="CE91" s="69"/>
      <c r="CF91" s="69"/>
      <c r="CG91" s="69"/>
      <c r="CH91" s="69"/>
      <c r="CI91" s="69"/>
      <c r="CJ91" s="69"/>
      <c r="CK91" s="69"/>
      <c r="CL91" s="69"/>
      <c r="CM91" s="69"/>
      <c r="CN91" s="69"/>
      <c r="CO91" s="69"/>
      <c r="CP91" s="69"/>
      <c r="CQ91" s="69"/>
      <c r="CR91" s="69"/>
      <c r="CS91" s="69"/>
      <c r="CT91" s="69"/>
      <c r="CU91" s="69"/>
      <c r="CV91" s="69"/>
      <c r="CW91" s="69"/>
      <c r="CX91" s="69"/>
      <c r="CY91" s="69"/>
      <c r="CZ91" s="69"/>
      <c r="DA91" s="69"/>
      <c r="DB91" s="69"/>
      <c r="DC91" s="69"/>
      <c r="DD91" s="69"/>
    </row>
    <row r="92" spans="12:108">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c r="BL92" s="69"/>
      <c r="BM92" s="69"/>
      <c r="BN92" s="69"/>
      <c r="BO92" s="69"/>
      <c r="BP92" s="69"/>
      <c r="BQ92" s="69"/>
      <c r="BR92" s="69"/>
      <c r="BS92" s="69"/>
      <c r="BT92" s="69"/>
      <c r="BU92" s="69"/>
      <c r="BV92" s="69"/>
      <c r="BW92" s="69"/>
      <c r="BX92" s="69"/>
      <c r="BY92" s="69"/>
      <c r="BZ92" s="69"/>
      <c r="CA92" s="69"/>
      <c r="CB92" s="69"/>
      <c r="CC92" s="69"/>
      <c r="CD92" s="69"/>
      <c r="CE92" s="69"/>
      <c r="CF92" s="69"/>
      <c r="CG92" s="69"/>
      <c r="CH92" s="69"/>
      <c r="CI92" s="69"/>
      <c r="CJ92" s="69"/>
      <c r="CK92" s="69"/>
      <c r="CL92" s="69"/>
      <c r="CM92" s="69"/>
      <c r="CN92" s="69"/>
      <c r="CO92" s="69"/>
      <c r="CP92" s="69"/>
      <c r="CQ92" s="69"/>
      <c r="CR92" s="69"/>
      <c r="CS92" s="69"/>
      <c r="CT92" s="69"/>
      <c r="CU92" s="69"/>
      <c r="CV92" s="69"/>
      <c r="CW92" s="69"/>
      <c r="CX92" s="69"/>
      <c r="CY92" s="69"/>
      <c r="CZ92" s="69"/>
      <c r="DA92" s="69"/>
      <c r="DB92" s="69"/>
      <c r="DC92" s="69"/>
      <c r="DD92" s="69"/>
    </row>
    <row r="93" spans="12:108">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BW93" s="69"/>
      <c r="BX93" s="69"/>
      <c r="BY93" s="69"/>
      <c r="BZ93" s="69"/>
      <c r="CA93" s="69"/>
      <c r="CB93" s="69"/>
      <c r="CC93" s="69"/>
      <c r="CD93" s="69"/>
      <c r="CE93" s="69"/>
      <c r="CF93" s="69"/>
      <c r="CG93" s="69"/>
      <c r="CH93" s="69"/>
      <c r="CI93" s="69"/>
      <c r="CJ93" s="69"/>
      <c r="CK93" s="69"/>
      <c r="CL93" s="69"/>
      <c r="CM93" s="69"/>
      <c r="CN93" s="69"/>
      <c r="CO93" s="69"/>
      <c r="CP93" s="69"/>
      <c r="CQ93" s="69"/>
      <c r="CR93" s="69"/>
      <c r="CS93" s="69"/>
      <c r="CT93" s="69"/>
      <c r="CU93" s="69"/>
      <c r="CV93" s="69"/>
      <c r="CW93" s="69"/>
      <c r="CX93" s="69"/>
      <c r="CY93" s="69"/>
      <c r="CZ93" s="69"/>
      <c r="DA93" s="69"/>
      <c r="DB93" s="69"/>
      <c r="DC93" s="69"/>
      <c r="DD93" s="69"/>
    </row>
    <row r="94" spans="12:108">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c r="BL94" s="69"/>
      <c r="BM94" s="69"/>
      <c r="BN94" s="69"/>
      <c r="BO94" s="69"/>
      <c r="BP94" s="69"/>
      <c r="BQ94" s="69"/>
      <c r="BR94" s="69"/>
      <c r="BS94" s="69"/>
      <c r="BT94" s="69"/>
      <c r="BU94" s="69"/>
      <c r="BV94" s="69"/>
      <c r="BW94" s="69"/>
      <c r="BX94" s="69"/>
      <c r="BY94" s="69"/>
      <c r="BZ94" s="69"/>
      <c r="CA94" s="69"/>
      <c r="CB94" s="69"/>
      <c r="CC94" s="69"/>
      <c r="CD94" s="69"/>
      <c r="CE94" s="69"/>
      <c r="CF94" s="69"/>
      <c r="CG94" s="69"/>
      <c r="CH94" s="69"/>
      <c r="CI94" s="69"/>
      <c r="CJ94" s="69"/>
      <c r="CK94" s="69"/>
      <c r="CL94" s="69"/>
      <c r="CM94" s="69"/>
      <c r="CN94" s="69"/>
      <c r="CO94" s="69"/>
      <c r="CP94" s="69"/>
      <c r="CQ94" s="69"/>
      <c r="CR94" s="69"/>
      <c r="CS94" s="69"/>
      <c r="CT94" s="69"/>
      <c r="CU94" s="69"/>
      <c r="CV94" s="69"/>
      <c r="CW94" s="69"/>
      <c r="CX94" s="69"/>
      <c r="CY94" s="69"/>
      <c r="CZ94" s="69"/>
      <c r="DA94" s="69"/>
      <c r="DB94" s="69"/>
      <c r="DC94" s="69"/>
      <c r="DD94" s="69"/>
    </row>
    <row r="95" spans="12:108">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c r="BL95" s="69"/>
      <c r="BM95" s="69"/>
      <c r="BN95" s="69"/>
      <c r="BO95" s="69"/>
      <c r="BP95" s="69"/>
      <c r="BQ95" s="69"/>
      <c r="BR95" s="69"/>
      <c r="BS95" s="69"/>
      <c r="BT95" s="69"/>
      <c r="BU95" s="69"/>
      <c r="BV95" s="69"/>
      <c r="BW95" s="69"/>
      <c r="BX95" s="69"/>
      <c r="BY95" s="69"/>
      <c r="BZ95" s="69"/>
      <c r="CA95" s="69"/>
      <c r="CB95" s="69"/>
      <c r="CC95" s="69"/>
      <c r="CD95" s="69"/>
      <c r="CE95" s="69"/>
      <c r="CF95" s="69"/>
      <c r="CG95" s="69"/>
      <c r="CH95" s="69"/>
      <c r="CI95" s="69"/>
      <c r="CJ95" s="69"/>
      <c r="CK95" s="69"/>
      <c r="CL95" s="69"/>
      <c r="CM95" s="69"/>
      <c r="CN95" s="69"/>
      <c r="CO95" s="69"/>
      <c r="CP95" s="69"/>
      <c r="CQ95" s="69"/>
      <c r="CR95" s="69"/>
      <c r="CS95" s="69"/>
      <c r="CT95" s="69"/>
      <c r="CU95" s="69"/>
      <c r="CV95" s="69"/>
      <c r="CW95" s="69"/>
      <c r="CX95" s="69"/>
      <c r="CY95" s="69"/>
      <c r="CZ95" s="69"/>
      <c r="DA95" s="69"/>
      <c r="DB95" s="69"/>
      <c r="DC95" s="69"/>
      <c r="DD95" s="69"/>
    </row>
    <row r="96" spans="12:108">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c r="CK96" s="69"/>
      <c r="CL96" s="69"/>
      <c r="CM96" s="69"/>
      <c r="CN96" s="69"/>
      <c r="CO96" s="69"/>
      <c r="CP96" s="69"/>
      <c r="CQ96" s="69"/>
      <c r="CR96" s="69"/>
      <c r="CS96" s="69"/>
      <c r="CT96" s="69"/>
      <c r="CU96" s="69"/>
      <c r="CV96" s="69"/>
      <c r="CW96" s="69"/>
      <c r="CX96" s="69"/>
      <c r="CY96" s="69"/>
      <c r="CZ96" s="69"/>
      <c r="DA96" s="69"/>
      <c r="DB96" s="69"/>
      <c r="DC96" s="69"/>
      <c r="DD96" s="69"/>
    </row>
    <row r="97" spans="12:108">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c r="BL97" s="69"/>
      <c r="BM97" s="69"/>
      <c r="BN97" s="69"/>
      <c r="BO97" s="69"/>
      <c r="BP97" s="69"/>
      <c r="BQ97" s="69"/>
      <c r="BR97" s="69"/>
      <c r="BS97" s="69"/>
      <c r="BT97" s="69"/>
      <c r="BU97" s="69"/>
      <c r="BV97" s="69"/>
      <c r="BW97" s="69"/>
      <c r="BX97" s="69"/>
      <c r="BY97" s="69"/>
      <c r="BZ97" s="69"/>
      <c r="CA97" s="69"/>
      <c r="CB97" s="69"/>
      <c r="CC97" s="69"/>
      <c r="CD97" s="69"/>
      <c r="CE97" s="69"/>
      <c r="CF97" s="69"/>
      <c r="CG97" s="69"/>
      <c r="CH97" s="69"/>
      <c r="CI97" s="69"/>
      <c r="CJ97" s="69"/>
      <c r="CK97" s="69"/>
      <c r="CL97" s="69"/>
      <c r="CM97" s="69"/>
      <c r="CN97" s="69"/>
      <c r="CO97" s="69"/>
      <c r="CP97" s="69"/>
      <c r="CQ97" s="69"/>
      <c r="CR97" s="69"/>
      <c r="CS97" s="69"/>
      <c r="CT97" s="69"/>
      <c r="CU97" s="69"/>
      <c r="CV97" s="69"/>
      <c r="CW97" s="69"/>
      <c r="CX97" s="69"/>
      <c r="CY97" s="69"/>
      <c r="CZ97" s="69"/>
      <c r="DA97" s="69"/>
      <c r="DB97" s="69"/>
      <c r="DC97" s="69"/>
      <c r="DD97" s="69"/>
    </row>
    <row r="98" spans="12:108">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c r="BI98" s="69"/>
      <c r="BJ98" s="69"/>
      <c r="BK98" s="69"/>
      <c r="BL98" s="69"/>
      <c r="BM98" s="69"/>
      <c r="BN98" s="69"/>
      <c r="BO98" s="69"/>
      <c r="BP98" s="69"/>
      <c r="BQ98" s="69"/>
      <c r="BR98" s="69"/>
      <c r="BS98" s="69"/>
      <c r="BT98" s="69"/>
      <c r="BU98" s="69"/>
      <c r="BV98" s="69"/>
      <c r="BW98" s="69"/>
      <c r="BX98" s="69"/>
      <c r="BY98" s="69"/>
      <c r="BZ98" s="69"/>
      <c r="CA98" s="69"/>
      <c r="CB98" s="69"/>
      <c r="CC98" s="69"/>
      <c r="CD98" s="69"/>
      <c r="CE98" s="69"/>
      <c r="CF98" s="69"/>
      <c r="CG98" s="69"/>
      <c r="CH98" s="69"/>
      <c r="CI98" s="69"/>
      <c r="CJ98" s="69"/>
      <c r="CK98" s="69"/>
      <c r="CL98" s="69"/>
      <c r="CM98" s="69"/>
      <c r="CN98" s="69"/>
      <c r="CO98" s="69"/>
      <c r="CP98" s="69"/>
      <c r="CQ98" s="69"/>
      <c r="CR98" s="69"/>
      <c r="CS98" s="69"/>
      <c r="CT98" s="69"/>
      <c r="CU98" s="69"/>
      <c r="CV98" s="69"/>
      <c r="CW98" s="69"/>
      <c r="CX98" s="69"/>
      <c r="CY98" s="69"/>
      <c r="CZ98" s="69"/>
      <c r="DA98" s="69"/>
      <c r="DB98" s="69"/>
      <c r="DC98" s="69"/>
      <c r="DD98" s="69"/>
    </row>
    <row r="99" spans="12:108">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c r="BN99" s="69"/>
      <c r="BO99" s="69"/>
      <c r="BP99" s="69"/>
      <c r="BQ99" s="69"/>
      <c r="BR99" s="69"/>
      <c r="BS99" s="69"/>
      <c r="BT99" s="69"/>
      <c r="BU99" s="69"/>
      <c r="BV99" s="69"/>
      <c r="BW99" s="69"/>
      <c r="BX99" s="69"/>
      <c r="BY99" s="69"/>
      <c r="BZ99" s="69"/>
      <c r="CA99" s="69"/>
      <c r="CB99" s="69"/>
      <c r="CC99" s="69"/>
      <c r="CD99" s="69"/>
      <c r="CE99" s="69"/>
      <c r="CF99" s="69"/>
      <c r="CG99" s="69"/>
      <c r="CH99" s="69"/>
      <c r="CI99" s="69"/>
      <c r="CJ99" s="69"/>
      <c r="CK99" s="69"/>
      <c r="CL99" s="69"/>
      <c r="CM99" s="69"/>
      <c r="CN99" s="69"/>
      <c r="CO99" s="69"/>
      <c r="CP99" s="69"/>
      <c r="CQ99" s="69"/>
      <c r="CR99" s="69"/>
      <c r="CS99" s="69"/>
      <c r="CT99" s="69"/>
      <c r="CU99" s="69"/>
      <c r="CV99" s="69"/>
      <c r="CW99" s="69"/>
      <c r="CX99" s="69"/>
      <c r="CY99" s="69"/>
      <c r="CZ99" s="69"/>
      <c r="DA99" s="69"/>
      <c r="DB99" s="69"/>
      <c r="DC99" s="69"/>
      <c r="DD99" s="69"/>
    </row>
    <row r="100" spans="12:108">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c r="BL100" s="69"/>
      <c r="BM100" s="69"/>
      <c r="BN100" s="69"/>
      <c r="BO100" s="69"/>
      <c r="BP100" s="69"/>
      <c r="BQ100" s="69"/>
      <c r="BR100" s="69"/>
      <c r="BS100" s="69"/>
      <c r="BT100" s="69"/>
      <c r="BU100" s="69"/>
      <c r="BV100" s="69"/>
      <c r="BW100" s="69"/>
      <c r="BX100" s="69"/>
      <c r="BY100" s="69"/>
      <c r="BZ100" s="69"/>
      <c r="CA100" s="69"/>
      <c r="CB100" s="69"/>
      <c r="CC100" s="69"/>
      <c r="CD100" s="69"/>
      <c r="CE100" s="69"/>
      <c r="CF100" s="69"/>
      <c r="CG100" s="69"/>
      <c r="CH100" s="69"/>
      <c r="CI100" s="69"/>
      <c r="CJ100" s="69"/>
      <c r="CK100" s="69"/>
      <c r="CL100" s="69"/>
      <c r="CM100" s="69"/>
      <c r="CN100" s="69"/>
      <c r="CO100" s="69"/>
      <c r="CP100" s="69"/>
      <c r="CQ100" s="69"/>
      <c r="CR100" s="69"/>
      <c r="CS100" s="69"/>
      <c r="CT100" s="69"/>
      <c r="CU100" s="69"/>
      <c r="CV100" s="69"/>
      <c r="CW100" s="69"/>
      <c r="CX100" s="69"/>
      <c r="CY100" s="69"/>
      <c r="CZ100" s="69"/>
      <c r="DA100" s="69"/>
      <c r="DB100" s="69"/>
      <c r="DC100" s="69"/>
      <c r="DD100" s="69"/>
    </row>
    <row r="101" spans="12:108">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c r="BL101" s="69"/>
      <c r="BM101" s="69"/>
      <c r="BN101" s="69"/>
      <c r="BO101" s="69"/>
      <c r="BP101" s="69"/>
      <c r="BQ101" s="69"/>
      <c r="BR101" s="69"/>
      <c r="BS101" s="69"/>
      <c r="BT101" s="69"/>
      <c r="BU101" s="69"/>
      <c r="BV101" s="69"/>
      <c r="BW101" s="69"/>
      <c r="BX101" s="69"/>
      <c r="BY101" s="69"/>
      <c r="BZ101" s="69"/>
      <c r="CA101" s="69"/>
      <c r="CB101" s="69"/>
      <c r="CC101" s="69"/>
      <c r="CD101" s="69"/>
      <c r="CE101" s="69"/>
      <c r="CF101" s="69"/>
      <c r="CG101" s="69"/>
      <c r="CH101" s="69"/>
      <c r="CI101" s="69"/>
      <c r="CJ101" s="69"/>
      <c r="CK101" s="69"/>
      <c r="CL101" s="69"/>
      <c r="CM101" s="69"/>
      <c r="CN101" s="69"/>
      <c r="CO101" s="69"/>
      <c r="CP101" s="69"/>
      <c r="CQ101" s="69"/>
      <c r="CR101" s="69"/>
      <c r="CS101" s="69"/>
      <c r="CT101" s="69"/>
      <c r="CU101" s="69"/>
      <c r="CV101" s="69"/>
      <c r="CW101" s="69"/>
      <c r="CX101" s="69"/>
      <c r="CY101" s="69"/>
      <c r="CZ101" s="69"/>
      <c r="DA101" s="69"/>
      <c r="DB101" s="69"/>
      <c r="DC101" s="69"/>
      <c r="DD101" s="69"/>
    </row>
    <row r="102" spans="12:108">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c r="BI102" s="69"/>
      <c r="BJ102" s="69"/>
      <c r="BK102" s="69"/>
      <c r="BL102" s="69"/>
      <c r="BM102" s="69"/>
      <c r="BN102" s="69"/>
      <c r="BO102" s="69"/>
      <c r="BP102" s="69"/>
      <c r="BQ102" s="69"/>
      <c r="BR102" s="69"/>
      <c r="BS102" s="69"/>
      <c r="BT102" s="69"/>
      <c r="BU102" s="69"/>
      <c r="BV102" s="69"/>
      <c r="BW102" s="69"/>
      <c r="BX102" s="69"/>
      <c r="BY102" s="69"/>
      <c r="BZ102" s="69"/>
      <c r="CA102" s="69"/>
      <c r="CB102" s="69"/>
      <c r="CC102" s="69"/>
      <c r="CD102" s="69"/>
      <c r="CE102" s="69"/>
      <c r="CF102" s="69"/>
      <c r="CG102" s="69"/>
      <c r="CH102" s="69"/>
      <c r="CI102" s="69"/>
      <c r="CJ102" s="69"/>
      <c r="CK102" s="69"/>
      <c r="CL102" s="69"/>
      <c r="CM102" s="69"/>
      <c r="CN102" s="69"/>
      <c r="CO102" s="69"/>
      <c r="CP102" s="69"/>
      <c r="CQ102" s="69"/>
      <c r="CR102" s="69"/>
      <c r="CS102" s="69"/>
      <c r="CT102" s="69"/>
      <c r="CU102" s="69"/>
      <c r="CV102" s="69"/>
      <c r="CW102" s="69"/>
      <c r="CX102" s="69"/>
      <c r="CY102" s="69"/>
      <c r="CZ102" s="69"/>
      <c r="DA102" s="69"/>
      <c r="DB102" s="69"/>
      <c r="DC102" s="69"/>
      <c r="DD102" s="69"/>
    </row>
    <row r="103" spans="12:108">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c r="BL103" s="69"/>
      <c r="BM103" s="69"/>
      <c r="BN103" s="69"/>
      <c r="BO103" s="69"/>
      <c r="BP103" s="69"/>
      <c r="BQ103" s="69"/>
      <c r="BR103" s="69"/>
      <c r="BS103" s="69"/>
      <c r="BT103" s="69"/>
      <c r="BU103" s="69"/>
      <c r="BV103" s="69"/>
      <c r="BW103" s="69"/>
      <c r="BX103" s="69"/>
      <c r="BY103" s="69"/>
      <c r="BZ103" s="69"/>
      <c r="CA103" s="69"/>
      <c r="CB103" s="69"/>
      <c r="CC103" s="69"/>
      <c r="CD103" s="69"/>
      <c r="CE103" s="69"/>
      <c r="CF103" s="69"/>
      <c r="CG103" s="69"/>
      <c r="CH103" s="69"/>
      <c r="CI103" s="69"/>
      <c r="CJ103" s="69"/>
      <c r="CK103" s="69"/>
      <c r="CL103" s="69"/>
      <c r="CM103" s="69"/>
      <c r="CN103" s="69"/>
      <c r="CO103" s="69"/>
      <c r="CP103" s="69"/>
      <c r="CQ103" s="69"/>
      <c r="CR103" s="69"/>
      <c r="CS103" s="69"/>
      <c r="CT103" s="69"/>
      <c r="CU103" s="69"/>
      <c r="CV103" s="69"/>
      <c r="CW103" s="69"/>
      <c r="CX103" s="69"/>
      <c r="CY103" s="69"/>
      <c r="CZ103" s="69"/>
      <c r="DA103" s="69"/>
      <c r="DB103" s="69"/>
      <c r="DC103" s="69"/>
      <c r="DD103" s="69"/>
    </row>
    <row r="104" spans="12:108">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c r="BI104" s="69"/>
      <c r="BJ104" s="69"/>
      <c r="BK104" s="69"/>
      <c r="BL104" s="69"/>
      <c r="BM104" s="69"/>
      <c r="BN104" s="69"/>
      <c r="BO104" s="69"/>
      <c r="BP104" s="69"/>
      <c r="BQ104" s="69"/>
      <c r="BR104" s="69"/>
      <c r="BS104" s="69"/>
      <c r="BT104" s="69"/>
      <c r="BU104" s="69"/>
      <c r="BV104" s="69"/>
      <c r="BW104" s="69"/>
      <c r="BX104" s="69"/>
      <c r="BY104" s="69"/>
      <c r="BZ104" s="69"/>
      <c r="CA104" s="69"/>
      <c r="CB104" s="69"/>
      <c r="CC104" s="69"/>
      <c r="CD104" s="69"/>
      <c r="CE104" s="69"/>
      <c r="CF104" s="69"/>
      <c r="CG104" s="69"/>
      <c r="CH104" s="69"/>
      <c r="CI104" s="69"/>
      <c r="CJ104" s="69"/>
      <c r="CK104" s="69"/>
      <c r="CL104" s="69"/>
      <c r="CM104" s="69"/>
      <c r="CN104" s="69"/>
      <c r="CO104" s="69"/>
      <c r="CP104" s="69"/>
      <c r="CQ104" s="69"/>
      <c r="CR104" s="69"/>
      <c r="CS104" s="69"/>
      <c r="CT104" s="69"/>
      <c r="CU104" s="69"/>
      <c r="CV104" s="69"/>
      <c r="CW104" s="69"/>
      <c r="CX104" s="69"/>
      <c r="CY104" s="69"/>
      <c r="CZ104" s="69"/>
      <c r="DA104" s="69"/>
      <c r="DB104" s="69"/>
      <c r="DC104" s="69"/>
      <c r="DD104" s="69"/>
    </row>
    <row r="105" spans="12:108">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c r="BL105" s="69"/>
      <c r="BM105" s="69"/>
      <c r="BN105" s="69"/>
      <c r="BO105" s="69"/>
      <c r="BP105" s="69"/>
      <c r="BQ105" s="69"/>
      <c r="BR105" s="69"/>
      <c r="BS105" s="69"/>
      <c r="BT105" s="69"/>
      <c r="BU105" s="69"/>
      <c r="BV105" s="69"/>
      <c r="BW105" s="69"/>
      <c r="BX105" s="69"/>
      <c r="BY105" s="69"/>
      <c r="BZ105" s="69"/>
      <c r="CA105" s="69"/>
      <c r="CB105" s="69"/>
      <c r="CC105" s="69"/>
      <c r="CD105" s="69"/>
      <c r="CE105" s="69"/>
      <c r="CF105" s="69"/>
      <c r="CG105" s="69"/>
      <c r="CH105" s="69"/>
      <c r="CI105" s="69"/>
      <c r="CJ105" s="69"/>
      <c r="CK105" s="69"/>
      <c r="CL105" s="69"/>
      <c r="CM105" s="69"/>
      <c r="CN105" s="69"/>
      <c r="CO105" s="69"/>
      <c r="CP105" s="69"/>
      <c r="CQ105" s="69"/>
      <c r="CR105" s="69"/>
      <c r="CS105" s="69"/>
      <c r="CT105" s="69"/>
      <c r="CU105" s="69"/>
      <c r="CV105" s="69"/>
      <c r="CW105" s="69"/>
      <c r="CX105" s="69"/>
      <c r="CY105" s="69"/>
      <c r="CZ105" s="69"/>
      <c r="DA105" s="69"/>
      <c r="DB105" s="69"/>
      <c r="DC105" s="69"/>
      <c r="DD105" s="69"/>
    </row>
    <row r="106" spans="12:108">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c r="BI106" s="69"/>
      <c r="BJ106" s="69"/>
      <c r="BK106" s="69"/>
      <c r="BL106" s="69"/>
      <c r="BM106" s="69"/>
      <c r="BN106" s="69"/>
      <c r="BO106" s="69"/>
      <c r="BP106" s="69"/>
      <c r="BQ106" s="69"/>
      <c r="BR106" s="69"/>
      <c r="BS106" s="69"/>
      <c r="BT106" s="69"/>
      <c r="BU106" s="69"/>
      <c r="BV106" s="69"/>
      <c r="BW106" s="69"/>
      <c r="BX106" s="69"/>
      <c r="BY106" s="69"/>
      <c r="BZ106" s="69"/>
      <c r="CA106" s="69"/>
      <c r="CB106" s="69"/>
      <c r="CC106" s="69"/>
      <c r="CD106" s="69"/>
      <c r="CE106" s="69"/>
      <c r="CF106" s="69"/>
      <c r="CG106" s="69"/>
      <c r="CH106" s="69"/>
      <c r="CI106" s="69"/>
      <c r="CJ106" s="69"/>
      <c r="CK106" s="69"/>
      <c r="CL106" s="69"/>
      <c r="CM106" s="69"/>
      <c r="CN106" s="69"/>
      <c r="CO106" s="69"/>
      <c r="CP106" s="69"/>
      <c r="CQ106" s="69"/>
      <c r="CR106" s="69"/>
      <c r="CS106" s="69"/>
      <c r="CT106" s="69"/>
      <c r="CU106" s="69"/>
      <c r="CV106" s="69"/>
      <c r="CW106" s="69"/>
      <c r="CX106" s="69"/>
      <c r="CY106" s="69"/>
      <c r="CZ106" s="69"/>
      <c r="DA106" s="69"/>
      <c r="DB106" s="69"/>
      <c r="DC106" s="69"/>
      <c r="DD106" s="69"/>
    </row>
    <row r="107" spans="12:108">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c r="CK107" s="69"/>
      <c r="CL107" s="69"/>
      <c r="CM107" s="69"/>
      <c r="CN107" s="69"/>
      <c r="CO107" s="69"/>
      <c r="CP107" s="69"/>
      <c r="CQ107" s="69"/>
      <c r="CR107" s="69"/>
      <c r="CS107" s="69"/>
      <c r="CT107" s="69"/>
      <c r="CU107" s="69"/>
      <c r="CV107" s="69"/>
      <c r="CW107" s="69"/>
      <c r="CX107" s="69"/>
      <c r="CY107" s="69"/>
      <c r="CZ107" s="69"/>
      <c r="DA107" s="69"/>
      <c r="DB107" s="69"/>
      <c r="DC107" s="69"/>
      <c r="DD107" s="69"/>
    </row>
    <row r="108" spans="12:108">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c r="BL108" s="69"/>
      <c r="BM108" s="69"/>
      <c r="BN108" s="69"/>
      <c r="BO108" s="69"/>
      <c r="BP108" s="69"/>
      <c r="BQ108" s="69"/>
      <c r="BR108" s="69"/>
      <c r="BS108" s="69"/>
      <c r="BT108" s="69"/>
      <c r="BU108" s="69"/>
      <c r="BV108" s="69"/>
      <c r="BW108" s="69"/>
      <c r="BX108" s="69"/>
      <c r="BY108" s="69"/>
      <c r="BZ108" s="69"/>
      <c r="CA108" s="69"/>
      <c r="CB108" s="69"/>
      <c r="CC108" s="69"/>
      <c r="CD108" s="69"/>
      <c r="CE108" s="69"/>
      <c r="CF108" s="69"/>
      <c r="CG108" s="69"/>
      <c r="CH108" s="69"/>
      <c r="CI108" s="69"/>
      <c r="CJ108" s="69"/>
      <c r="CK108" s="69"/>
      <c r="CL108" s="69"/>
      <c r="CM108" s="69"/>
      <c r="CN108" s="69"/>
      <c r="CO108" s="69"/>
      <c r="CP108" s="69"/>
      <c r="CQ108" s="69"/>
      <c r="CR108" s="69"/>
      <c r="CS108" s="69"/>
      <c r="CT108" s="69"/>
      <c r="CU108" s="69"/>
      <c r="CV108" s="69"/>
      <c r="CW108" s="69"/>
      <c r="CX108" s="69"/>
      <c r="CY108" s="69"/>
      <c r="CZ108" s="69"/>
      <c r="DA108" s="69"/>
      <c r="DB108" s="69"/>
      <c r="DC108" s="69"/>
      <c r="DD108" s="69"/>
    </row>
    <row r="109" spans="12:108">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c r="BM109" s="69"/>
      <c r="BN109" s="69"/>
      <c r="BO109" s="69"/>
      <c r="BP109" s="69"/>
      <c r="BQ109" s="69"/>
      <c r="BR109" s="69"/>
      <c r="BS109" s="69"/>
      <c r="BT109" s="69"/>
      <c r="BU109" s="69"/>
      <c r="BV109" s="69"/>
      <c r="BW109" s="69"/>
      <c r="BX109" s="69"/>
      <c r="BY109" s="69"/>
      <c r="BZ109" s="69"/>
      <c r="CA109" s="69"/>
      <c r="CB109" s="69"/>
      <c r="CC109" s="69"/>
      <c r="CD109" s="69"/>
      <c r="CE109" s="69"/>
      <c r="CF109" s="69"/>
      <c r="CG109" s="69"/>
      <c r="CH109" s="69"/>
      <c r="CI109" s="69"/>
      <c r="CJ109" s="69"/>
      <c r="CK109" s="69"/>
      <c r="CL109" s="69"/>
      <c r="CM109" s="69"/>
      <c r="CN109" s="69"/>
      <c r="CO109" s="69"/>
      <c r="CP109" s="69"/>
      <c r="CQ109" s="69"/>
      <c r="CR109" s="69"/>
      <c r="CS109" s="69"/>
      <c r="CT109" s="69"/>
      <c r="CU109" s="69"/>
      <c r="CV109" s="69"/>
      <c r="CW109" s="69"/>
      <c r="CX109" s="69"/>
      <c r="CY109" s="69"/>
      <c r="CZ109" s="69"/>
      <c r="DA109" s="69"/>
      <c r="DB109" s="69"/>
      <c r="DC109" s="69"/>
      <c r="DD109" s="69"/>
    </row>
    <row r="110" spans="12:108">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c r="BM110" s="69"/>
      <c r="BN110" s="69"/>
      <c r="BO110" s="69"/>
      <c r="BP110" s="69"/>
      <c r="BQ110" s="69"/>
      <c r="BR110" s="69"/>
      <c r="BS110" s="69"/>
      <c r="BT110" s="69"/>
      <c r="BU110" s="69"/>
      <c r="BV110" s="69"/>
      <c r="BW110" s="69"/>
      <c r="BX110" s="69"/>
      <c r="BY110" s="69"/>
      <c r="BZ110" s="69"/>
      <c r="CA110" s="69"/>
      <c r="CB110" s="69"/>
      <c r="CC110" s="69"/>
      <c r="CD110" s="69"/>
      <c r="CE110" s="69"/>
      <c r="CF110" s="69"/>
      <c r="CG110" s="69"/>
      <c r="CH110" s="69"/>
      <c r="CI110" s="69"/>
      <c r="CJ110" s="69"/>
      <c r="CK110" s="69"/>
      <c r="CL110" s="69"/>
      <c r="CM110" s="69"/>
      <c r="CN110" s="69"/>
      <c r="CO110" s="69"/>
      <c r="CP110" s="69"/>
      <c r="CQ110" s="69"/>
      <c r="CR110" s="69"/>
      <c r="CS110" s="69"/>
      <c r="CT110" s="69"/>
      <c r="CU110" s="69"/>
      <c r="CV110" s="69"/>
      <c r="CW110" s="69"/>
      <c r="CX110" s="69"/>
      <c r="CY110" s="69"/>
      <c r="CZ110" s="69"/>
      <c r="DA110" s="69"/>
      <c r="DB110" s="69"/>
      <c r="DC110" s="69"/>
      <c r="DD110" s="69"/>
    </row>
    <row r="111" spans="12:108">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c r="BL111" s="69"/>
      <c r="BM111" s="69"/>
      <c r="BN111" s="69"/>
      <c r="BO111" s="69"/>
      <c r="BP111" s="69"/>
      <c r="BQ111" s="69"/>
      <c r="BR111" s="69"/>
      <c r="BS111" s="69"/>
      <c r="BT111" s="69"/>
      <c r="BU111" s="69"/>
      <c r="BV111" s="69"/>
      <c r="BW111" s="69"/>
      <c r="BX111" s="69"/>
      <c r="BY111" s="69"/>
      <c r="BZ111" s="69"/>
      <c r="CA111" s="69"/>
      <c r="CB111" s="69"/>
      <c r="CC111" s="69"/>
      <c r="CD111" s="69"/>
      <c r="CE111" s="69"/>
      <c r="CF111" s="69"/>
      <c r="CG111" s="69"/>
      <c r="CH111" s="69"/>
      <c r="CI111" s="69"/>
      <c r="CJ111" s="69"/>
      <c r="CK111" s="69"/>
      <c r="CL111" s="69"/>
      <c r="CM111" s="69"/>
      <c r="CN111" s="69"/>
      <c r="CO111" s="69"/>
      <c r="CP111" s="69"/>
      <c r="CQ111" s="69"/>
      <c r="CR111" s="69"/>
      <c r="CS111" s="69"/>
      <c r="CT111" s="69"/>
      <c r="CU111" s="69"/>
      <c r="CV111" s="69"/>
      <c r="CW111" s="69"/>
      <c r="CX111" s="69"/>
      <c r="CY111" s="69"/>
      <c r="CZ111" s="69"/>
      <c r="DA111" s="69"/>
      <c r="DB111" s="69"/>
      <c r="DC111" s="69"/>
      <c r="DD111" s="69"/>
    </row>
    <row r="112" spans="12:108">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c r="BI112" s="69"/>
      <c r="BJ112" s="69"/>
      <c r="BK112" s="69"/>
      <c r="BL112" s="69"/>
      <c r="BM112" s="69"/>
      <c r="BN112" s="69"/>
      <c r="BO112" s="69"/>
      <c r="BP112" s="69"/>
      <c r="BQ112" s="69"/>
      <c r="BR112" s="69"/>
      <c r="BS112" s="69"/>
      <c r="BT112" s="69"/>
      <c r="BU112" s="69"/>
      <c r="BV112" s="69"/>
      <c r="BW112" s="69"/>
      <c r="BX112" s="69"/>
      <c r="BY112" s="69"/>
      <c r="BZ112" s="69"/>
      <c r="CA112" s="69"/>
      <c r="CB112" s="69"/>
      <c r="CC112" s="69"/>
      <c r="CD112" s="69"/>
      <c r="CE112" s="69"/>
      <c r="CF112" s="69"/>
      <c r="CG112" s="69"/>
      <c r="CH112" s="69"/>
      <c r="CI112" s="69"/>
      <c r="CJ112" s="69"/>
      <c r="CK112" s="69"/>
      <c r="CL112" s="69"/>
      <c r="CM112" s="69"/>
      <c r="CN112" s="69"/>
      <c r="CO112" s="69"/>
      <c r="CP112" s="69"/>
      <c r="CQ112" s="69"/>
      <c r="CR112" s="69"/>
      <c r="CS112" s="69"/>
      <c r="CT112" s="69"/>
      <c r="CU112" s="69"/>
      <c r="CV112" s="69"/>
      <c r="CW112" s="69"/>
      <c r="CX112" s="69"/>
      <c r="CY112" s="69"/>
      <c r="CZ112" s="69"/>
      <c r="DA112" s="69"/>
      <c r="DB112" s="69"/>
      <c r="DC112" s="69"/>
      <c r="DD112" s="69"/>
    </row>
    <row r="113" spans="12:108">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c r="BZ113" s="69"/>
      <c r="CA113" s="69"/>
      <c r="CB113" s="69"/>
      <c r="CC113" s="69"/>
      <c r="CD113" s="69"/>
      <c r="CE113" s="69"/>
      <c r="CF113" s="69"/>
      <c r="CG113" s="69"/>
      <c r="CH113" s="69"/>
      <c r="CI113" s="69"/>
      <c r="CJ113" s="69"/>
      <c r="CK113" s="69"/>
      <c r="CL113" s="69"/>
      <c r="CM113" s="69"/>
      <c r="CN113" s="69"/>
      <c r="CO113" s="69"/>
      <c r="CP113" s="69"/>
      <c r="CQ113" s="69"/>
      <c r="CR113" s="69"/>
      <c r="CS113" s="69"/>
      <c r="CT113" s="69"/>
      <c r="CU113" s="69"/>
      <c r="CV113" s="69"/>
      <c r="CW113" s="69"/>
      <c r="CX113" s="69"/>
      <c r="CY113" s="69"/>
      <c r="CZ113" s="69"/>
      <c r="DA113" s="69"/>
      <c r="DB113" s="69"/>
      <c r="DC113" s="69"/>
      <c r="DD113" s="69"/>
    </row>
    <row r="114" spans="12:108">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c r="BI114" s="69"/>
      <c r="BJ114" s="69"/>
      <c r="BK114" s="69"/>
      <c r="BL114" s="69"/>
      <c r="BM114" s="69"/>
      <c r="BN114" s="69"/>
      <c r="BO114" s="69"/>
      <c r="BP114" s="69"/>
      <c r="BQ114" s="69"/>
      <c r="BR114" s="69"/>
      <c r="BS114" s="69"/>
      <c r="BT114" s="69"/>
      <c r="BU114" s="69"/>
      <c r="BV114" s="69"/>
      <c r="BW114" s="69"/>
      <c r="BX114" s="69"/>
      <c r="BY114" s="69"/>
      <c r="BZ114" s="69"/>
      <c r="CA114" s="69"/>
      <c r="CB114" s="69"/>
      <c r="CC114" s="69"/>
      <c r="CD114" s="69"/>
      <c r="CE114" s="69"/>
      <c r="CF114" s="69"/>
      <c r="CG114" s="69"/>
      <c r="CH114" s="69"/>
      <c r="CI114" s="69"/>
      <c r="CJ114" s="69"/>
      <c r="CK114" s="69"/>
      <c r="CL114" s="69"/>
      <c r="CM114" s="69"/>
      <c r="CN114" s="69"/>
      <c r="CO114" s="69"/>
      <c r="CP114" s="69"/>
      <c r="CQ114" s="69"/>
      <c r="CR114" s="69"/>
      <c r="CS114" s="69"/>
      <c r="CT114" s="69"/>
      <c r="CU114" s="69"/>
      <c r="CV114" s="69"/>
      <c r="CW114" s="69"/>
      <c r="CX114" s="69"/>
      <c r="CY114" s="69"/>
      <c r="CZ114" s="69"/>
      <c r="DA114" s="69"/>
      <c r="DB114" s="69"/>
      <c r="DC114" s="69"/>
      <c r="DD114" s="69"/>
    </row>
    <row r="115" spans="12:108">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c r="BI115" s="69"/>
      <c r="BJ115" s="69"/>
      <c r="BK115" s="69"/>
      <c r="BL115" s="69"/>
      <c r="BM115" s="69"/>
      <c r="BN115" s="69"/>
      <c r="BO115" s="69"/>
      <c r="BP115" s="69"/>
      <c r="BQ115" s="69"/>
      <c r="BR115" s="69"/>
      <c r="BS115" s="69"/>
      <c r="BT115" s="69"/>
      <c r="BU115" s="69"/>
      <c r="BV115" s="69"/>
      <c r="BW115" s="69"/>
      <c r="BX115" s="69"/>
      <c r="BY115" s="69"/>
      <c r="BZ115" s="69"/>
      <c r="CA115" s="69"/>
      <c r="CB115" s="69"/>
      <c r="CC115" s="69"/>
      <c r="CD115" s="69"/>
      <c r="CE115" s="69"/>
      <c r="CF115" s="69"/>
      <c r="CG115" s="69"/>
      <c r="CH115" s="69"/>
      <c r="CI115" s="69"/>
      <c r="CJ115" s="69"/>
      <c r="CK115" s="69"/>
      <c r="CL115" s="69"/>
      <c r="CM115" s="69"/>
      <c r="CN115" s="69"/>
      <c r="CO115" s="69"/>
      <c r="CP115" s="69"/>
      <c r="CQ115" s="69"/>
      <c r="CR115" s="69"/>
      <c r="CS115" s="69"/>
      <c r="CT115" s="69"/>
      <c r="CU115" s="69"/>
      <c r="CV115" s="69"/>
      <c r="CW115" s="69"/>
      <c r="CX115" s="69"/>
      <c r="CY115" s="69"/>
      <c r="CZ115" s="69"/>
      <c r="DA115" s="69"/>
      <c r="DB115" s="69"/>
      <c r="DC115" s="69"/>
      <c r="DD115" s="69"/>
    </row>
    <row r="116" spans="12:108">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row>
    <row r="117" spans="12:108">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c r="BS117" s="69"/>
      <c r="BT117" s="69"/>
      <c r="BU117" s="69"/>
      <c r="BV117" s="69"/>
      <c r="BW117" s="69"/>
      <c r="BX117" s="69"/>
      <c r="BY117" s="69"/>
      <c r="BZ117" s="69"/>
      <c r="CA117" s="69"/>
      <c r="CB117" s="69"/>
      <c r="CC117" s="69"/>
      <c r="CD117" s="69"/>
      <c r="CE117" s="69"/>
      <c r="CF117" s="69"/>
      <c r="CG117" s="69"/>
      <c r="CH117" s="69"/>
      <c r="CI117" s="69"/>
      <c r="CJ117" s="69"/>
      <c r="CK117" s="69"/>
      <c r="CL117" s="69"/>
      <c r="CM117" s="69"/>
      <c r="CN117" s="69"/>
      <c r="CO117" s="69"/>
      <c r="CP117" s="69"/>
      <c r="CQ117" s="69"/>
      <c r="CR117" s="69"/>
      <c r="CS117" s="69"/>
      <c r="CT117" s="69"/>
      <c r="CU117" s="69"/>
      <c r="CV117" s="69"/>
      <c r="CW117" s="69"/>
      <c r="CX117" s="69"/>
      <c r="CY117" s="69"/>
      <c r="CZ117" s="69"/>
      <c r="DA117" s="69"/>
      <c r="DB117" s="69"/>
      <c r="DC117" s="69"/>
      <c r="DD117" s="69"/>
    </row>
    <row r="118" spans="12:108">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c r="BI118" s="69"/>
      <c r="BJ118" s="69"/>
      <c r="BK118" s="69"/>
      <c r="BL118" s="69"/>
      <c r="BM118" s="69"/>
      <c r="BN118" s="69"/>
      <c r="BO118" s="69"/>
      <c r="BP118" s="69"/>
      <c r="BQ118" s="69"/>
      <c r="BR118" s="69"/>
      <c r="BS118" s="69"/>
      <c r="BT118" s="69"/>
      <c r="BU118" s="69"/>
      <c r="BV118" s="69"/>
      <c r="BW118" s="69"/>
      <c r="BX118" s="69"/>
      <c r="BY118" s="69"/>
      <c r="BZ118" s="69"/>
      <c r="CA118" s="69"/>
      <c r="CB118" s="69"/>
      <c r="CC118" s="69"/>
      <c r="CD118" s="69"/>
      <c r="CE118" s="69"/>
      <c r="CF118" s="69"/>
      <c r="CG118" s="69"/>
      <c r="CH118" s="69"/>
      <c r="CI118" s="69"/>
      <c r="CJ118" s="69"/>
      <c r="CK118" s="69"/>
      <c r="CL118" s="69"/>
      <c r="CM118" s="69"/>
      <c r="CN118" s="69"/>
      <c r="CO118" s="69"/>
      <c r="CP118" s="69"/>
      <c r="CQ118" s="69"/>
      <c r="CR118" s="69"/>
      <c r="CS118" s="69"/>
      <c r="CT118" s="69"/>
      <c r="CU118" s="69"/>
      <c r="CV118" s="69"/>
      <c r="CW118" s="69"/>
      <c r="CX118" s="69"/>
      <c r="CY118" s="69"/>
      <c r="CZ118" s="69"/>
      <c r="DA118" s="69"/>
      <c r="DB118" s="69"/>
      <c r="DC118" s="69"/>
      <c r="DD118" s="69"/>
    </row>
    <row r="119" spans="12:108">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row>
    <row r="120" spans="12:108">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69"/>
      <c r="CD120" s="69"/>
      <c r="CE120" s="69"/>
      <c r="CF120" s="69"/>
      <c r="CG120" s="69"/>
      <c r="CH120" s="69"/>
      <c r="CI120" s="69"/>
      <c r="CJ120" s="69"/>
      <c r="CK120" s="69"/>
      <c r="CL120" s="69"/>
      <c r="CM120" s="69"/>
      <c r="CN120" s="69"/>
      <c r="CO120" s="69"/>
      <c r="CP120" s="69"/>
      <c r="CQ120" s="69"/>
      <c r="CR120" s="69"/>
      <c r="CS120" s="69"/>
      <c r="CT120" s="69"/>
      <c r="CU120" s="69"/>
      <c r="CV120" s="69"/>
      <c r="CW120" s="69"/>
      <c r="CX120" s="69"/>
      <c r="CY120" s="69"/>
      <c r="CZ120" s="69"/>
      <c r="DA120" s="69"/>
      <c r="DB120" s="69"/>
      <c r="DC120" s="69"/>
      <c r="DD120" s="69"/>
    </row>
    <row r="121" spans="12:108">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c r="BS121" s="69"/>
      <c r="BT121" s="69"/>
      <c r="BU121" s="69"/>
      <c r="BV121" s="69"/>
      <c r="BW121" s="69"/>
      <c r="BX121" s="69"/>
      <c r="BY121" s="69"/>
      <c r="BZ121" s="69"/>
      <c r="CA121" s="69"/>
      <c r="CB121" s="69"/>
      <c r="CC121" s="69"/>
      <c r="CD121" s="69"/>
      <c r="CE121" s="69"/>
      <c r="CF121" s="69"/>
      <c r="CG121" s="69"/>
      <c r="CH121" s="69"/>
      <c r="CI121" s="69"/>
      <c r="CJ121" s="69"/>
      <c r="CK121" s="69"/>
      <c r="CL121" s="69"/>
      <c r="CM121" s="69"/>
      <c r="CN121" s="69"/>
      <c r="CO121" s="69"/>
      <c r="CP121" s="69"/>
      <c r="CQ121" s="69"/>
      <c r="CR121" s="69"/>
      <c r="CS121" s="69"/>
      <c r="CT121" s="69"/>
      <c r="CU121" s="69"/>
      <c r="CV121" s="69"/>
      <c r="CW121" s="69"/>
      <c r="CX121" s="69"/>
      <c r="CY121" s="69"/>
      <c r="CZ121" s="69"/>
      <c r="DA121" s="69"/>
      <c r="DB121" s="69"/>
      <c r="DC121" s="69"/>
      <c r="DD121" s="69"/>
    </row>
    <row r="122" spans="12:108">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c r="BI122" s="69"/>
      <c r="BJ122" s="69"/>
      <c r="BK122" s="69"/>
      <c r="BL122" s="69"/>
      <c r="BM122" s="69"/>
      <c r="BN122" s="69"/>
      <c r="BO122" s="69"/>
      <c r="BP122" s="69"/>
      <c r="BQ122" s="69"/>
      <c r="BR122" s="69"/>
      <c r="BS122" s="69"/>
      <c r="BT122" s="69"/>
      <c r="BU122" s="69"/>
      <c r="BV122" s="69"/>
      <c r="BW122" s="69"/>
      <c r="BX122" s="69"/>
      <c r="BY122" s="69"/>
      <c r="BZ122" s="69"/>
      <c r="CA122" s="69"/>
      <c r="CB122" s="69"/>
      <c r="CC122" s="69"/>
      <c r="CD122" s="69"/>
      <c r="CE122" s="69"/>
      <c r="CF122" s="69"/>
      <c r="CG122" s="69"/>
      <c r="CH122" s="69"/>
      <c r="CI122" s="69"/>
      <c r="CJ122" s="69"/>
      <c r="CK122" s="69"/>
      <c r="CL122" s="69"/>
      <c r="CM122" s="69"/>
      <c r="CN122" s="69"/>
      <c r="CO122" s="69"/>
      <c r="CP122" s="69"/>
      <c r="CQ122" s="69"/>
      <c r="CR122" s="69"/>
      <c r="CS122" s="69"/>
      <c r="CT122" s="69"/>
      <c r="CU122" s="69"/>
      <c r="CV122" s="69"/>
      <c r="CW122" s="69"/>
      <c r="CX122" s="69"/>
      <c r="CY122" s="69"/>
      <c r="CZ122" s="69"/>
      <c r="DA122" s="69"/>
      <c r="DB122" s="69"/>
      <c r="DC122" s="69"/>
      <c r="DD122" s="69"/>
    </row>
    <row r="123" spans="12:108">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c r="BI123" s="69"/>
      <c r="BJ123" s="69"/>
      <c r="BK123" s="69"/>
      <c r="BL123" s="69"/>
      <c r="BM123" s="69"/>
      <c r="BN123" s="69"/>
      <c r="BO123" s="69"/>
      <c r="BP123" s="69"/>
      <c r="BQ123" s="69"/>
      <c r="BR123" s="69"/>
      <c r="BS123" s="69"/>
      <c r="BT123" s="69"/>
      <c r="BU123" s="69"/>
      <c r="BV123" s="69"/>
      <c r="BW123" s="69"/>
      <c r="BX123" s="69"/>
      <c r="BY123" s="69"/>
      <c r="BZ123" s="69"/>
      <c r="CA123" s="69"/>
      <c r="CB123" s="69"/>
      <c r="CC123" s="69"/>
      <c r="CD123" s="69"/>
      <c r="CE123" s="69"/>
      <c r="CF123" s="69"/>
      <c r="CG123" s="69"/>
      <c r="CH123" s="69"/>
      <c r="CI123" s="69"/>
      <c r="CJ123" s="69"/>
      <c r="CK123" s="69"/>
      <c r="CL123" s="69"/>
      <c r="CM123" s="69"/>
      <c r="CN123" s="69"/>
      <c r="CO123" s="69"/>
      <c r="CP123" s="69"/>
      <c r="CQ123" s="69"/>
      <c r="CR123" s="69"/>
      <c r="CS123" s="69"/>
      <c r="CT123" s="69"/>
      <c r="CU123" s="69"/>
      <c r="CV123" s="69"/>
      <c r="CW123" s="69"/>
      <c r="CX123" s="69"/>
      <c r="CY123" s="69"/>
      <c r="CZ123" s="69"/>
      <c r="DA123" s="69"/>
      <c r="DB123" s="69"/>
      <c r="DC123" s="69"/>
      <c r="DD123" s="69"/>
    </row>
    <row r="124" spans="12:108">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c r="BI124" s="69"/>
      <c r="BJ124" s="69"/>
      <c r="BK124" s="69"/>
      <c r="BL124" s="69"/>
      <c r="BM124" s="69"/>
      <c r="BN124" s="69"/>
      <c r="BO124" s="69"/>
      <c r="BP124" s="69"/>
      <c r="BQ124" s="69"/>
      <c r="BR124" s="69"/>
      <c r="BS124" s="69"/>
      <c r="BT124" s="69"/>
      <c r="BU124" s="69"/>
      <c r="BV124" s="69"/>
      <c r="BW124" s="69"/>
      <c r="BX124" s="69"/>
      <c r="BY124" s="69"/>
      <c r="BZ124" s="69"/>
      <c r="CA124" s="69"/>
      <c r="CB124" s="69"/>
      <c r="CC124" s="69"/>
      <c r="CD124" s="69"/>
      <c r="CE124" s="69"/>
      <c r="CF124" s="69"/>
      <c r="CG124" s="69"/>
      <c r="CH124" s="69"/>
      <c r="CI124" s="69"/>
      <c r="CJ124" s="69"/>
      <c r="CK124" s="69"/>
      <c r="CL124" s="69"/>
      <c r="CM124" s="69"/>
      <c r="CN124" s="69"/>
      <c r="CO124" s="69"/>
      <c r="CP124" s="69"/>
      <c r="CQ124" s="69"/>
      <c r="CR124" s="69"/>
      <c r="CS124" s="69"/>
      <c r="CT124" s="69"/>
      <c r="CU124" s="69"/>
      <c r="CV124" s="69"/>
      <c r="CW124" s="69"/>
      <c r="CX124" s="69"/>
      <c r="CY124" s="69"/>
      <c r="CZ124" s="69"/>
      <c r="DA124" s="69"/>
      <c r="DB124" s="69"/>
      <c r="DC124" s="69"/>
      <c r="DD124" s="69"/>
    </row>
    <row r="125" spans="12:108">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c r="BI125" s="69"/>
      <c r="BJ125" s="69"/>
      <c r="BK125" s="69"/>
      <c r="BL125" s="69"/>
      <c r="BM125" s="69"/>
      <c r="BN125" s="69"/>
      <c r="BO125" s="69"/>
      <c r="BP125" s="69"/>
      <c r="BQ125" s="69"/>
      <c r="BR125" s="69"/>
      <c r="BS125" s="69"/>
      <c r="BT125" s="69"/>
      <c r="BU125" s="69"/>
      <c r="BV125" s="69"/>
      <c r="BW125" s="69"/>
      <c r="BX125" s="69"/>
      <c r="BY125" s="69"/>
      <c r="BZ125" s="69"/>
      <c r="CA125" s="69"/>
      <c r="CB125" s="69"/>
      <c r="CC125" s="69"/>
      <c r="CD125" s="69"/>
      <c r="CE125" s="69"/>
      <c r="CF125" s="69"/>
      <c r="CG125" s="69"/>
      <c r="CH125" s="69"/>
      <c r="CI125" s="69"/>
      <c r="CJ125" s="69"/>
      <c r="CK125" s="69"/>
      <c r="CL125" s="69"/>
      <c r="CM125" s="69"/>
      <c r="CN125" s="69"/>
      <c r="CO125" s="69"/>
      <c r="CP125" s="69"/>
      <c r="CQ125" s="69"/>
      <c r="CR125" s="69"/>
      <c r="CS125" s="69"/>
      <c r="CT125" s="69"/>
      <c r="CU125" s="69"/>
      <c r="CV125" s="69"/>
      <c r="CW125" s="69"/>
      <c r="CX125" s="69"/>
      <c r="CY125" s="69"/>
      <c r="CZ125" s="69"/>
      <c r="DA125" s="69"/>
      <c r="DB125" s="69"/>
      <c r="DC125" s="69"/>
      <c r="DD125" s="69"/>
    </row>
    <row r="126" spans="12:108">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c r="BI126" s="69"/>
      <c r="BJ126" s="69"/>
      <c r="BK126" s="69"/>
      <c r="BL126" s="69"/>
      <c r="BM126" s="69"/>
      <c r="BN126" s="69"/>
      <c r="BO126" s="69"/>
      <c r="BP126" s="69"/>
      <c r="BQ126" s="69"/>
      <c r="BR126" s="69"/>
      <c r="BS126" s="69"/>
      <c r="BT126" s="69"/>
      <c r="BU126" s="69"/>
      <c r="BV126" s="69"/>
      <c r="BW126" s="69"/>
      <c r="BX126" s="69"/>
      <c r="BY126" s="69"/>
      <c r="BZ126" s="69"/>
      <c r="CA126" s="69"/>
      <c r="CB126" s="69"/>
      <c r="CC126" s="69"/>
      <c r="CD126" s="69"/>
      <c r="CE126" s="69"/>
      <c r="CF126" s="69"/>
      <c r="CG126" s="69"/>
      <c r="CH126" s="69"/>
      <c r="CI126" s="69"/>
      <c r="CJ126" s="69"/>
      <c r="CK126" s="69"/>
      <c r="CL126" s="69"/>
      <c r="CM126" s="69"/>
      <c r="CN126" s="69"/>
      <c r="CO126" s="69"/>
      <c r="CP126" s="69"/>
      <c r="CQ126" s="69"/>
      <c r="CR126" s="69"/>
      <c r="CS126" s="69"/>
      <c r="CT126" s="69"/>
      <c r="CU126" s="69"/>
      <c r="CV126" s="69"/>
      <c r="CW126" s="69"/>
      <c r="CX126" s="69"/>
      <c r="CY126" s="69"/>
      <c r="CZ126" s="69"/>
      <c r="DA126" s="69"/>
      <c r="DB126" s="69"/>
      <c r="DC126" s="69"/>
      <c r="DD126" s="69"/>
    </row>
    <row r="127" spans="12:108">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c r="BL127" s="69"/>
      <c r="BM127" s="69"/>
      <c r="BN127" s="69"/>
      <c r="BO127" s="69"/>
      <c r="BP127" s="69"/>
      <c r="BQ127" s="69"/>
      <c r="BR127" s="69"/>
      <c r="BS127" s="69"/>
      <c r="BT127" s="69"/>
      <c r="BU127" s="69"/>
      <c r="BV127" s="69"/>
      <c r="BW127" s="69"/>
      <c r="BX127" s="69"/>
      <c r="BY127" s="69"/>
      <c r="BZ127" s="69"/>
      <c r="CA127" s="69"/>
      <c r="CB127" s="69"/>
      <c r="CC127" s="69"/>
      <c r="CD127" s="69"/>
      <c r="CE127" s="69"/>
      <c r="CF127" s="69"/>
      <c r="CG127" s="69"/>
      <c r="CH127" s="69"/>
      <c r="CI127" s="69"/>
      <c r="CJ127" s="69"/>
      <c r="CK127" s="69"/>
      <c r="CL127" s="69"/>
      <c r="CM127" s="69"/>
      <c r="CN127" s="69"/>
      <c r="CO127" s="69"/>
      <c r="CP127" s="69"/>
      <c r="CQ127" s="69"/>
      <c r="CR127" s="69"/>
      <c r="CS127" s="69"/>
      <c r="CT127" s="69"/>
      <c r="CU127" s="69"/>
      <c r="CV127" s="69"/>
      <c r="CW127" s="69"/>
      <c r="CX127" s="69"/>
      <c r="CY127" s="69"/>
      <c r="CZ127" s="69"/>
      <c r="DA127" s="69"/>
      <c r="DB127" s="69"/>
      <c r="DC127" s="69"/>
      <c r="DD127" s="69"/>
    </row>
    <row r="128" spans="12:108">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c r="BI128" s="69"/>
      <c r="BJ128" s="69"/>
      <c r="BK128" s="69"/>
      <c r="BL128" s="69"/>
      <c r="BM128" s="69"/>
      <c r="BN128" s="69"/>
      <c r="BO128" s="69"/>
      <c r="BP128" s="69"/>
      <c r="BQ128" s="69"/>
      <c r="BR128" s="69"/>
      <c r="BS128" s="69"/>
      <c r="BT128" s="69"/>
      <c r="BU128" s="69"/>
      <c r="BV128" s="69"/>
      <c r="BW128" s="69"/>
      <c r="BX128" s="69"/>
      <c r="BY128" s="69"/>
      <c r="BZ128" s="69"/>
      <c r="CA128" s="69"/>
      <c r="CB128" s="69"/>
      <c r="CC128" s="69"/>
      <c r="CD128" s="69"/>
      <c r="CE128" s="69"/>
      <c r="CF128" s="69"/>
      <c r="CG128" s="69"/>
      <c r="CH128" s="69"/>
      <c r="CI128" s="69"/>
      <c r="CJ128" s="69"/>
      <c r="CK128" s="69"/>
      <c r="CL128" s="69"/>
      <c r="CM128" s="69"/>
      <c r="CN128" s="69"/>
      <c r="CO128" s="69"/>
      <c r="CP128" s="69"/>
      <c r="CQ128" s="69"/>
      <c r="CR128" s="69"/>
      <c r="CS128" s="69"/>
      <c r="CT128" s="69"/>
      <c r="CU128" s="69"/>
      <c r="CV128" s="69"/>
      <c r="CW128" s="69"/>
      <c r="CX128" s="69"/>
      <c r="CY128" s="69"/>
      <c r="CZ128" s="69"/>
      <c r="DA128" s="69"/>
      <c r="DB128" s="69"/>
      <c r="DC128" s="69"/>
      <c r="DD128" s="69"/>
    </row>
    <row r="129" spans="12:108">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c r="CK129" s="69"/>
      <c r="CL129" s="69"/>
      <c r="CM129" s="69"/>
      <c r="CN129" s="69"/>
      <c r="CO129" s="69"/>
      <c r="CP129" s="69"/>
      <c r="CQ129" s="69"/>
      <c r="CR129" s="69"/>
      <c r="CS129" s="69"/>
      <c r="CT129" s="69"/>
      <c r="CU129" s="69"/>
      <c r="CV129" s="69"/>
      <c r="CW129" s="69"/>
      <c r="CX129" s="69"/>
      <c r="CY129" s="69"/>
      <c r="CZ129" s="69"/>
      <c r="DA129" s="69"/>
      <c r="DB129" s="69"/>
      <c r="DC129" s="69"/>
      <c r="DD129" s="69"/>
    </row>
    <row r="130" spans="12:108">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c r="BI130" s="69"/>
      <c r="BJ130" s="69"/>
      <c r="BK130" s="69"/>
      <c r="BL130" s="69"/>
      <c r="BM130" s="69"/>
      <c r="BN130" s="69"/>
      <c r="BO130" s="69"/>
      <c r="BP130" s="69"/>
      <c r="BQ130" s="69"/>
      <c r="BR130" s="69"/>
      <c r="BS130" s="69"/>
      <c r="BT130" s="69"/>
      <c r="BU130" s="69"/>
      <c r="BV130" s="69"/>
      <c r="BW130" s="69"/>
      <c r="BX130" s="69"/>
      <c r="BY130" s="69"/>
      <c r="BZ130" s="69"/>
      <c r="CA130" s="69"/>
      <c r="CB130" s="69"/>
      <c r="CC130" s="69"/>
      <c r="CD130" s="69"/>
      <c r="CE130" s="69"/>
      <c r="CF130" s="69"/>
      <c r="CG130" s="69"/>
      <c r="CH130" s="69"/>
      <c r="CI130" s="69"/>
      <c r="CJ130" s="69"/>
      <c r="CK130" s="69"/>
      <c r="CL130" s="69"/>
      <c r="CM130" s="69"/>
      <c r="CN130" s="69"/>
      <c r="CO130" s="69"/>
      <c r="CP130" s="69"/>
      <c r="CQ130" s="69"/>
      <c r="CR130" s="69"/>
      <c r="CS130" s="69"/>
      <c r="CT130" s="69"/>
      <c r="CU130" s="69"/>
      <c r="CV130" s="69"/>
      <c r="CW130" s="69"/>
      <c r="CX130" s="69"/>
      <c r="CY130" s="69"/>
      <c r="CZ130" s="69"/>
      <c r="DA130" s="69"/>
      <c r="DB130" s="69"/>
      <c r="DC130" s="69"/>
      <c r="DD130" s="69"/>
    </row>
    <row r="131" spans="12:108">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c r="BS131" s="69"/>
      <c r="BT131" s="69"/>
      <c r="BU131" s="69"/>
      <c r="BV131" s="69"/>
      <c r="BW131" s="69"/>
      <c r="BX131" s="69"/>
      <c r="BY131" s="69"/>
      <c r="BZ131" s="69"/>
      <c r="CA131" s="69"/>
      <c r="CB131" s="69"/>
      <c r="CC131" s="69"/>
      <c r="CD131" s="69"/>
      <c r="CE131" s="69"/>
      <c r="CF131" s="69"/>
      <c r="CG131" s="69"/>
      <c r="CH131" s="69"/>
      <c r="CI131" s="69"/>
      <c r="CJ131" s="69"/>
      <c r="CK131" s="69"/>
      <c r="CL131" s="69"/>
      <c r="CM131" s="69"/>
      <c r="CN131" s="69"/>
      <c r="CO131" s="69"/>
      <c r="CP131" s="69"/>
      <c r="CQ131" s="69"/>
      <c r="CR131" s="69"/>
      <c r="CS131" s="69"/>
      <c r="CT131" s="69"/>
      <c r="CU131" s="69"/>
      <c r="CV131" s="69"/>
      <c r="CW131" s="69"/>
      <c r="CX131" s="69"/>
      <c r="CY131" s="69"/>
      <c r="CZ131" s="69"/>
      <c r="DA131" s="69"/>
      <c r="DB131" s="69"/>
      <c r="DC131" s="69"/>
      <c r="DD131" s="69"/>
    </row>
    <row r="132" spans="12:108">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c r="BL132" s="69"/>
      <c r="BM132" s="69"/>
      <c r="BN132" s="69"/>
      <c r="BO132" s="69"/>
      <c r="BP132" s="69"/>
      <c r="BQ132" s="69"/>
      <c r="BR132" s="69"/>
      <c r="BS132" s="69"/>
      <c r="BT132" s="69"/>
      <c r="BU132" s="69"/>
      <c r="BV132" s="69"/>
      <c r="BW132" s="69"/>
      <c r="BX132" s="69"/>
      <c r="BY132" s="69"/>
      <c r="BZ132" s="69"/>
      <c r="CA132" s="69"/>
      <c r="CB132" s="69"/>
      <c r="CC132" s="69"/>
      <c r="CD132" s="69"/>
      <c r="CE132" s="69"/>
      <c r="CF132" s="69"/>
      <c r="CG132" s="69"/>
      <c r="CH132" s="69"/>
      <c r="CI132" s="69"/>
      <c r="CJ132" s="69"/>
      <c r="CK132" s="69"/>
      <c r="CL132" s="69"/>
      <c r="CM132" s="69"/>
      <c r="CN132" s="69"/>
      <c r="CO132" s="69"/>
      <c r="CP132" s="69"/>
      <c r="CQ132" s="69"/>
      <c r="CR132" s="69"/>
      <c r="CS132" s="69"/>
      <c r="CT132" s="69"/>
      <c r="CU132" s="69"/>
      <c r="CV132" s="69"/>
      <c r="CW132" s="69"/>
      <c r="CX132" s="69"/>
      <c r="CY132" s="69"/>
      <c r="CZ132" s="69"/>
      <c r="DA132" s="69"/>
      <c r="DB132" s="69"/>
      <c r="DC132" s="69"/>
      <c r="DD132" s="69"/>
    </row>
    <row r="133" spans="12:108">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c r="BS133" s="69"/>
      <c r="BT133" s="69"/>
      <c r="BU133" s="69"/>
      <c r="BV133" s="69"/>
      <c r="BW133" s="69"/>
      <c r="BX133" s="69"/>
      <c r="BY133" s="69"/>
      <c r="BZ133" s="69"/>
      <c r="CA133" s="69"/>
      <c r="CB133" s="69"/>
      <c r="CC133" s="69"/>
      <c r="CD133" s="69"/>
      <c r="CE133" s="69"/>
      <c r="CF133" s="69"/>
      <c r="CG133" s="69"/>
      <c r="CH133" s="69"/>
      <c r="CI133" s="69"/>
      <c r="CJ133" s="69"/>
      <c r="CK133" s="69"/>
      <c r="CL133" s="69"/>
      <c r="CM133" s="69"/>
      <c r="CN133" s="69"/>
      <c r="CO133" s="69"/>
      <c r="CP133" s="69"/>
      <c r="CQ133" s="69"/>
      <c r="CR133" s="69"/>
      <c r="CS133" s="69"/>
      <c r="CT133" s="69"/>
      <c r="CU133" s="69"/>
      <c r="CV133" s="69"/>
      <c r="CW133" s="69"/>
      <c r="CX133" s="69"/>
      <c r="CY133" s="69"/>
      <c r="CZ133" s="69"/>
      <c r="DA133" s="69"/>
      <c r="DB133" s="69"/>
      <c r="DC133" s="69"/>
      <c r="DD133" s="69"/>
    </row>
    <row r="134" spans="12:108">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69"/>
      <c r="BP134" s="69"/>
      <c r="BQ134" s="69"/>
      <c r="BR134" s="69"/>
      <c r="BS134" s="69"/>
      <c r="BT134" s="69"/>
      <c r="BU134" s="69"/>
      <c r="BV134" s="69"/>
      <c r="BW134" s="69"/>
      <c r="BX134" s="69"/>
      <c r="BY134" s="69"/>
      <c r="BZ134" s="69"/>
      <c r="CA134" s="69"/>
      <c r="CB134" s="69"/>
      <c r="CC134" s="69"/>
      <c r="CD134" s="69"/>
      <c r="CE134" s="69"/>
      <c r="CF134" s="69"/>
      <c r="CG134" s="69"/>
      <c r="CH134" s="69"/>
      <c r="CI134" s="69"/>
      <c r="CJ134" s="69"/>
      <c r="CK134" s="69"/>
      <c r="CL134" s="69"/>
      <c r="CM134" s="69"/>
      <c r="CN134" s="69"/>
      <c r="CO134" s="69"/>
      <c r="CP134" s="69"/>
      <c r="CQ134" s="69"/>
      <c r="CR134" s="69"/>
      <c r="CS134" s="69"/>
      <c r="CT134" s="69"/>
      <c r="CU134" s="69"/>
      <c r="CV134" s="69"/>
      <c r="CW134" s="69"/>
      <c r="CX134" s="69"/>
      <c r="CY134" s="69"/>
      <c r="CZ134" s="69"/>
      <c r="DA134" s="69"/>
      <c r="DB134" s="69"/>
      <c r="DC134" s="69"/>
      <c r="DD134" s="69"/>
    </row>
    <row r="135" spans="12:108">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c r="BN135" s="69"/>
      <c r="BO135" s="69"/>
      <c r="BP135" s="69"/>
      <c r="BQ135" s="69"/>
      <c r="BR135" s="69"/>
      <c r="BS135" s="69"/>
      <c r="BT135" s="69"/>
      <c r="BU135" s="69"/>
      <c r="BV135" s="69"/>
      <c r="BW135" s="69"/>
      <c r="BX135" s="69"/>
      <c r="BY135" s="69"/>
      <c r="BZ135" s="69"/>
      <c r="CA135" s="69"/>
      <c r="CB135" s="69"/>
      <c r="CC135" s="69"/>
      <c r="CD135" s="69"/>
      <c r="CE135" s="69"/>
      <c r="CF135" s="69"/>
      <c r="CG135" s="69"/>
      <c r="CH135" s="69"/>
      <c r="CI135" s="69"/>
      <c r="CJ135" s="69"/>
      <c r="CK135" s="69"/>
      <c r="CL135" s="69"/>
      <c r="CM135" s="69"/>
      <c r="CN135" s="69"/>
      <c r="CO135" s="69"/>
      <c r="CP135" s="69"/>
      <c r="CQ135" s="69"/>
      <c r="CR135" s="69"/>
      <c r="CS135" s="69"/>
      <c r="CT135" s="69"/>
      <c r="CU135" s="69"/>
      <c r="CV135" s="69"/>
      <c r="CW135" s="69"/>
      <c r="CX135" s="69"/>
      <c r="CY135" s="69"/>
      <c r="CZ135" s="69"/>
      <c r="DA135" s="69"/>
      <c r="DB135" s="69"/>
      <c r="DC135" s="69"/>
      <c r="DD135" s="69"/>
    </row>
    <row r="136" spans="12:108">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c r="BI136" s="69"/>
      <c r="BJ136" s="69"/>
      <c r="BK136" s="69"/>
      <c r="BL136" s="69"/>
      <c r="BM136" s="69"/>
      <c r="BN136" s="69"/>
      <c r="BO136" s="69"/>
      <c r="BP136" s="69"/>
      <c r="BQ136" s="69"/>
      <c r="BR136" s="69"/>
      <c r="BS136" s="69"/>
      <c r="BT136" s="69"/>
      <c r="BU136" s="69"/>
      <c r="BV136" s="69"/>
      <c r="BW136" s="69"/>
      <c r="BX136" s="69"/>
      <c r="BY136" s="69"/>
      <c r="BZ136" s="69"/>
      <c r="CA136" s="69"/>
      <c r="CB136" s="69"/>
      <c r="CC136" s="69"/>
      <c r="CD136" s="69"/>
      <c r="CE136" s="69"/>
      <c r="CF136" s="69"/>
      <c r="CG136" s="69"/>
      <c r="CH136" s="69"/>
      <c r="CI136" s="69"/>
      <c r="CJ136" s="69"/>
      <c r="CK136" s="69"/>
      <c r="CL136" s="69"/>
      <c r="CM136" s="69"/>
      <c r="CN136" s="69"/>
      <c r="CO136" s="69"/>
      <c r="CP136" s="69"/>
      <c r="CQ136" s="69"/>
      <c r="CR136" s="69"/>
      <c r="CS136" s="69"/>
      <c r="CT136" s="69"/>
      <c r="CU136" s="69"/>
      <c r="CV136" s="69"/>
      <c r="CW136" s="69"/>
      <c r="CX136" s="69"/>
      <c r="CY136" s="69"/>
      <c r="CZ136" s="69"/>
      <c r="DA136" s="69"/>
      <c r="DB136" s="69"/>
      <c r="DC136" s="69"/>
      <c r="DD136" s="69"/>
    </row>
    <row r="137" spans="12:108">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c r="BS137" s="69"/>
      <c r="BT137" s="69"/>
      <c r="BU137" s="69"/>
      <c r="BV137" s="69"/>
      <c r="BW137" s="69"/>
      <c r="BX137" s="69"/>
      <c r="BY137" s="69"/>
      <c r="BZ137" s="69"/>
      <c r="CA137" s="69"/>
      <c r="CB137" s="69"/>
      <c r="CC137" s="69"/>
      <c r="CD137" s="69"/>
      <c r="CE137" s="69"/>
      <c r="CF137" s="69"/>
      <c r="CG137" s="69"/>
      <c r="CH137" s="69"/>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row>
    <row r="138" spans="12:108">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c r="BG138" s="69"/>
      <c r="BH138" s="69"/>
      <c r="BI138" s="69"/>
      <c r="BJ138" s="69"/>
      <c r="BK138" s="69"/>
      <c r="BL138" s="69"/>
      <c r="BM138" s="69"/>
      <c r="BN138" s="69"/>
      <c r="BO138" s="69"/>
      <c r="BP138" s="69"/>
      <c r="BQ138" s="69"/>
      <c r="BR138" s="69"/>
      <c r="BS138" s="69"/>
      <c r="BT138" s="69"/>
      <c r="BU138" s="69"/>
      <c r="BV138" s="69"/>
      <c r="BW138" s="69"/>
      <c r="BX138" s="69"/>
      <c r="BY138" s="69"/>
      <c r="BZ138" s="69"/>
      <c r="CA138" s="69"/>
      <c r="CB138" s="69"/>
      <c r="CC138" s="69"/>
      <c r="CD138" s="69"/>
      <c r="CE138" s="69"/>
      <c r="CF138" s="69"/>
      <c r="CG138" s="69"/>
      <c r="CH138" s="69"/>
      <c r="CI138" s="69"/>
      <c r="CJ138" s="69"/>
      <c r="CK138" s="69"/>
      <c r="CL138" s="69"/>
      <c r="CM138" s="69"/>
      <c r="CN138" s="69"/>
      <c r="CO138" s="69"/>
      <c r="CP138" s="69"/>
      <c r="CQ138" s="69"/>
      <c r="CR138" s="69"/>
      <c r="CS138" s="69"/>
      <c r="CT138" s="69"/>
      <c r="CU138" s="69"/>
      <c r="CV138" s="69"/>
      <c r="CW138" s="69"/>
      <c r="CX138" s="69"/>
      <c r="CY138" s="69"/>
      <c r="CZ138" s="69"/>
      <c r="DA138" s="69"/>
      <c r="DB138" s="69"/>
      <c r="DC138" s="69"/>
      <c r="DD138" s="69"/>
    </row>
    <row r="139" spans="12:108">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c r="BG139" s="69"/>
      <c r="BH139" s="69"/>
      <c r="BI139" s="69"/>
      <c r="BJ139" s="69"/>
      <c r="BK139" s="69"/>
      <c r="BL139" s="69"/>
      <c r="BM139" s="69"/>
      <c r="BN139" s="69"/>
      <c r="BO139" s="69"/>
      <c r="BP139" s="69"/>
      <c r="BQ139" s="69"/>
      <c r="BR139" s="69"/>
      <c r="BS139" s="69"/>
      <c r="BT139" s="69"/>
      <c r="BU139" s="69"/>
      <c r="BV139" s="69"/>
      <c r="BW139" s="69"/>
      <c r="BX139" s="69"/>
      <c r="BY139" s="69"/>
      <c r="BZ139" s="69"/>
      <c r="CA139" s="69"/>
      <c r="CB139" s="69"/>
      <c r="CC139" s="69"/>
      <c r="CD139" s="69"/>
      <c r="CE139" s="69"/>
      <c r="CF139" s="69"/>
      <c r="CG139" s="69"/>
      <c r="CH139" s="69"/>
      <c r="CI139" s="69"/>
      <c r="CJ139" s="69"/>
      <c r="CK139" s="69"/>
      <c r="CL139" s="69"/>
      <c r="CM139" s="69"/>
      <c r="CN139" s="69"/>
      <c r="CO139" s="69"/>
      <c r="CP139" s="69"/>
      <c r="CQ139" s="69"/>
      <c r="CR139" s="69"/>
      <c r="CS139" s="69"/>
      <c r="CT139" s="69"/>
      <c r="CU139" s="69"/>
      <c r="CV139" s="69"/>
      <c r="CW139" s="69"/>
      <c r="CX139" s="69"/>
      <c r="CY139" s="69"/>
      <c r="CZ139" s="69"/>
      <c r="DA139" s="69"/>
      <c r="DB139" s="69"/>
      <c r="DC139" s="69"/>
      <c r="DD139" s="69"/>
    </row>
    <row r="140" spans="12:108">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c r="CK140" s="69"/>
      <c r="CL140" s="69"/>
      <c r="CM140" s="69"/>
      <c r="CN140" s="69"/>
      <c r="CO140" s="69"/>
      <c r="CP140" s="69"/>
      <c r="CQ140" s="69"/>
      <c r="CR140" s="69"/>
      <c r="CS140" s="69"/>
      <c r="CT140" s="69"/>
      <c r="CU140" s="69"/>
      <c r="CV140" s="69"/>
      <c r="CW140" s="69"/>
      <c r="CX140" s="69"/>
      <c r="CY140" s="69"/>
      <c r="CZ140" s="69"/>
      <c r="DA140" s="69"/>
      <c r="DB140" s="69"/>
      <c r="DC140" s="69"/>
      <c r="DD140" s="69"/>
    </row>
    <row r="141" spans="12:108">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c r="BI141" s="69"/>
      <c r="BJ141" s="69"/>
      <c r="BK141" s="69"/>
      <c r="BL141" s="69"/>
      <c r="BM141" s="69"/>
      <c r="BN141" s="69"/>
      <c r="BO141" s="69"/>
      <c r="BP141" s="69"/>
      <c r="BQ141" s="69"/>
      <c r="BR141" s="69"/>
      <c r="BS141" s="69"/>
      <c r="BT141" s="69"/>
      <c r="BU141" s="69"/>
      <c r="BV141" s="69"/>
      <c r="BW141" s="69"/>
      <c r="BX141" s="69"/>
      <c r="BY141" s="69"/>
      <c r="BZ141" s="69"/>
      <c r="CA141" s="69"/>
      <c r="CB141" s="69"/>
      <c r="CC141" s="69"/>
      <c r="CD141" s="69"/>
      <c r="CE141" s="69"/>
      <c r="CF141" s="69"/>
      <c r="CG141" s="69"/>
      <c r="CH141" s="69"/>
      <c r="CI141" s="69"/>
      <c r="CJ141" s="69"/>
      <c r="CK141" s="69"/>
      <c r="CL141" s="69"/>
      <c r="CM141" s="69"/>
      <c r="CN141" s="69"/>
      <c r="CO141" s="69"/>
      <c r="CP141" s="69"/>
      <c r="CQ141" s="69"/>
      <c r="CR141" s="69"/>
      <c r="CS141" s="69"/>
      <c r="CT141" s="69"/>
      <c r="CU141" s="69"/>
      <c r="CV141" s="69"/>
      <c r="CW141" s="69"/>
      <c r="CX141" s="69"/>
      <c r="CY141" s="69"/>
      <c r="CZ141" s="69"/>
      <c r="DA141" s="69"/>
      <c r="DB141" s="69"/>
      <c r="DC141" s="69"/>
      <c r="DD141" s="69"/>
    </row>
    <row r="142" spans="12:108">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c r="BG142" s="69"/>
      <c r="BH142" s="69"/>
      <c r="BI142" s="69"/>
      <c r="BJ142" s="69"/>
      <c r="BK142" s="69"/>
      <c r="BL142" s="69"/>
      <c r="BM142" s="69"/>
      <c r="BN142" s="69"/>
      <c r="BO142" s="69"/>
      <c r="BP142" s="69"/>
      <c r="BQ142" s="69"/>
      <c r="BR142" s="69"/>
      <c r="BS142" s="69"/>
      <c r="BT142" s="69"/>
      <c r="BU142" s="69"/>
      <c r="BV142" s="69"/>
      <c r="BW142" s="69"/>
      <c r="BX142" s="69"/>
      <c r="BY142" s="69"/>
      <c r="BZ142" s="69"/>
      <c r="CA142" s="69"/>
      <c r="CB142" s="69"/>
      <c r="CC142" s="69"/>
      <c r="CD142" s="69"/>
      <c r="CE142" s="69"/>
      <c r="CF142" s="69"/>
      <c r="CG142" s="69"/>
      <c r="CH142" s="69"/>
      <c r="CI142" s="69"/>
      <c r="CJ142" s="69"/>
      <c r="CK142" s="69"/>
      <c r="CL142" s="69"/>
      <c r="CM142" s="69"/>
      <c r="CN142" s="69"/>
      <c r="CO142" s="69"/>
      <c r="CP142" s="69"/>
      <c r="CQ142" s="69"/>
      <c r="CR142" s="69"/>
      <c r="CS142" s="69"/>
      <c r="CT142" s="69"/>
      <c r="CU142" s="69"/>
      <c r="CV142" s="69"/>
      <c r="CW142" s="69"/>
      <c r="CX142" s="69"/>
      <c r="CY142" s="69"/>
      <c r="CZ142" s="69"/>
      <c r="DA142" s="69"/>
      <c r="DB142" s="69"/>
      <c r="DC142" s="69"/>
      <c r="DD142" s="69"/>
    </row>
    <row r="143" spans="12:108">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c r="BS143" s="69"/>
      <c r="BT143" s="69"/>
      <c r="BU143" s="69"/>
      <c r="BV143" s="69"/>
      <c r="BW143" s="69"/>
      <c r="BX143" s="69"/>
      <c r="BY143" s="69"/>
      <c r="BZ143" s="69"/>
      <c r="CA143" s="69"/>
      <c r="CB143" s="69"/>
      <c r="CC143" s="69"/>
      <c r="CD143" s="69"/>
      <c r="CE143" s="69"/>
      <c r="CF143" s="69"/>
      <c r="CG143" s="69"/>
      <c r="CH143" s="69"/>
      <c r="CI143" s="69"/>
      <c r="CJ143" s="69"/>
      <c r="CK143" s="69"/>
      <c r="CL143" s="69"/>
      <c r="CM143" s="69"/>
      <c r="CN143" s="69"/>
      <c r="CO143" s="69"/>
      <c r="CP143" s="69"/>
      <c r="CQ143" s="69"/>
      <c r="CR143" s="69"/>
      <c r="CS143" s="69"/>
      <c r="CT143" s="69"/>
      <c r="CU143" s="69"/>
      <c r="CV143" s="69"/>
      <c r="CW143" s="69"/>
      <c r="CX143" s="69"/>
      <c r="CY143" s="69"/>
      <c r="CZ143" s="69"/>
      <c r="DA143" s="69"/>
      <c r="DB143" s="69"/>
      <c r="DC143" s="69"/>
      <c r="DD143" s="69"/>
    </row>
  </sheetData>
  <protectedRanges>
    <protectedRange sqref="C10" name="Range1_2"/>
  </protectedRanges>
  <autoFilter ref="A3:I28"/>
  <mergeCells count="6">
    <mergeCell ref="A28:D28"/>
    <mergeCell ref="A1:D1"/>
    <mergeCell ref="F1:G1"/>
    <mergeCell ref="A2:D2"/>
    <mergeCell ref="B6:B8"/>
    <mergeCell ref="A6:A8"/>
  </mergeCells>
  <pageMargins left="0.25" right="0.25" top="0.75" bottom="0.75" header="0.3" footer="0.3"/>
  <pageSetup paperSize="9" scale="25" fitToHeight="0" orientation="portrait" r:id="rId1"/>
  <headerFooter>
    <oddFooter>&amp;LTFS - BOQ Standardisation&amp;RPage No.: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BreakPreview" zoomScale="66" zoomScaleNormal="100" zoomScaleSheetLayoutView="66" workbookViewId="0">
      <selection activeCell="I12" sqref="I12"/>
    </sheetView>
  </sheetViews>
  <sheetFormatPr defaultRowHeight="15"/>
  <cols>
    <col min="1" max="1" width="23.42578125" style="9" customWidth="1"/>
    <col min="2" max="2" width="25.7109375" style="9" customWidth="1"/>
    <col min="3" max="3" width="37.85546875" style="9" bestFit="1" customWidth="1"/>
    <col min="4" max="4" width="25.42578125" style="9" customWidth="1"/>
    <col min="5" max="5" width="33" style="9" customWidth="1"/>
    <col min="6" max="6" width="41.42578125" style="9" customWidth="1"/>
    <col min="7" max="7" width="10.140625" customWidth="1"/>
  </cols>
  <sheetData>
    <row r="1" spans="1:9" ht="21">
      <c r="A1" s="120" t="s">
        <v>127</v>
      </c>
      <c r="B1" s="121"/>
      <c r="C1" s="121"/>
      <c r="D1" s="121"/>
      <c r="E1" s="121"/>
      <c r="F1" s="121"/>
    </row>
    <row r="2" spans="1:9" ht="52.5" customHeight="1">
      <c r="A2" s="122" t="s">
        <v>128</v>
      </c>
      <c r="B2" s="123"/>
      <c r="C2" s="123"/>
      <c r="D2" s="123"/>
      <c r="E2" s="123"/>
      <c r="F2" s="123"/>
    </row>
    <row r="3" spans="1:9" ht="36" customHeight="1" thickBot="1">
      <c r="A3" s="13" t="s">
        <v>34</v>
      </c>
      <c r="B3" s="13" t="s">
        <v>36</v>
      </c>
      <c r="C3" s="14" t="s">
        <v>35</v>
      </c>
      <c r="D3" s="14" t="s">
        <v>37</v>
      </c>
      <c r="E3" s="14" t="s">
        <v>38</v>
      </c>
      <c r="F3" s="13" t="s">
        <v>39</v>
      </c>
    </row>
    <row r="4" spans="1:9" ht="20.25" customHeight="1">
      <c r="A4" s="124" t="s">
        <v>40</v>
      </c>
      <c r="B4" s="125"/>
      <c r="C4" s="125"/>
      <c r="D4" s="125"/>
      <c r="E4" s="125"/>
      <c r="F4" s="125"/>
    </row>
    <row r="5" spans="1:9" ht="128.25" customHeight="1" thickBot="1">
      <c r="A5" s="15">
        <v>1</v>
      </c>
      <c r="B5" s="16" t="s">
        <v>130</v>
      </c>
      <c r="C5" s="11" t="s">
        <v>136</v>
      </c>
      <c r="D5" s="17" t="s">
        <v>135</v>
      </c>
      <c r="E5" s="17"/>
      <c r="F5" s="18"/>
      <c r="G5" s="10"/>
    </row>
    <row r="6" spans="1:9" ht="18.75">
      <c r="A6" s="124" t="s">
        <v>41</v>
      </c>
      <c r="B6" s="125"/>
      <c r="C6" s="125"/>
      <c r="D6" s="125"/>
      <c r="E6" s="125"/>
      <c r="F6" s="125"/>
    </row>
    <row r="7" spans="1:9" ht="123" customHeight="1">
      <c r="A7" s="21">
        <v>1</v>
      </c>
      <c r="B7" s="12" t="s">
        <v>123</v>
      </c>
      <c r="C7" s="12" t="s">
        <v>42</v>
      </c>
      <c r="D7" s="12" t="s">
        <v>43</v>
      </c>
      <c r="E7" s="12" t="s">
        <v>69</v>
      </c>
      <c r="F7" s="11"/>
    </row>
    <row r="8" spans="1:9" ht="123" customHeight="1">
      <c r="A8" s="101">
        <v>2</v>
      </c>
      <c r="B8" s="24" t="s">
        <v>105</v>
      </c>
      <c r="C8" s="104" t="s">
        <v>143</v>
      </c>
      <c r="D8" s="12" t="s">
        <v>108</v>
      </c>
      <c r="E8" s="12" t="s">
        <v>122</v>
      </c>
      <c r="F8" s="24"/>
    </row>
    <row r="9" spans="1:9" ht="123" customHeight="1">
      <c r="A9" s="103">
        <v>3</v>
      </c>
      <c r="B9" s="24" t="s">
        <v>105</v>
      </c>
      <c r="C9" s="25" t="s">
        <v>133</v>
      </c>
      <c r="D9" s="12" t="s">
        <v>134</v>
      </c>
      <c r="E9" s="12" t="s">
        <v>122</v>
      </c>
      <c r="F9" s="24"/>
    </row>
    <row r="10" spans="1:9" ht="209.25" customHeight="1">
      <c r="A10" s="11">
        <v>3</v>
      </c>
      <c r="B10" s="11" t="s">
        <v>121</v>
      </c>
      <c r="C10" s="12" t="s">
        <v>115</v>
      </c>
      <c r="D10" s="12" t="s">
        <v>124</v>
      </c>
      <c r="E10" s="102" t="s">
        <v>125</v>
      </c>
      <c r="F10" s="11"/>
    </row>
    <row r="11" spans="1:9" ht="18.75">
      <c r="A11" s="126" t="s">
        <v>44</v>
      </c>
      <c r="B11" s="127"/>
      <c r="C11" s="127"/>
      <c r="D11" s="127"/>
      <c r="E11" s="127"/>
      <c r="F11" s="127"/>
    </row>
    <row r="12" spans="1:9" ht="123" customHeight="1" thickBot="1">
      <c r="A12" s="21">
        <v>1</v>
      </c>
      <c r="B12" s="12" t="s">
        <v>106</v>
      </c>
      <c r="C12" s="12" t="s">
        <v>45</v>
      </c>
      <c r="D12" s="12" t="s">
        <v>126</v>
      </c>
      <c r="E12" s="20" t="s">
        <v>108</v>
      </c>
      <c r="F12" s="11"/>
    </row>
    <row r="13" spans="1:9" ht="147" customHeight="1" thickBot="1">
      <c r="A13" s="19">
        <v>2</v>
      </c>
      <c r="B13" s="20" t="s">
        <v>46</v>
      </c>
      <c r="C13" s="20" t="s">
        <v>47</v>
      </c>
      <c r="D13" s="12" t="s">
        <v>126</v>
      </c>
      <c r="E13" s="20" t="s">
        <v>108</v>
      </c>
      <c r="F13" s="22"/>
    </row>
    <row r="14" spans="1:9" ht="18.75">
      <c r="A14" s="128" t="s">
        <v>49</v>
      </c>
      <c r="B14" s="129"/>
      <c r="C14" s="129"/>
      <c r="D14" s="129"/>
      <c r="E14" s="129"/>
      <c r="F14" s="129"/>
    </row>
    <row r="15" spans="1:9" s="23" customFormat="1" ht="123" customHeight="1">
      <c r="A15" s="11">
        <v>1</v>
      </c>
      <c r="B15" s="11" t="s">
        <v>50</v>
      </c>
      <c r="C15" s="12" t="s">
        <v>51</v>
      </c>
      <c r="D15" s="12" t="s">
        <v>52</v>
      </c>
      <c r="E15" s="12" t="s">
        <v>53</v>
      </c>
      <c r="F15" s="11"/>
      <c r="I15" s="23" t="s">
        <v>14</v>
      </c>
    </row>
    <row r="16" spans="1:9" s="23" customFormat="1" ht="123" customHeight="1">
      <c r="A16" s="11">
        <v>2</v>
      </c>
      <c r="B16" s="11" t="s">
        <v>56</v>
      </c>
      <c r="C16" s="12" t="s">
        <v>54</v>
      </c>
      <c r="D16" s="12" t="s">
        <v>71</v>
      </c>
      <c r="E16" s="12" t="s">
        <v>70</v>
      </c>
      <c r="F16" s="11"/>
    </row>
    <row r="17" spans="1:6" s="7" customFormat="1" ht="123" customHeight="1">
      <c r="A17" s="11">
        <v>3</v>
      </c>
      <c r="B17" s="12" t="s">
        <v>57</v>
      </c>
      <c r="C17" s="12" t="s">
        <v>58</v>
      </c>
      <c r="D17" s="12" t="s">
        <v>48</v>
      </c>
      <c r="E17" s="12" t="s">
        <v>59</v>
      </c>
      <c r="F17" s="18"/>
    </row>
    <row r="18" spans="1:6" s="23" customFormat="1" ht="123" customHeight="1">
      <c r="A18" s="11">
        <v>4</v>
      </c>
      <c r="B18" s="12" t="s">
        <v>57</v>
      </c>
      <c r="C18" s="12" t="s">
        <v>60</v>
      </c>
      <c r="D18" s="12" t="s">
        <v>61</v>
      </c>
      <c r="E18" s="12" t="s">
        <v>62</v>
      </c>
      <c r="F18" s="11"/>
    </row>
    <row r="19" spans="1:6" s="7" customFormat="1" ht="123" customHeight="1">
      <c r="A19" s="24">
        <v>5</v>
      </c>
      <c r="B19" s="25" t="s">
        <v>63</v>
      </c>
      <c r="C19" s="25" t="s">
        <v>49</v>
      </c>
      <c r="D19" s="25" t="s">
        <v>55</v>
      </c>
      <c r="E19" s="25" t="s">
        <v>59</v>
      </c>
      <c r="F19" s="24"/>
    </row>
    <row r="20" spans="1:6" ht="15.75" thickBot="1"/>
    <row r="21" spans="1:6" s="7" customFormat="1" ht="24" thickBot="1">
      <c r="A21" s="118" t="s">
        <v>64</v>
      </c>
      <c r="B21" s="119"/>
      <c r="C21" s="119"/>
      <c r="D21" s="119"/>
      <c r="E21" s="119"/>
      <c r="F21" s="119"/>
    </row>
    <row r="22" spans="1:6" ht="15.75" customHeight="1">
      <c r="A22" s="26"/>
    </row>
    <row r="23" spans="1:6">
      <c r="D23"/>
    </row>
  </sheetData>
  <mergeCells count="7">
    <mergeCell ref="A21:F21"/>
    <mergeCell ref="A1:F1"/>
    <mergeCell ref="A2:F2"/>
    <mergeCell ref="A4:F4"/>
    <mergeCell ref="A6:F6"/>
    <mergeCell ref="A11:F11"/>
    <mergeCell ref="A14:F14"/>
  </mergeCells>
  <pageMargins left="0.7" right="0.7" top="0.75" bottom="0.75" header="0.3" footer="0.3"/>
  <pageSetup scale="26"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1edca550-45ec-413d-b410-eb5899b7564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B77B4FCFFCAC74E936BB64A56CC1143" ma:contentTypeVersion="16" ma:contentTypeDescription="Create a new document." ma:contentTypeScope="" ma:versionID="86c7f09e5ed12c4530d2ee304f7c5619">
  <xsd:schema xmlns:xsd="http://www.w3.org/2001/XMLSchema" xmlns:xs="http://www.w3.org/2001/XMLSchema" xmlns:p="http://schemas.microsoft.com/office/2006/metadata/properties" xmlns:ns3="1edca550-45ec-413d-b410-eb5899b7564f" xmlns:ns4="93f5a7a4-2ad1-46b6-8cf3-ba87f7d66d3e" targetNamespace="http://schemas.microsoft.com/office/2006/metadata/properties" ma:root="true" ma:fieldsID="cfbb0963addd604f391d48a4e655e092" ns3:_="" ns4:_="">
    <xsd:import namespace="1edca550-45ec-413d-b410-eb5899b7564f"/>
    <xsd:import namespace="93f5a7a4-2ad1-46b6-8cf3-ba87f7d66d3e"/>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ObjectDetectorVersions" minOccurs="0"/>
                <xsd:element ref="ns3:MediaServiceLocation" minOccurs="0"/>
                <xsd:element ref="ns3:MediaServiceSystemTags" minOccurs="0"/>
                <xsd:element ref="ns3:MediaServiceSearchPropertie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dca550-45ec-413d-b410-eb5899b756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3f5a7a4-2ad1-46b6-8cf3-ba87f7d66d3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FCB069-4785-4629-B164-B013611FD372}">
  <ds:schemaRefs>
    <ds:schemaRef ds:uri="http://purl.org/dc/elements/1.1/"/>
    <ds:schemaRef ds:uri="http://schemas.microsoft.com/office/2006/documentManagement/types"/>
    <ds:schemaRef ds:uri="http://purl.org/dc/terms/"/>
    <ds:schemaRef ds:uri="http://schemas.microsoft.com/office/2006/metadata/properties"/>
    <ds:schemaRef ds:uri="http://schemas.microsoft.com/office/infopath/2007/PartnerControls"/>
    <ds:schemaRef ds:uri="http://schemas.openxmlformats.org/package/2006/metadata/core-properties"/>
    <ds:schemaRef ds:uri="93f5a7a4-2ad1-46b6-8cf3-ba87f7d66d3e"/>
    <ds:schemaRef ds:uri="1edca550-45ec-413d-b410-eb5899b7564f"/>
    <ds:schemaRef ds:uri="http://www.w3.org/XML/1998/namespace"/>
    <ds:schemaRef ds:uri="http://purl.org/dc/dcmitype/"/>
  </ds:schemaRefs>
</ds:datastoreItem>
</file>

<file path=customXml/itemProps2.xml><?xml version="1.0" encoding="utf-8"?>
<ds:datastoreItem xmlns:ds="http://schemas.openxmlformats.org/officeDocument/2006/customXml" ds:itemID="{F5947DA3-A4C3-402C-A04F-9884E183FC2E}">
  <ds:schemaRefs>
    <ds:schemaRef ds:uri="http://schemas.microsoft.com/sharepoint/v3/contenttype/forms"/>
  </ds:schemaRefs>
</ds:datastoreItem>
</file>

<file path=customXml/itemProps3.xml><?xml version="1.0" encoding="utf-8"?>
<ds:datastoreItem xmlns:ds="http://schemas.openxmlformats.org/officeDocument/2006/customXml" ds:itemID="{AD244FDF-C34D-4746-B2BA-10E446B563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dca550-45ec-413d-b410-eb5899b7564f"/>
    <ds:schemaRef ds:uri="93f5a7a4-2ad1-46b6-8cf3-ba87f7d66d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Sheet1</vt:lpstr>
      <vt:lpstr>BOQ</vt:lpstr>
      <vt:lpstr>MATERIALS</vt:lpstr>
      <vt:lpstr>BOQ!Print_Area</vt:lpstr>
      <vt:lpstr>MATERIALS!Print_Area</vt:lpstr>
      <vt:lpstr>BOQ!Print_Titles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Trupti Dalvi</cp:lastModifiedBy>
  <cp:lastPrinted>2023-10-02T06:01:52Z</cp:lastPrinted>
  <dcterms:created xsi:type="dcterms:W3CDTF">2019-12-15T04:25:41Z</dcterms:created>
  <dcterms:modified xsi:type="dcterms:W3CDTF">2024-10-08T13:00:35Z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0x010100FB77B4FCFFCAC74E936BB64A56CC1143</vt:lpwstr>
  </property>
</Properties>
</file>