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ttps://travelfoodservices-my.sharepoint.com/personal/murchana_devi_travelfoodservices_com/Documents/Desktop/2024-07-06/"/>
    </mc:Choice>
  </mc:AlternateContent>
  <bookViews>
    <workbookView xWindow="0" yWindow="0" windowWidth="23040" windowHeight="8712" tabRatio="831"/>
  </bookViews>
  <sheets>
    <sheet name="Chaipoint"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0" i="1" l="1"/>
  <c r="G49" i="1"/>
  <c r="D57" i="1"/>
  <c r="D55" i="1"/>
  <c r="D54" i="1"/>
  <c r="D53" i="1"/>
  <c r="D43" i="1"/>
  <c r="D26" i="1"/>
</calcChain>
</file>

<file path=xl/sharedStrings.xml><?xml version="1.0" encoding="utf-8"?>
<sst xmlns="http://schemas.openxmlformats.org/spreadsheetml/2006/main" count="133" uniqueCount="90">
  <si>
    <t>ItemCode</t>
  </si>
  <si>
    <t>Item Name</t>
  </si>
  <si>
    <t>UOM</t>
  </si>
  <si>
    <t>Qty</t>
  </si>
  <si>
    <t>Unit Price</t>
  </si>
  <si>
    <t>Remarks</t>
  </si>
  <si>
    <t>SECTION 1 - PRELIMINARIES</t>
  </si>
  <si>
    <t>1.01</t>
  </si>
  <si>
    <t>Insurance (EC &amp; CAR)</t>
  </si>
  <si>
    <t>Sum</t>
  </si>
  <si>
    <t>1.02</t>
  </si>
  <si>
    <t>Site setting-out</t>
  </si>
  <si>
    <t>1.03</t>
  </si>
  <si>
    <t>Supervision and Coordination with Other trades</t>
  </si>
  <si>
    <t>1.04</t>
  </si>
  <si>
    <t xml:space="preserve">Supply, install and demolish the hoarding </t>
  </si>
  <si>
    <t>1.05</t>
  </si>
  <si>
    <t>General protection works to the existing finishes</t>
  </si>
  <si>
    <t>1.06</t>
  </si>
  <si>
    <t>Make good the all affected surround area</t>
  </si>
  <si>
    <t>1.07</t>
  </si>
  <si>
    <t>Daily cleaning and waste disposal</t>
  </si>
  <si>
    <t>1.08</t>
  </si>
  <si>
    <t>Final cleaning and waste disposal</t>
  </si>
  <si>
    <t>1.09</t>
  </si>
  <si>
    <t>Statutory Obligations, Regulations and Specification</t>
  </si>
  <si>
    <t>1.10</t>
  </si>
  <si>
    <t>Provision of as-built drawings upon completion of works</t>
  </si>
  <si>
    <t>1.11</t>
  </si>
  <si>
    <t>To comply with the fitting-out house rules</t>
  </si>
  <si>
    <t>1.12</t>
  </si>
  <si>
    <t>India Construction Sites (Safety) Regulations</t>
  </si>
  <si>
    <t>1.13</t>
  </si>
  <si>
    <t>Safety Precautions</t>
  </si>
  <si>
    <t>1.14</t>
  </si>
  <si>
    <t>Samples, finishes, drawings submission to relevant parties</t>
  </si>
  <si>
    <t>1.15</t>
  </si>
  <si>
    <t>Others (Please list the items in details):</t>
  </si>
  <si>
    <t>SECTION 2 - WALL AND PARTITIONING</t>
  </si>
  <si>
    <t>a</t>
  </si>
  <si>
    <t>100mm thick masonry wall partition (height upto 3000mm)</t>
  </si>
  <si>
    <t>Sqm</t>
  </si>
  <si>
    <t>b</t>
  </si>
  <si>
    <t>100x100mm concrete framing - M20 mix with nominal reinforcement</t>
  </si>
  <si>
    <t>Cum</t>
  </si>
  <si>
    <t>Nos</t>
  </si>
  <si>
    <t>SECTION 3 - FINISHING AND WATERPROOFING</t>
  </si>
  <si>
    <t>Screed - Supply and install screed (upto thickness as required) as approved in accordance with the drawings and specifications</t>
  </si>
  <si>
    <t>Rmt</t>
  </si>
  <si>
    <t>SECTION 4 - FIXTURES AND FITTINGS</t>
  </si>
  <si>
    <t>Set</t>
  </si>
  <si>
    <t>SECTION 6 - PROVISIONAL SUMS</t>
  </si>
  <si>
    <t>Box-01 (height upto 3000mm) - size as per drawing</t>
  </si>
  <si>
    <t>Box-02 (height upto 3000mm) - size as per drawing</t>
  </si>
  <si>
    <t>75mm thick masonry wall partition (height upto 3000mm)</t>
  </si>
  <si>
    <t xml:space="preserve">Sqm </t>
  </si>
  <si>
    <t xml:space="preserve">Wall - Supply and install WT01 - 600x600mm concrete shade Tile to walls, all in accordance with the drawings and specifications.in FOH area 
</t>
  </si>
  <si>
    <t xml:space="preserve">Wall - Supply and install WT02 - 300x200mm White Ceramic Tile to walls, all in accordance with the drawings and specifications.
</t>
  </si>
  <si>
    <t>P / F MS Fabrication for support structures &amp; various framework/ catwalk supports etc. with MS Hot rolled/ tubes/ pipes etc., rate to include fabrication, grinding &amp; applying 2 or more coats of red oxide primer &amp; , as per manufacturer specifications, as per design</t>
  </si>
  <si>
    <t>KG</t>
  </si>
  <si>
    <t xml:space="preserve">Wall - Supply and apply-  Texture Paint to walls, all in accordance with the drawings and specifications.
</t>
  </si>
  <si>
    <t xml:space="preserve">Wall - Supply and apply  Paint  to walls, all in accordance with the drawings and specifications.
</t>
  </si>
  <si>
    <t>P/F Wooden counter 700-800mm deep made out of 19mm thick commercial/MR ply finished with frosty white laminate , and shutters finished with laminate as per approved color, counter to have drawer units wherever required with lock provision in all shutters/drawers, Hardware make: Hettich, elevation area to be considered for measurement, Edge to be finished with 2mm thick PVC beading / marandi wood beading finished /Polish matching to laminate</t>
  </si>
  <si>
    <t>P/F 300- 400 mm deep shutterless over head cabinet made out of 19mm thick commercial/MR grade ply finished with approved laminate, edges to have wooden beading duco painted to match laminate colour</t>
  </si>
  <si>
    <t xml:space="preserve">P/F of Cupboard made up of 18mm ply with shared laminated in drawing with hettich fiitings </t>
  </si>
  <si>
    <t xml:space="preserve">Wall mounted shelf to be 1.5meter X40mm </t>
  </si>
  <si>
    <t xml:space="preserve">suply and installation of ledge curved table with thickness 50 mm made of 18 mm ply as laminite as per suggested in drawing with dustbin provison </t>
  </si>
  <si>
    <t>SQM</t>
  </si>
  <si>
    <t xml:space="preserve">J17 - Door
Supply &amp; installation - Door
Size: 900mm L x 2100mm H; 
Wooden frames &amp; shutter:
Vision panel in 8mm thick glass with SS profiles;
SS brushed finish handle;
including all necessary consumables, fitting and accessories.
</t>
  </si>
  <si>
    <t xml:space="preserve">Supply and application of plastering of thickness as approved, with cement mortar of approved proportion including scaffolding, curing, all necessary consumables, supports and fittings, all complete in all aspects in accordance with instructions of the Architect and the Employer's requirements.
</t>
  </si>
  <si>
    <t xml:space="preserve">Supply and installation of Boxing of size as indicated, as per drawings including all necessary consumables, supports and fittings, all complete in all aspects in accordance with instructions of the Architect and the Employer's requirements.
</t>
  </si>
  <si>
    <t xml:space="preserve">Supply and installation of masonry wall of thickness as indicated, as per drawings with cement mortar of approved proportion including scaffolding, curing, all necessary consumables, supports and fittings, all complete in all aspects in accordance with instructions of the Architect and the Employer's requirements.
</t>
  </si>
  <si>
    <t xml:space="preserve">Waterproofing - Supply and install approved waterproofing system to kitchen with testing, warranty, in accordance withthe drawings and specifications(Sample is subject to Employer's approval).
</t>
  </si>
  <si>
    <t xml:space="preserve">Flooring - Supply and install FL02 - 300x300mm Beige colour Tile flooring including all necessary consumables in accordance with the drawings and specifications.
</t>
  </si>
  <si>
    <t xml:space="preserve">Flooring - Supply and install FL03 - 600x600mm Moroccan Tile flooring including all necessary consumables in accordance with the drawings and specifications.
</t>
  </si>
  <si>
    <t xml:space="preserve">Flooring - Supply and install FL04 - 560x560mm Grey colour Kota Stone flooring including all necessary consumables in accordance with the drawings and specifications.
</t>
  </si>
  <si>
    <t xml:space="preserve">Wall - Supply and install 50x50mm MS frames in PT01 paint finish to walls, all in accordance with the drawings and specifications.
</t>
  </si>
  <si>
    <t xml:space="preserve">Wall - Supply and install GL02 - 8mm thk Fluted Glass to walls, all in accordance with the drawings and specifications.
</t>
  </si>
  <si>
    <t xml:space="preserve">Ceiling - Supply and apply PT07 - White colour Paint RAL:9010 to ceiling, all in accordance with the drawings and specifications.
</t>
  </si>
  <si>
    <t xml:space="preserve">Skirting - Supply and install MT01 - Grey colour Powder Coated Metal Skirting RAL:8019, all in accordance with the drawings and specifications.
</t>
  </si>
  <si>
    <t xml:space="preserve">Flooring - Supply and install heavyduty vinyl flooring including all necessary consumables in accordance with the drawings and specifications.
</t>
  </si>
  <si>
    <t>.</t>
  </si>
  <si>
    <t>sqm</t>
  </si>
  <si>
    <r>
      <t xml:space="preserve">Supply and installation of </t>
    </r>
    <r>
      <rPr>
        <b/>
        <sz val="11"/>
        <color theme="1"/>
        <rFont val="Calibri"/>
        <family val="2"/>
        <scheme val="minor"/>
      </rPr>
      <t>dry wall partition</t>
    </r>
    <r>
      <rPr>
        <sz val="11"/>
        <color theme="1"/>
        <rFont val="Calibri"/>
        <family val="2"/>
        <scheme val="minor"/>
      </rPr>
      <t xml:space="preserve"> of 75 mm with 12.5 mm thick bison board ( cementicious material ) on both sides which will be installed on 50mmx50mm  hollow 3 mm thickness  MS pipe section.
</t>
    </r>
    <r>
      <rPr>
        <b/>
        <sz val="11"/>
        <color theme="1"/>
        <rFont val="Calibri"/>
        <family val="2"/>
        <scheme val="minor"/>
      </rPr>
      <t xml:space="preserve">Note : Ms frame to be used as as framing with 600x600mm section to provide strength. </t>
    </r>
  </si>
  <si>
    <t xml:space="preserve">Wall - Supply and install 300 X 75 X 6 mm thk Brick tile Cladding 
with cement finish Grout to walls, all in accordance with the drawings and specifications.
</t>
  </si>
  <si>
    <t xml:space="preserve">Flooring - Supply and install FL05 - S.S 304 Grade T-Shape Transition Trim to floors including all necessary consumables in accordance with the drawings and specifications.
</t>
  </si>
  <si>
    <t xml:space="preserve">Ceiling - Supply and install CL01 - Gypsum false ceiling including all necessary fitting, supports, accessories, consumables, opening,etc.in accordance with the drawings and specifications
</t>
  </si>
  <si>
    <t xml:space="preserve">Ceiling - Supply and install CL02 - Gypsum false ceiling including all necessary fitting, supports, accessories, consumables, opening,etc.in accordance with the drawings and specifications
</t>
  </si>
  <si>
    <t xml:space="preserve">Ceiling - Supply and install CL03 - 600x600mm Metal grid false ceiling including all necessary fitting, supports, accessories, consumables, opening,etc.in accordance with the drawings and specifications
</t>
  </si>
  <si>
    <t>Sofa 
Supply &amp; installation  -sofa
Size: L- 1800mm x W- 550mm x H- 450 mm; Back Rest - L- 1800mm X H- 300mm X 50-75mm thick
Backrest &amp; seating - Cushion Finish with fabric/ Leatherette;
MT01 - Grey colour Powder Coated Metal Skirting black matt finish ;
including all necessary consumables, fitting and accessories, in accordance with the drawings and specifications.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</si>
</sst>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 #,##0.00_-;_-* &quot;-&quot;??_-;_-@_-"/>
  </numFmts>
  <fonts count="8">
    <font>
      <sz val="11"/>
      <color theme="1"/>
      <name val="Calibri"/>
      <family val="2"/>
      <scheme val="minor"/>
    </font>
    <font>
      <b/>
      <sz val="11"/>
      <color theme="1"/>
      <name val="Cambria"/>
      <family val="1"/>
    </font>
    <font>
      <b/>
      <sz val="11"/>
      <color rgb="FFFF0000"/>
      <name val="Cambria"/>
      <family val="1"/>
    </font>
    <font>
      <sz val="11"/>
      <color theme="1"/>
      <name val="Calibri"/>
      <family val="2"/>
      <scheme val="minor"/>
    </font>
    <font>
      <b/>
      <sz val="11"/>
      <color theme="1"/>
      <name val="Calibri"/>
      <family val="2"/>
      <scheme val="minor"/>
    </font>
    <font>
      <u/>
      <sz val="11"/>
      <color theme="10"/>
      <name val="Calibri"/>
      <family val="2"/>
      <scheme val="minor"/>
    </font>
    <font>
      <sz val="12"/>
      <name val="新細明體"/>
      <family val="1"/>
      <charset val="136"/>
    </font>
    <font>
      <sz val="8"/>
      <name val="Calibri"/>
      <family val="2"/>
      <scheme val="minor"/>
    </font>
  </fonts>
  <fills count="4">
    <fill>
      <patternFill patternType="none"/>
    </fill>
    <fill>
      <patternFill patternType="gray125"/>
    </fill>
    <fill>
      <patternFill patternType="solid">
        <fgColor rgb="FFFFFFFF"/>
        <bgColor rgb="FF000000"/>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164" fontId="3" fillId="0" borderId="0" applyFont="0" applyFill="0" applyBorder="0" applyAlignment="0" applyProtection="0"/>
    <xf numFmtId="0" fontId="6" fillId="0" borderId="0"/>
    <xf numFmtId="0" fontId="5" fillId="0" borderId="0" applyNumberFormat="0" applyFill="0" applyBorder="0" applyAlignment="0" applyProtection="0"/>
  </cellStyleXfs>
  <cellXfs count="17">
    <xf numFmtId="0" fontId="0" fillId="0" borderId="0" xfId="0"/>
    <xf numFmtId="2" fontId="0" fillId="0" borderId="0" xfId="0" applyNumberFormat="1"/>
    <xf numFmtId="2" fontId="1" fillId="2" borderId="1" xfId="0" applyNumberFormat="1" applyFont="1" applyFill="1" applyBorder="1" applyAlignment="1">
      <alignment vertical="center"/>
    </xf>
    <xf numFmtId="0" fontId="0" fillId="0" borderId="0" xfId="0"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vertical="center"/>
    </xf>
    <xf numFmtId="2" fontId="0" fillId="0" borderId="1" xfId="0" applyNumberFormat="1" applyBorder="1"/>
    <xf numFmtId="0" fontId="0" fillId="0" borderId="1" xfId="0" applyBorder="1"/>
    <xf numFmtId="0" fontId="0" fillId="0" borderId="1" xfId="0" applyBorder="1" applyAlignment="1">
      <alignment horizontal="center" vertical="center"/>
    </xf>
    <xf numFmtId="2" fontId="0" fillId="0" borderId="1" xfId="0" applyNumberFormat="1" applyBorder="1" applyAlignment="1">
      <alignment horizontal="right"/>
    </xf>
    <xf numFmtId="0" fontId="0" fillId="3" borderId="1" xfId="0" applyFill="1" applyBorder="1" applyAlignment="1">
      <alignment horizontal="center" vertical="center"/>
    </xf>
    <xf numFmtId="49" fontId="1" fillId="2" borderId="1" xfId="0" applyNumberFormat="1" applyFont="1" applyFill="1" applyBorder="1" applyAlignment="1">
      <alignment horizontal="center" vertical="center"/>
    </xf>
    <xf numFmtId="49" fontId="2" fillId="2" borderId="1" xfId="0" applyNumberFormat="1" applyFont="1" applyFill="1" applyBorder="1" applyAlignment="1">
      <alignment horizontal="left" vertical="top" wrapText="1"/>
    </xf>
    <xf numFmtId="0" fontId="0" fillId="0" borderId="1" xfId="0" applyBorder="1" applyAlignment="1">
      <alignment horizontal="left" vertical="top" wrapText="1"/>
    </xf>
    <xf numFmtId="0" fontId="4" fillId="0" borderId="1" xfId="0" applyFont="1" applyBorder="1" applyAlignment="1">
      <alignment horizontal="left" vertical="top" wrapText="1"/>
    </xf>
    <xf numFmtId="0" fontId="0" fillId="3" borderId="1" xfId="0" applyFill="1" applyBorder="1" applyAlignment="1">
      <alignment horizontal="left" vertical="top" wrapText="1"/>
    </xf>
    <xf numFmtId="0" fontId="0" fillId="0" borderId="0" xfId="0" applyAlignment="1">
      <alignment horizontal="left" vertical="top" wrapText="1"/>
    </xf>
  </cellXfs>
  <cellStyles count="4">
    <cellStyle name="Comma 2" xfId="1"/>
    <cellStyle name="Hyperlink 2" xfId="3"/>
    <cellStyle name="Normal" xfId="0" builtinId="0"/>
    <cellStyle name="一般_Bill-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3"/>
  <sheetViews>
    <sheetView tabSelected="1" zoomScaleNormal="100" workbookViewId="0">
      <selection activeCell="E69" sqref="E69"/>
    </sheetView>
  </sheetViews>
  <sheetFormatPr defaultRowHeight="14.4"/>
  <cols>
    <col min="1" max="1" width="12.6640625" style="1" customWidth="1"/>
    <col min="2" max="2" width="68.33203125" style="16" customWidth="1"/>
    <col min="3" max="4" width="8.88671875" style="3"/>
    <col min="5" max="6" width="12.6640625" customWidth="1"/>
  </cols>
  <sheetData>
    <row r="1" spans="1:6">
      <c r="A1" s="2" t="s">
        <v>0</v>
      </c>
      <c r="B1" s="12" t="s">
        <v>1</v>
      </c>
      <c r="C1" s="11" t="s">
        <v>2</v>
      </c>
      <c r="D1" s="4" t="s">
        <v>3</v>
      </c>
      <c r="E1" s="5" t="s">
        <v>4</v>
      </c>
      <c r="F1" s="5" t="s">
        <v>5</v>
      </c>
    </row>
    <row r="2" spans="1:6">
      <c r="A2" s="6"/>
      <c r="B2" s="13"/>
      <c r="C2" s="8"/>
      <c r="D2" s="8"/>
      <c r="E2" s="7"/>
      <c r="F2" s="7"/>
    </row>
    <row r="3" spans="1:6">
      <c r="A3" s="6"/>
      <c r="B3" s="14" t="s">
        <v>6</v>
      </c>
      <c r="C3" s="8"/>
      <c r="D3" s="8"/>
      <c r="E3" s="7"/>
      <c r="F3" s="7"/>
    </row>
    <row r="4" spans="1:6">
      <c r="A4" s="9" t="s">
        <v>7</v>
      </c>
      <c r="B4" s="13" t="s">
        <v>8</v>
      </c>
      <c r="C4" s="8" t="s">
        <v>9</v>
      </c>
      <c r="D4" s="8">
        <v>1</v>
      </c>
      <c r="E4" s="7"/>
      <c r="F4" s="7"/>
    </row>
    <row r="5" spans="1:6">
      <c r="A5" s="9" t="s">
        <v>10</v>
      </c>
      <c r="B5" s="13" t="s">
        <v>11</v>
      </c>
      <c r="C5" s="8" t="s">
        <v>9</v>
      </c>
      <c r="D5" s="8">
        <v>1</v>
      </c>
      <c r="E5" s="7"/>
      <c r="F5" s="7"/>
    </row>
    <row r="6" spans="1:6">
      <c r="A6" s="9" t="s">
        <v>12</v>
      </c>
      <c r="B6" s="13" t="s">
        <v>13</v>
      </c>
      <c r="C6" s="8" t="s">
        <v>9</v>
      </c>
      <c r="D6" s="8">
        <v>1</v>
      </c>
      <c r="E6" s="7"/>
      <c r="F6" s="7"/>
    </row>
    <row r="7" spans="1:6">
      <c r="A7" s="9" t="s">
        <v>14</v>
      </c>
      <c r="B7" s="13" t="s">
        <v>15</v>
      </c>
      <c r="C7" s="8" t="s">
        <v>9</v>
      </c>
      <c r="D7" s="8">
        <v>1</v>
      </c>
      <c r="E7" s="7"/>
      <c r="F7" s="7"/>
    </row>
    <row r="8" spans="1:6">
      <c r="A8" s="9" t="s">
        <v>16</v>
      </c>
      <c r="B8" s="13" t="s">
        <v>17</v>
      </c>
      <c r="C8" s="8" t="s">
        <v>9</v>
      </c>
      <c r="D8" s="8">
        <v>1</v>
      </c>
      <c r="E8" s="7"/>
      <c r="F8" s="7"/>
    </row>
    <row r="9" spans="1:6">
      <c r="A9" s="9" t="s">
        <v>18</v>
      </c>
      <c r="B9" s="13" t="s">
        <v>19</v>
      </c>
      <c r="C9" s="8" t="s">
        <v>9</v>
      </c>
      <c r="D9" s="8">
        <v>1</v>
      </c>
      <c r="E9" s="7"/>
      <c r="F9" s="7"/>
    </row>
    <row r="10" spans="1:6">
      <c r="A10" s="9" t="s">
        <v>20</v>
      </c>
      <c r="B10" s="13" t="s">
        <v>21</v>
      </c>
      <c r="C10" s="8" t="s">
        <v>9</v>
      </c>
      <c r="D10" s="8">
        <v>1</v>
      </c>
      <c r="E10" s="7"/>
      <c r="F10" s="7"/>
    </row>
    <row r="11" spans="1:6">
      <c r="A11" s="9" t="s">
        <v>22</v>
      </c>
      <c r="B11" s="13" t="s">
        <v>23</v>
      </c>
      <c r="C11" s="8" t="s">
        <v>9</v>
      </c>
      <c r="D11" s="8">
        <v>1</v>
      </c>
      <c r="E11" s="7"/>
      <c r="F11" s="7"/>
    </row>
    <row r="12" spans="1:6">
      <c r="A12" s="9" t="s">
        <v>24</v>
      </c>
      <c r="B12" s="13" t="s">
        <v>25</v>
      </c>
      <c r="C12" s="8" t="s">
        <v>9</v>
      </c>
      <c r="D12" s="8">
        <v>1</v>
      </c>
      <c r="E12" s="7"/>
      <c r="F12" s="7"/>
    </row>
    <row r="13" spans="1:6">
      <c r="A13" s="9" t="s">
        <v>26</v>
      </c>
      <c r="B13" s="13" t="s">
        <v>27</v>
      </c>
      <c r="C13" s="8" t="s">
        <v>9</v>
      </c>
      <c r="D13" s="8">
        <v>1</v>
      </c>
      <c r="E13" s="7"/>
      <c r="F13" s="7"/>
    </row>
    <row r="14" spans="1:6">
      <c r="A14" s="9" t="s">
        <v>28</v>
      </c>
      <c r="B14" s="13" t="s">
        <v>29</v>
      </c>
      <c r="C14" s="8" t="s">
        <v>9</v>
      </c>
      <c r="D14" s="8">
        <v>1</v>
      </c>
      <c r="E14" s="7"/>
      <c r="F14" s="7"/>
    </row>
    <row r="15" spans="1:6">
      <c r="A15" s="9" t="s">
        <v>30</v>
      </c>
      <c r="B15" s="13" t="s">
        <v>31</v>
      </c>
      <c r="C15" s="8" t="s">
        <v>9</v>
      </c>
      <c r="D15" s="8">
        <v>1</v>
      </c>
      <c r="E15" s="7"/>
      <c r="F15" s="7"/>
    </row>
    <row r="16" spans="1:6">
      <c r="A16" s="9" t="s">
        <v>32</v>
      </c>
      <c r="B16" s="13" t="s">
        <v>33</v>
      </c>
      <c r="C16" s="8" t="s">
        <v>9</v>
      </c>
      <c r="D16" s="8">
        <v>1</v>
      </c>
      <c r="E16" s="7"/>
      <c r="F16" s="7"/>
    </row>
    <row r="17" spans="1:6">
      <c r="A17" s="9" t="s">
        <v>34</v>
      </c>
      <c r="B17" s="13" t="s">
        <v>35</v>
      </c>
      <c r="C17" s="8" t="s">
        <v>9</v>
      </c>
      <c r="D17" s="8">
        <v>1</v>
      </c>
      <c r="E17" s="7"/>
      <c r="F17" s="7"/>
    </row>
    <row r="18" spans="1:6">
      <c r="A18" s="9" t="s">
        <v>36</v>
      </c>
      <c r="B18" s="13" t="s">
        <v>37</v>
      </c>
      <c r="C18" s="8" t="s">
        <v>9</v>
      </c>
      <c r="D18" s="8">
        <v>1</v>
      </c>
      <c r="E18" s="7"/>
      <c r="F18" s="7"/>
    </row>
    <row r="19" spans="1:6">
      <c r="A19" s="6"/>
      <c r="B19" s="14" t="s">
        <v>38</v>
      </c>
      <c r="C19" s="8"/>
      <c r="D19" s="8"/>
      <c r="E19" s="7"/>
      <c r="F19" s="7"/>
    </row>
    <row r="20" spans="1:6" ht="72">
      <c r="A20" s="6" t="s">
        <v>81</v>
      </c>
      <c r="B20" s="13" t="s">
        <v>83</v>
      </c>
      <c r="C20" s="8" t="s">
        <v>82</v>
      </c>
      <c r="D20" s="8">
        <f>40+48</f>
        <v>88</v>
      </c>
      <c r="E20" s="7"/>
      <c r="F20" s="7"/>
    </row>
    <row r="21" spans="1:6">
      <c r="A21" s="6"/>
      <c r="B21" s="14"/>
      <c r="C21" s="8"/>
      <c r="D21" s="8"/>
      <c r="E21" s="7"/>
      <c r="F21" s="7"/>
    </row>
    <row r="22" spans="1:6" ht="72">
      <c r="A22" s="6">
        <v>2.0099999999999998</v>
      </c>
      <c r="B22" s="13" t="s">
        <v>71</v>
      </c>
      <c r="C22" s="8"/>
      <c r="D22" s="8"/>
      <c r="E22" s="7"/>
      <c r="F22" s="7"/>
    </row>
    <row r="23" spans="1:6">
      <c r="A23" s="9" t="s">
        <v>39</v>
      </c>
      <c r="B23" s="13" t="s">
        <v>54</v>
      </c>
      <c r="C23" s="8" t="s">
        <v>41</v>
      </c>
      <c r="D23" s="8"/>
      <c r="E23" s="7"/>
      <c r="F23" s="7"/>
    </row>
    <row r="24" spans="1:6">
      <c r="A24" s="9"/>
      <c r="B24" s="13" t="s">
        <v>40</v>
      </c>
      <c r="C24" s="8" t="s">
        <v>41</v>
      </c>
      <c r="D24" s="8"/>
      <c r="E24" s="7"/>
      <c r="F24" s="7"/>
    </row>
    <row r="25" spans="1:6">
      <c r="A25" s="9" t="s">
        <v>42</v>
      </c>
      <c r="B25" s="13" t="s">
        <v>43</v>
      </c>
      <c r="C25" s="8" t="s">
        <v>44</v>
      </c>
      <c r="D25" s="8"/>
      <c r="E25" s="7"/>
      <c r="F25" s="7"/>
    </row>
    <row r="26" spans="1:6" ht="72">
      <c r="A26" s="6">
        <v>2.02</v>
      </c>
      <c r="B26" s="13" t="s">
        <v>69</v>
      </c>
      <c r="C26" s="8" t="s">
        <v>41</v>
      </c>
      <c r="D26" s="8">
        <f>D23+D24</f>
        <v>0</v>
      </c>
      <c r="E26" s="7"/>
      <c r="F26" s="7"/>
    </row>
    <row r="27" spans="1:6" ht="57.6">
      <c r="A27" s="6">
        <v>2.0299999999999998</v>
      </c>
      <c r="B27" s="13" t="s">
        <v>70</v>
      </c>
      <c r="C27" s="8"/>
      <c r="D27" s="8"/>
      <c r="E27" s="7"/>
      <c r="F27" s="7"/>
    </row>
    <row r="28" spans="1:6">
      <c r="A28" s="9" t="s">
        <v>39</v>
      </c>
      <c r="B28" s="13" t="s">
        <v>52</v>
      </c>
      <c r="C28" s="8" t="s">
        <v>45</v>
      </c>
      <c r="D28" s="8">
        <v>0</v>
      </c>
      <c r="E28" s="7"/>
      <c r="F28" s="7"/>
    </row>
    <row r="29" spans="1:6">
      <c r="A29" s="9" t="s">
        <v>42</v>
      </c>
      <c r="B29" s="13" t="s">
        <v>53</v>
      </c>
      <c r="C29" s="8" t="s">
        <v>45</v>
      </c>
      <c r="D29" s="8">
        <v>0</v>
      </c>
      <c r="E29" s="7"/>
      <c r="F29" s="7"/>
    </row>
    <row r="30" spans="1:6">
      <c r="A30" s="6"/>
      <c r="B30" s="14" t="s">
        <v>46</v>
      </c>
      <c r="C30" s="8"/>
      <c r="D30" s="8"/>
      <c r="E30" s="7"/>
      <c r="F30" s="7"/>
    </row>
    <row r="31" spans="1:6" ht="57.6">
      <c r="A31" s="6">
        <v>3.01</v>
      </c>
      <c r="B31" s="13" t="s">
        <v>72</v>
      </c>
      <c r="C31" s="8" t="s">
        <v>41</v>
      </c>
      <c r="D31" s="8">
        <v>0</v>
      </c>
      <c r="E31" s="7"/>
      <c r="F31" s="7"/>
    </row>
    <row r="32" spans="1:6" ht="28.8">
      <c r="A32" s="6">
        <v>3.02</v>
      </c>
      <c r="B32" s="13" t="s">
        <v>47</v>
      </c>
      <c r="C32" s="8" t="s">
        <v>41</v>
      </c>
      <c r="D32" s="8">
        <v>0</v>
      </c>
      <c r="E32" s="7"/>
      <c r="F32" s="7"/>
    </row>
    <row r="33" spans="1:6" ht="43.2">
      <c r="A33" s="6">
        <v>3.03</v>
      </c>
      <c r="B33" s="13" t="s">
        <v>80</v>
      </c>
      <c r="C33" s="8" t="s">
        <v>41</v>
      </c>
      <c r="D33" s="8">
        <v>27</v>
      </c>
      <c r="E33" s="7"/>
      <c r="F33" s="7"/>
    </row>
    <row r="34" spans="1:6" ht="57.6">
      <c r="A34" s="6">
        <v>3.04</v>
      </c>
      <c r="B34" s="13" t="s">
        <v>73</v>
      </c>
      <c r="C34" s="8" t="s">
        <v>41</v>
      </c>
      <c r="D34" s="8">
        <v>0</v>
      </c>
      <c r="E34" s="7"/>
      <c r="F34" s="7"/>
    </row>
    <row r="35" spans="1:6" ht="43.2">
      <c r="A35" s="6">
        <v>3.05</v>
      </c>
      <c r="B35" s="13" t="s">
        <v>74</v>
      </c>
      <c r="C35" s="8" t="s">
        <v>41</v>
      </c>
      <c r="D35" s="8">
        <v>0</v>
      </c>
      <c r="E35" s="7"/>
      <c r="F35" s="7"/>
    </row>
    <row r="36" spans="1:6" ht="57.6">
      <c r="A36" s="6">
        <v>3.06</v>
      </c>
      <c r="B36" s="13" t="s">
        <v>75</v>
      </c>
      <c r="C36" s="8" t="s">
        <v>41</v>
      </c>
      <c r="D36" s="8">
        <v>0</v>
      </c>
      <c r="E36" s="7"/>
      <c r="F36" s="7"/>
    </row>
    <row r="37" spans="1:6" ht="57.6">
      <c r="A37" s="6">
        <v>3.07</v>
      </c>
      <c r="B37" s="13" t="s">
        <v>85</v>
      </c>
      <c r="C37" s="8" t="s">
        <v>48</v>
      </c>
      <c r="D37" s="8">
        <v>0</v>
      </c>
      <c r="E37" s="7"/>
      <c r="F37" s="7"/>
    </row>
    <row r="38" spans="1:6" ht="57.6">
      <c r="A38" s="6">
        <v>3.08</v>
      </c>
      <c r="B38" s="13" t="s">
        <v>86</v>
      </c>
      <c r="C38" s="8" t="s">
        <v>41</v>
      </c>
      <c r="D38" s="8">
        <v>0</v>
      </c>
      <c r="E38" s="7"/>
      <c r="F38" s="7"/>
    </row>
    <row r="39" spans="1:6" ht="57.6">
      <c r="A39" s="6">
        <v>3.09</v>
      </c>
      <c r="B39" s="13" t="s">
        <v>87</v>
      </c>
      <c r="C39" s="8" t="s">
        <v>41</v>
      </c>
      <c r="D39" s="8">
        <v>0</v>
      </c>
      <c r="E39" s="7"/>
      <c r="F39" s="7"/>
    </row>
    <row r="40" spans="1:6" ht="57.6">
      <c r="A40" s="6">
        <v>3.1</v>
      </c>
      <c r="B40" s="13" t="s">
        <v>88</v>
      </c>
      <c r="C40" s="8" t="s">
        <v>41</v>
      </c>
      <c r="D40" s="8">
        <v>0</v>
      </c>
      <c r="E40" s="7"/>
      <c r="F40" s="7"/>
    </row>
    <row r="41" spans="1:6" ht="43.2">
      <c r="A41" s="6">
        <v>3.11</v>
      </c>
      <c r="B41" s="13" t="s">
        <v>78</v>
      </c>
      <c r="C41" s="8" t="s">
        <v>41</v>
      </c>
      <c r="D41" s="8">
        <v>0</v>
      </c>
      <c r="E41" s="7"/>
      <c r="F41" s="7"/>
    </row>
    <row r="42" spans="1:6" ht="43.2">
      <c r="A42" s="6">
        <v>3.12</v>
      </c>
      <c r="B42" s="13" t="s">
        <v>56</v>
      </c>
      <c r="C42" s="8" t="s">
        <v>41</v>
      </c>
      <c r="D42" s="8">
        <v>11</v>
      </c>
      <c r="E42" s="7"/>
      <c r="F42" s="7"/>
    </row>
    <row r="43" spans="1:6" ht="51.6" customHeight="1">
      <c r="A43" s="6">
        <v>3.13</v>
      </c>
      <c r="B43" s="13" t="s">
        <v>57</v>
      </c>
      <c r="C43" s="8" t="s">
        <v>41</v>
      </c>
      <c r="D43" s="8">
        <f>8.5*3</f>
        <v>25.5</v>
      </c>
      <c r="E43" s="7"/>
      <c r="F43" s="7"/>
    </row>
    <row r="44" spans="1:6" ht="70.2" customHeight="1">
      <c r="A44" s="6">
        <v>3.14</v>
      </c>
      <c r="B44" s="15" t="s">
        <v>84</v>
      </c>
      <c r="C44" s="10" t="s">
        <v>41</v>
      </c>
      <c r="D44" s="10">
        <v>12</v>
      </c>
      <c r="E44" s="7"/>
      <c r="F44" s="7"/>
    </row>
    <row r="45" spans="1:6" ht="57.6">
      <c r="A45" s="6">
        <v>3.15</v>
      </c>
      <c r="B45" s="13" t="s">
        <v>58</v>
      </c>
      <c r="C45" s="8" t="s">
        <v>59</v>
      </c>
      <c r="D45" s="8">
        <v>30</v>
      </c>
      <c r="E45" s="7"/>
      <c r="F45" s="7"/>
    </row>
    <row r="46" spans="1:6" ht="43.2">
      <c r="A46" s="6">
        <v>3.16</v>
      </c>
      <c r="B46" s="13" t="s">
        <v>77</v>
      </c>
      <c r="C46" s="8" t="s">
        <v>41</v>
      </c>
      <c r="D46" s="8">
        <v>0</v>
      </c>
      <c r="E46" s="7"/>
      <c r="F46" s="7"/>
    </row>
    <row r="47" spans="1:6" ht="43.2">
      <c r="A47" s="6">
        <v>3.17</v>
      </c>
      <c r="B47" s="13" t="s">
        <v>76</v>
      </c>
      <c r="C47" s="8" t="s">
        <v>48</v>
      </c>
      <c r="D47" s="8">
        <v>0</v>
      </c>
      <c r="E47" s="7"/>
      <c r="F47" s="7"/>
    </row>
    <row r="48" spans="1:6" ht="43.2">
      <c r="A48" s="6">
        <v>3.18</v>
      </c>
      <c r="B48" s="13" t="s">
        <v>60</v>
      </c>
      <c r="C48" s="8" t="s">
        <v>41</v>
      </c>
      <c r="D48" s="8">
        <v>18</v>
      </c>
      <c r="E48" s="7"/>
      <c r="F48" s="7"/>
    </row>
    <row r="49" spans="1:7" ht="43.2">
      <c r="A49" s="6">
        <v>3.19</v>
      </c>
      <c r="B49" s="13" t="s">
        <v>61</v>
      </c>
      <c r="C49" s="8" t="s">
        <v>41</v>
      </c>
      <c r="D49" s="8">
        <v>40</v>
      </c>
      <c r="E49" s="7"/>
      <c r="F49" s="7"/>
      <c r="G49">
        <f>12*2.4</f>
        <v>28.799999999999997</v>
      </c>
    </row>
    <row r="50" spans="1:7" ht="43.2">
      <c r="A50" s="6">
        <v>3.2</v>
      </c>
      <c r="B50" s="13" t="s">
        <v>79</v>
      </c>
      <c r="C50" s="8" t="s">
        <v>48</v>
      </c>
      <c r="D50" s="8">
        <v>0</v>
      </c>
      <c r="E50" s="7"/>
      <c r="F50" s="7"/>
    </row>
    <row r="51" spans="1:7">
      <c r="A51" s="6"/>
      <c r="B51" s="14" t="s">
        <v>49</v>
      </c>
      <c r="C51" s="8"/>
      <c r="D51" s="8"/>
      <c r="E51" s="7"/>
      <c r="F51" s="7"/>
    </row>
    <row r="52" spans="1:7">
      <c r="A52" s="6">
        <v>4.01</v>
      </c>
      <c r="B52" s="13"/>
      <c r="C52" s="8" t="s">
        <v>50</v>
      </c>
      <c r="D52" s="8">
        <v>1</v>
      </c>
      <c r="E52" s="7"/>
      <c r="F52" s="7"/>
    </row>
    <row r="53" spans="1:7" ht="86.4">
      <c r="A53" s="6">
        <v>4.0199999999999996</v>
      </c>
      <c r="B53" s="13" t="s">
        <v>62</v>
      </c>
      <c r="C53" s="8" t="s">
        <v>55</v>
      </c>
      <c r="D53" s="8">
        <f>3*1.05</f>
        <v>3.1500000000000004</v>
      </c>
      <c r="E53" s="7"/>
      <c r="F53" s="7"/>
    </row>
    <row r="54" spans="1:7" ht="43.2">
      <c r="A54" s="6">
        <v>4.03</v>
      </c>
      <c r="B54" s="13" t="s">
        <v>63</v>
      </c>
      <c r="C54" s="8" t="s">
        <v>55</v>
      </c>
      <c r="D54" s="8">
        <f>3*0.6</f>
        <v>1.7999999999999998</v>
      </c>
      <c r="E54" s="7"/>
      <c r="F54" s="7"/>
    </row>
    <row r="55" spans="1:7" ht="28.8">
      <c r="A55" s="6">
        <v>4.04</v>
      </c>
      <c r="B55" s="13" t="s">
        <v>64</v>
      </c>
      <c r="C55" s="8" t="s">
        <v>50</v>
      </c>
      <c r="D55" s="8">
        <f>1.4*2.4</f>
        <v>3.36</v>
      </c>
      <c r="E55" s="7"/>
      <c r="F55" s="7"/>
    </row>
    <row r="56" spans="1:7">
      <c r="A56" s="6">
        <v>4.05</v>
      </c>
      <c r="B56" s="13" t="s">
        <v>65</v>
      </c>
      <c r="C56" s="8" t="s">
        <v>50</v>
      </c>
      <c r="D56" s="8">
        <v>2</v>
      </c>
      <c r="E56" s="7"/>
      <c r="F56" s="7"/>
    </row>
    <row r="57" spans="1:7" ht="28.8">
      <c r="A57" s="6">
        <v>4.0599999999999996</v>
      </c>
      <c r="B57" s="13" t="s">
        <v>66</v>
      </c>
      <c r="C57" s="8" t="s">
        <v>67</v>
      </c>
      <c r="D57" s="8">
        <f>4*0.45</f>
        <v>1.8</v>
      </c>
      <c r="E57" s="7"/>
      <c r="F57" s="7"/>
    </row>
    <row r="58" spans="1:7" ht="115.2">
      <c r="A58" s="6">
        <v>4.08</v>
      </c>
      <c r="B58" s="13" t="s">
        <v>89</v>
      </c>
      <c r="C58" s="8" t="s">
        <v>50</v>
      </c>
      <c r="D58" s="8">
        <v>1</v>
      </c>
      <c r="E58" s="7"/>
      <c r="F58" s="7"/>
    </row>
    <row r="59" spans="1:7" ht="115.2">
      <c r="A59" s="6">
        <v>4.1900000000000004</v>
      </c>
      <c r="B59" s="13" t="s">
        <v>68</v>
      </c>
      <c r="C59" s="8" t="s">
        <v>50</v>
      </c>
      <c r="D59" s="8">
        <v>0</v>
      </c>
      <c r="E59" s="7"/>
      <c r="F59" s="7"/>
    </row>
    <row r="60" spans="1:7">
      <c r="A60" s="6"/>
      <c r="B60" s="13"/>
      <c r="C60" s="8"/>
      <c r="D60" s="8"/>
      <c r="E60" s="7"/>
      <c r="F60" s="7"/>
    </row>
    <row r="61" spans="1:7">
      <c r="A61" s="6"/>
      <c r="B61" s="14" t="s">
        <v>51</v>
      </c>
      <c r="C61" s="8"/>
      <c r="D61" s="8">
        <v>0</v>
      </c>
      <c r="E61" s="7"/>
      <c r="F61" s="7"/>
    </row>
    <row r="62" spans="1:7">
      <c r="A62" s="6">
        <v>6.01</v>
      </c>
      <c r="B62" s="13"/>
      <c r="C62" s="8" t="s">
        <v>9</v>
      </c>
      <c r="D62" s="8"/>
      <c r="E62" s="7"/>
      <c r="F62" s="7"/>
    </row>
    <row r="63" spans="1:7">
      <c r="A63" s="6"/>
      <c r="B63" s="13"/>
      <c r="C63" s="8"/>
      <c r="D63" s="8"/>
      <c r="E63" s="7"/>
      <c r="F63" s="7"/>
    </row>
  </sheetData>
  <phoneticPr fontId="7"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0060221E104084C852F3082BEFC13B6" ma:contentTypeVersion="16" ma:contentTypeDescription="Create a new document." ma:contentTypeScope="" ma:versionID="c9d529656e38887e153cc61e24d81002">
  <xsd:schema xmlns:xsd="http://www.w3.org/2001/XMLSchema" xmlns:xs="http://www.w3.org/2001/XMLSchema" xmlns:p="http://schemas.microsoft.com/office/2006/metadata/properties" xmlns:ns3="e7d839aa-c23b-4934-a4a8-ca367beccc21" xmlns:ns4="c301490e-2117-4c75-973a-1b9c72131256" targetNamespace="http://schemas.microsoft.com/office/2006/metadata/properties" ma:root="true" ma:fieldsID="722b1bf2455a6085e64e341603a45836" ns3:_="" ns4:_="">
    <xsd:import namespace="e7d839aa-c23b-4934-a4a8-ca367beccc21"/>
    <xsd:import namespace="c301490e-2117-4c75-973a-1b9c72131256"/>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_activity" minOccurs="0"/>
                <xsd:element ref="ns4:SharedWithUsers" minOccurs="0"/>
                <xsd:element ref="ns4:SharedWithDetails" minOccurs="0"/>
                <xsd:element ref="ns4:SharingHintHash" minOccurs="0"/>
                <xsd:element ref="ns3:MediaServiceObjectDetectorVersions" minOccurs="0"/>
                <xsd:element ref="ns3:MediaLengthInSeconds" minOccurs="0"/>
                <xsd:element ref="ns3:MediaServiceSystemTags" minOccurs="0"/>
                <xsd:element ref="ns3:MediaServiceLoca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d839aa-c23b-4934-a4a8-ca367beccc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_activity" ma:index="15"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301490e-2117-4c75-973a-1b9c72131256"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e7d839aa-c23b-4934-a4a8-ca367beccc21" xsi:nil="true"/>
  </documentManagement>
</p:properties>
</file>

<file path=customXml/itemProps1.xml><?xml version="1.0" encoding="utf-8"?>
<ds:datastoreItem xmlns:ds="http://schemas.openxmlformats.org/officeDocument/2006/customXml" ds:itemID="{156B2BAA-9977-4837-8C47-4ABE0F9319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d839aa-c23b-4934-a4a8-ca367beccc21"/>
    <ds:schemaRef ds:uri="c301490e-2117-4c75-973a-1b9c721312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94C3556-F257-41D7-895B-1DC6DCFE6012}">
  <ds:schemaRefs>
    <ds:schemaRef ds:uri="http://schemas.microsoft.com/sharepoint/v3/contenttype/forms"/>
  </ds:schemaRefs>
</ds:datastoreItem>
</file>

<file path=customXml/itemProps3.xml><?xml version="1.0" encoding="utf-8"?>
<ds:datastoreItem xmlns:ds="http://schemas.openxmlformats.org/officeDocument/2006/customXml" ds:itemID="{F7CF0068-FF38-4EC7-8C53-8FD576D5D557}">
  <ds:schemaRefs>
    <ds:schemaRef ds:uri="http://purl.org/dc/elements/1.1/"/>
    <ds:schemaRef ds:uri="http://purl.org/dc/terms/"/>
    <ds:schemaRef ds:uri="http://purl.org/dc/dcmitype/"/>
    <ds:schemaRef ds:uri="c301490e-2117-4c75-973a-1b9c72131256"/>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e7d839aa-c23b-4934-a4a8-ca367beccc2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Chaipoint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SAFALSOFT13</dc:creator>
  <cp:keywords/>
  <dc:description/>
  <cp:lastModifiedBy>Murchana Devi</cp:lastModifiedBy>
  <cp:revision/>
  <dcterms:created xsi:type="dcterms:W3CDTF">2023-11-06T09:38:50Z</dcterms:created>
  <dcterms:modified xsi:type="dcterms:W3CDTF">2024-07-09T10:38:12Z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0x01010020060221E104084C852F3082BEFC13B6</vt:lpwstr>
  </property>
</Properties>
</file>