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dhyanesh ashar\Downloads\"/>
    </mc:Choice>
  </mc:AlternateContent>
  <xr:revisionPtr revIDLastSave="0" documentId="13_ncr:1_{0D162ACA-064C-44E9-B694-135FDB1510D5}" xr6:coauthVersionLast="47" xr6:coauthVersionMax="47" xr10:uidLastSave="{00000000-0000-0000-0000-000000000000}"/>
  <bookViews>
    <workbookView xWindow="-108" yWindow="-108" windowWidth="23256" windowHeight="12456" tabRatio="276" xr2:uid="{00000000-000D-0000-FFFF-FFFF00000000}"/>
  </bookViews>
  <sheets>
    <sheet name="Electrical Panel_Inventory"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 r="F55" i="1"/>
  <c r="F33" i="1" l="1"/>
  <c r="F6" i="1"/>
  <c r="F54" i="1"/>
  <c r="F52" i="1"/>
  <c r="F50" i="1"/>
  <c r="F48" i="1"/>
  <c r="F47" i="1"/>
  <c r="F45" i="1"/>
  <c r="F44" i="1"/>
  <c r="F42" i="1"/>
  <c r="F40" i="1"/>
  <c r="F39" i="1"/>
  <c r="F37" i="1"/>
  <c r="F36" i="1"/>
  <c r="F32" i="1"/>
  <c r="F31" i="1"/>
  <c r="F30" i="1"/>
  <c r="F29" i="1"/>
  <c r="F28" i="1"/>
  <c r="F27" i="1"/>
  <c r="F25" i="1"/>
  <c r="F24" i="1"/>
  <c r="F23" i="1"/>
  <c r="F22" i="1"/>
  <c r="F21" i="1"/>
  <c r="F20" i="1"/>
  <c r="F17" i="1"/>
  <c r="F15" i="1"/>
  <c r="F14" i="1"/>
  <c r="F13" i="1"/>
  <c r="F12" i="1"/>
  <c r="F9" i="1"/>
  <c r="F8" i="1"/>
  <c r="F7" i="1"/>
  <c r="F5" i="1"/>
  <c r="F34" i="1" l="1"/>
  <c r="F26" i="1"/>
  <c r="F19" i="1"/>
  <c r="F11" i="1"/>
  <c r="F4" i="1"/>
  <c r="F61" i="1" l="1"/>
  <c r="F62" i="1" s="1"/>
  <c r="F63" i="1" l="1"/>
</calcChain>
</file>

<file path=xl/sharedStrings.xml><?xml version="1.0" encoding="utf-8"?>
<sst xmlns="http://schemas.openxmlformats.org/spreadsheetml/2006/main" count="126" uniqueCount="71">
  <si>
    <t>SR. NO.</t>
  </si>
  <si>
    <t>DESCRIPTION</t>
  </si>
  <si>
    <t>QTY</t>
  </si>
  <si>
    <t>UNIT</t>
  </si>
  <si>
    <t>Basic Rate</t>
  </si>
  <si>
    <t>Amount</t>
  </si>
  <si>
    <t>Remarks</t>
  </si>
  <si>
    <t>a</t>
  </si>
  <si>
    <t>Nos</t>
  </si>
  <si>
    <t>b</t>
  </si>
  <si>
    <t>Supply of Main LT panels with 125A MCCB incomer</t>
  </si>
  <si>
    <t>c</t>
  </si>
  <si>
    <t>Supply of 16 Way SPN DB for UPS</t>
  </si>
  <si>
    <t>d</t>
  </si>
  <si>
    <t>Supply of 14 Way TPNDB</t>
  </si>
  <si>
    <t>e</t>
  </si>
  <si>
    <t>Supply of 4Way VTPNDB</t>
  </si>
  <si>
    <t>f</t>
  </si>
  <si>
    <t>Supply of 8Way SPNDB</t>
  </si>
  <si>
    <t>UPS</t>
  </si>
  <si>
    <t>3 KVA Rack Mounted</t>
  </si>
  <si>
    <t>6 KVA Rack Mounted</t>
  </si>
  <si>
    <t>3 KVA Floor Mounted</t>
  </si>
  <si>
    <t>6 KVA Floor Mounted</t>
  </si>
  <si>
    <t>1 KVA Floor Mounted</t>
  </si>
  <si>
    <t>STABILIZER</t>
  </si>
  <si>
    <t>Supply,Installation,Testing &amp; Commissioing of
3 PHASE, INUPT VOLTAGE : 350-480V, 
OUTPUT VOLTAGE ACCURACY : ± 1%,
LINE FREQUENCY VARIATION: 47Hz - 53Hz,
RESPONSE TIME : 10ms,
PROTECTION: Automatic switch off against -Undervoltage/Overvoltage, Overload/Underload, Single Phasing,
SURGE PROTECTION : Class C Type Secondary Surge Protection.</t>
  </si>
  <si>
    <t>75 KVA</t>
  </si>
  <si>
    <t>100 KVA</t>
  </si>
  <si>
    <t>125 KVA</t>
  </si>
  <si>
    <t>150 KVA</t>
  </si>
  <si>
    <t>DIESEL GENERATOR SET</t>
  </si>
  <si>
    <t>62.5 KVA</t>
  </si>
  <si>
    <t>82.5 KVA</t>
  </si>
  <si>
    <t>ADDITIONAL ITEMS</t>
  </si>
  <si>
    <t>8 WAY SPN DB</t>
  </si>
  <si>
    <t>12 WAY VTPN DB (VERTICAL TPN DB)</t>
  </si>
  <si>
    <t>6 WAY SPN DB</t>
  </si>
  <si>
    <t>4 WAY VTPN DB (VERTICAL TPN DB)</t>
  </si>
  <si>
    <t>FIRE SENDING ACCESSORIES</t>
  </si>
  <si>
    <t>KP DB WITH ALL ACCESSORIES</t>
  </si>
  <si>
    <t>g</t>
  </si>
  <si>
    <t>LP DB WITH ALL ACCESSORIES</t>
  </si>
  <si>
    <t>h</t>
  </si>
  <si>
    <t>18 WAY SPN DB WITH ALL ACCESSORIES</t>
  </si>
  <si>
    <t>i</t>
  </si>
  <si>
    <t>12 WAY SPN DB WITH ALL ACCESSORIES</t>
  </si>
  <si>
    <t>j</t>
  </si>
  <si>
    <t>VFD WITH ALL NECESSARY ACCESSORIES</t>
  </si>
  <si>
    <t>k</t>
  </si>
  <si>
    <t>KILL SWITCH WITH ALL NECESSARY ACCESSORIES INCLUDING FIRE SENSING TRIPPING UNIT</t>
  </si>
  <si>
    <t>l</t>
  </si>
  <si>
    <t>FIRE SENSING TRIPPING UNIT</t>
  </si>
  <si>
    <t>GST 18%</t>
  </si>
  <si>
    <t>TOTAL AMOUNT</t>
  </si>
  <si>
    <t>select -125 KVA DG set with 2 nos x 100A 4P ATS in output side,</t>
  </si>
  <si>
    <r>
      <t xml:space="preserve">Supply,Installation,Testing &amp; Commissioing of single/Three phase UPS with 20minute battery back-up online systems with 2 nos DP MCB in weather proof enclosures. </t>
    </r>
    <r>
      <rPr>
        <b/>
        <sz val="18"/>
        <color indexed="10"/>
        <rFont val="Oxygen"/>
      </rPr>
      <t xml:space="preserve">
</t>
    </r>
    <r>
      <rPr>
        <b/>
        <sz val="18"/>
        <rFont val="Oxygen"/>
      </rPr>
      <t>3KVA</t>
    </r>
    <r>
      <rPr>
        <sz val="18"/>
        <rFont val="Oxygen"/>
      </rPr>
      <t xml:space="preserve"> -single phase input and single phase output ups with 25A DP MCB and 25A DP MCB on input and output of ups.
</t>
    </r>
    <r>
      <rPr>
        <b/>
        <sz val="18"/>
        <rFont val="Oxygen"/>
      </rPr>
      <t>6KVA -</t>
    </r>
    <r>
      <rPr>
        <sz val="18"/>
        <rFont val="Oxygen"/>
      </rPr>
      <t xml:space="preserve"> single phase input and single phase output ups with 40A DP MCB and 40A DP MCB on input and output of ups.</t>
    </r>
  </si>
  <si>
    <r>
      <t>Supply,Installation,Testing &amp; Commissioing of Automatic type diesel generator with canopy,base MS frame,fuel tank &amp; all necessary acessories. DG set should contain all required spare &amp; parts. DG should be 3 phase 440V/3PH/50Hz.The diesel engines shall be of the direct injection, four stroke , Inline, with Radiator cooled , turbo charged with
charged air cooled operating at a nominal speed of 1500 RPM.
The engine fitments shall include but not be limited to the following:-
i) Flexible coupling/Close Coupled alternator and flywheel.
ii) Dry type air filter with clogged condition indicator (The filter shall be easily approachable for maintenance).
iii) Radiator inbuilt in the common skid base frame and Engine suitable to run the DG set at 10% overload at an ambient of 50 Degrees centigrade, keeping the acoustic doors in closed condition.
iv) Engine driven fuel pump.
v) Engine driven coolant pump.
vi) Engine driven lubricant Lube oil pump, oil cooler and
filter.
vii) Silencers with Hospital Grade only
viii) 12V D.C. Starter &amp; battery charging alternator.
ix) Microprocessor based monitoring &amp; control system capable of operator interface to the DG set manually and remote start/stop control and shut down fault indication
shall be of electronic LCD type displaying Engine and Alternator parameters. x) AMF cum auto changover</t>
    </r>
    <r>
      <rPr>
        <b/>
        <sz val="18"/>
        <color indexed="10"/>
        <rFont val="Oxygen"/>
      </rPr>
      <t xml:space="preserve"> </t>
    </r>
    <r>
      <rPr>
        <sz val="18"/>
        <rFont val="Oxygen"/>
      </rPr>
      <t>panel should be considered with DG</t>
    </r>
  </si>
  <si>
    <r>
      <t>125 KVA</t>
    </r>
    <r>
      <rPr>
        <sz val="18"/>
        <color rgb="FFFF0000"/>
        <rFont val="Oxygen"/>
      </rPr>
      <t xml:space="preserve"> </t>
    </r>
  </si>
  <si>
    <r>
      <t>125 KVA</t>
    </r>
    <r>
      <rPr>
        <sz val="18"/>
        <color rgb="FFFF0000"/>
        <rFont val="Oxygen"/>
      </rPr>
      <t xml:space="preserve"> </t>
    </r>
    <r>
      <rPr>
        <b/>
        <sz val="18"/>
        <color rgb="FFFF0000"/>
        <rFont val="Oxygen"/>
      </rPr>
      <t>(WITH 2 NOS. x 100A 4P ATS IN OUTPUT SIDE)</t>
    </r>
  </si>
  <si>
    <t>Supply Item</t>
  </si>
  <si>
    <t>Basic Amount</t>
  </si>
  <si>
    <t>Supply of Main LT panels- KFC</t>
  </si>
  <si>
    <t>160 KVA</t>
  </si>
  <si>
    <t>m</t>
  </si>
  <si>
    <t>KFC-INTERNATIONAL AIRPORT-NOIDA.</t>
  </si>
  <si>
    <t>Supply of 16Way TPNDB</t>
  </si>
  <si>
    <t>Supply of 20Way SPNDB</t>
  </si>
  <si>
    <t>n</t>
  </si>
  <si>
    <t>o</t>
  </si>
  <si>
    <t>NIA 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</si>
</sst>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3">
    <font>
      <sz val="10"/>
      <name val="Arial"/>
      <family val="2"/>
    </font>
    <font>
      <sz val="10"/>
      <name val="Arial"/>
      <family val="2"/>
      <charset val="134"/>
    </font>
    <font>
      <sz val="12"/>
      <name val="Calibri"/>
      <family val="2"/>
      <charset val="134"/>
    </font>
    <font>
      <b/>
      <sz val="12"/>
      <name val="Calibri"/>
      <family val="2"/>
      <charset val="134"/>
    </font>
    <font>
      <b/>
      <sz val="11"/>
      <color indexed="10"/>
      <name val="Arial"/>
      <family val="2"/>
    </font>
    <font>
      <sz val="11"/>
      <color indexed="8"/>
      <name val="Calibri"/>
      <family val="2"/>
      <charset val="134"/>
    </font>
    <font>
      <sz val="10"/>
      <name val="Arial"/>
      <family val="2"/>
    </font>
    <font>
      <sz val="16"/>
      <name val="Oxygen"/>
    </font>
    <font>
      <sz val="16"/>
      <color indexed="8"/>
      <name val="Oxygen"/>
    </font>
    <font>
      <b/>
      <sz val="16"/>
      <name val="Oxygen"/>
    </font>
    <font>
      <b/>
      <sz val="16"/>
      <color rgb="FFFF0000"/>
      <name val="Oxygen"/>
    </font>
    <font>
      <b/>
      <sz val="16"/>
      <color indexed="10"/>
      <name val="Oxygen"/>
    </font>
    <font>
      <b/>
      <sz val="20"/>
      <name val="Oxygen"/>
    </font>
    <font>
      <sz val="20"/>
      <name val="Oxygen"/>
    </font>
    <font>
      <b/>
      <sz val="18"/>
      <color rgb="FFFF0000"/>
      <name val="Oxygen"/>
    </font>
    <font>
      <sz val="18"/>
      <name val="Oxygen"/>
    </font>
    <font>
      <b/>
      <sz val="18"/>
      <name val="Oxygen"/>
    </font>
    <font>
      <b/>
      <sz val="18"/>
      <color indexed="10"/>
      <name val="Oxygen"/>
    </font>
    <font>
      <sz val="18"/>
      <color rgb="FFFF0000"/>
      <name val="Oxygen"/>
    </font>
    <font>
      <b/>
      <sz val="18"/>
      <color theme="0"/>
      <name val="Oxygen"/>
    </font>
    <font>
      <b/>
      <sz val="16"/>
      <color theme="0"/>
      <name val="Oxygen"/>
    </font>
    <font>
      <b/>
      <sz val="20"/>
      <color theme="0"/>
      <name val="Oxygen"/>
    </font>
    <font>
      <b/>
      <sz val="26"/>
      <name val="Oxygen"/>
    </font>
  </fonts>
  <fills count="7">
    <fill>
      <patternFill patternType="none"/>
    </fill>
    <fill>
      <patternFill patternType="gray125"/>
    </fill>
    <fill>
      <patternFill patternType="solid">
        <fgColor indexed="9"/>
        <bgColor indexed="26"/>
      </patternFill>
    </fill>
    <fill>
      <patternFill patternType="solid">
        <fgColor rgb="FF92D050"/>
        <bgColor indexed="41"/>
      </patternFill>
    </fill>
    <fill>
      <patternFill patternType="solid">
        <fgColor theme="9" tint="-0.249977111117893"/>
        <bgColor indexed="46"/>
      </patternFill>
    </fill>
    <fill>
      <patternFill patternType="solid">
        <fgColor theme="9" tint="0.39997558519241921"/>
        <bgColor indexed="64"/>
      </patternFill>
    </fill>
    <fill>
      <patternFill patternType="solid">
        <fgColor theme="9" tint="0.39997558519241921"/>
        <bgColor indexed="5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xf numFmtId="0" fontId="1" fillId="0" borderId="0"/>
    <xf numFmtId="0" fontId="1" fillId="0" borderId="0"/>
    <xf numFmtId="43" fontId="6" fillId="0" borderId="0" applyFont="0" applyFill="0" applyBorder="0" applyAlignment="0" applyProtection="0"/>
  </cellStyleXfs>
  <cellXfs count="91">
    <xf numFmtId="0" fontId="0" fillId="0" borderId="0" xfId="0"/>
    <xf numFmtId="164" fontId="15" fillId="0" borderId="1" xfId="3" applyNumberFormat="1" applyFont="1" applyBorder="1" applyAlignment="1" applyProtection="1">
      <alignment horizontal="center" vertical="center" wrapText="1"/>
      <protection locked="0"/>
    </xf>
    <xf numFmtId="164" fontId="15" fillId="0" borderId="1" xfId="3" applyNumberFormat="1" applyFont="1" applyFill="1" applyBorder="1" applyAlignment="1" applyProtection="1">
      <alignment horizontal="center" vertical="center" wrapText="1"/>
      <protection locked="0"/>
    </xf>
    <xf numFmtId="164" fontId="15" fillId="0" borderId="14" xfId="3" applyNumberFormat="1" applyFont="1" applyBorder="1" applyAlignment="1" applyProtection="1">
      <alignment horizontal="center" vertical="center" wrapText="1"/>
      <protection locked="0"/>
    </xf>
    <xf numFmtId="164" fontId="19" fillId="3" borderId="1" xfId="3" applyNumberFormat="1" applyFont="1" applyFill="1" applyBorder="1" applyAlignment="1" applyProtection="1">
      <alignment horizontal="right" vertical="center" wrapText="1"/>
    </xf>
    <xf numFmtId="164" fontId="15" fillId="0" borderId="1" xfId="3" applyNumberFormat="1" applyFont="1" applyBorder="1" applyAlignment="1" applyProtection="1">
      <alignment vertical="center" wrapText="1"/>
    </xf>
    <xf numFmtId="1" fontId="15" fillId="0" borderId="1" xfId="3" applyNumberFormat="1" applyFont="1" applyBorder="1" applyAlignment="1" applyProtection="1">
      <alignment vertical="center" wrapText="1"/>
    </xf>
    <xf numFmtId="164" fontId="15" fillId="0" borderId="1" xfId="3" applyNumberFormat="1" applyFont="1" applyFill="1" applyBorder="1" applyAlignment="1" applyProtection="1">
      <alignment vertical="center" wrapText="1"/>
    </xf>
    <xf numFmtId="1" fontId="15" fillId="0" borderId="1" xfId="3" applyNumberFormat="1" applyFont="1" applyFill="1" applyBorder="1" applyAlignment="1" applyProtection="1">
      <alignment vertical="center" wrapText="1"/>
    </xf>
    <xf numFmtId="164" fontId="19" fillId="3" borderId="1" xfId="3" applyNumberFormat="1" applyFont="1" applyFill="1" applyBorder="1" applyAlignment="1" applyProtection="1">
      <alignment vertical="center" wrapText="1"/>
    </xf>
    <xf numFmtId="164" fontId="16" fillId="0" borderId="1" xfId="3" applyNumberFormat="1" applyFont="1" applyFill="1" applyBorder="1" applyAlignment="1" applyProtection="1">
      <alignment vertical="center" wrapText="1"/>
    </xf>
    <xf numFmtId="1" fontId="16" fillId="0" borderId="1" xfId="3" applyNumberFormat="1" applyFont="1" applyFill="1" applyBorder="1" applyAlignment="1" applyProtection="1">
      <alignment vertical="center" wrapText="1"/>
    </xf>
    <xf numFmtId="164" fontId="15" fillId="0" borderId="1" xfId="3" applyNumberFormat="1" applyFont="1" applyFill="1" applyBorder="1" applyAlignment="1" applyProtection="1">
      <alignment vertical="center"/>
    </xf>
    <xf numFmtId="164" fontId="15" fillId="0" borderId="14" xfId="3" applyNumberFormat="1" applyFont="1" applyFill="1" applyBorder="1" applyAlignment="1" applyProtection="1">
      <alignment vertical="center" wrapText="1"/>
    </xf>
    <xf numFmtId="1" fontId="15" fillId="0" borderId="14" xfId="3" applyNumberFormat="1" applyFont="1" applyFill="1" applyBorder="1" applyAlignment="1" applyProtection="1">
      <alignment vertical="center" wrapText="1"/>
    </xf>
    <xf numFmtId="164" fontId="15" fillId="0" borderId="14" xfId="3" applyNumberFormat="1" applyFont="1" applyBorder="1" applyAlignment="1" applyProtection="1">
      <alignment vertical="center" wrapText="1"/>
    </xf>
    <xf numFmtId="164" fontId="12" fillId="5" borderId="4" xfId="3" applyNumberFormat="1" applyFont="1" applyFill="1" applyBorder="1" applyAlignment="1" applyProtection="1">
      <alignment vertical="center" wrapText="1"/>
    </xf>
    <xf numFmtId="164" fontId="16" fillId="5" borderId="4" xfId="3" applyNumberFormat="1" applyFont="1" applyFill="1" applyBorder="1" applyAlignment="1" applyProtection="1">
      <alignment vertical="center" wrapText="1"/>
    </xf>
    <xf numFmtId="164" fontId="13" fillId="0" borderId="4" xfId="3" applyNumberFormat="1" applyFont="1" applyBorder="1" applyAlignment="1" applyProtection="1">
      <alignment vertical="center"/>
    </xf>
    <xf numFmtId="164" fontId="15" fillId="0" borderId="4" xfId="3" applyNumberFormat="1" applyFont="1" applyBorder="1" applyAlignment="1" applyProtection="1">
      <alignment vertical="center"/>
    </xf>
    <xf numFmtId="164" fontId="12" fillId="6" borderId="11" xfId="3" applyNumberFormat="1" applyFont="1" applyFill="1" applyBorder="1" applyAlignment="1" applyProtection="1">
      <alignment vertical="center" wrapText="1"/>
    </xf>
    <xf numFmtId="0" fontId="21" fillId="4" borderId="2" xfId="1" applyFont="1" applyFill="1" applyBorder="1" applyAlignment="1" applyProtection="1">
      <alignment horizontal="center" vertical="center" wrapText="1"/>
      <protection locked="0"/>
    </xf>
    <xf numFmtId="0" fontId="7" fillId="0" borderId="1" xfId="1" applyFont="1" applyBorder="1" applyAlignment="1" applyProtection="1">
      <alignment vertical="center" wrapText="1"/>
      <protection locked="0"/>
    </xf>
    <xf numFmtId="0" fontId="19" fillId="3" borderId="1" xfId="1" applyFont="1" applyFill="1" applyBorder="1" applyAlignment="1" applyProtection="1">
      <alignment horizontal="center" vertical="center" wrapText="1"/>
      <protection locked="0"/>
    </xf>
    <xf numFmtId="164" fontId="13" fillId="0" borderId="4" xfId="3" applyNumberFormat="1" applyFont="1" applyBorder="1" applyAlignment="1" applyProtection="1">
      <alignment vertical="center"/>
      <protection locked="0"/>
    </xf>
    <xf numFmtId="164" fontId="12" fillId="6" borderId="11" xfId="3" applyNumberFormat="1" applyFont="1" applyFill="1" applyBorder="1" applyAlignment="1" applyProtection="1">
      <alignment vertical="center" wrapText="1"/>
      <protection locked="0"/>
    </xf>
    <xf numFmtId="164" fontId="19" fillId="3" borderId="1" xfId="3" applyNumberFormat="1" applyFont="1" applyFill="1" applyBorder="1" applyAlignment="1" applyProtection="1">
      <alignment horizontal="center" vertical="center" wrapText="1"/>
      <protection locked="0"/>
    </xf>
    <xf numFmtId="164" fontId="16" fillId="0" borderId="1" xfId="3" applyNumberFormat="1" applyFont="1" applyFill="1" applyBorder="1" applyAlignment="1" applyProtection="1">
      <alignment horizontal="center" vertical="center" wrapText="1"/>
      <protection locked="0"/>
    </xf>
    <xf numFmtId="164" fontId="15" fillId="0" borderId="1" xfId="3" applyNumberFormat="1" applyFont="1" applyFill="1" applyBorder="1" applyAlignment="1" applyProtection="1">
      <alignment horizontal="center" vertical="center"/>
      <protection locked="0"/>
    </xf>
    <xf numFmtId="164" fontId="12" fillId="5" borderId="4" xfId="3" applyNumberFormat="1" applyFont="1" applyFill="1" applyBorder="1" applyAlignment="1" applyProtection="1">
      <alignment horizontal="center" vertical="center" wrapText="1"/>
      <protection locked="0"/>
    </xf>
    <xf numFmtId="0" fontId="2" fillId="0" borderId="0" xfId="1" applyFont="1" applyAlignment="1">
      <alignment horizontal="center" vertical="center"/>
    </xf>
    <xf numFmtId="0" fontId="21" fillId="4" borderId="6" xfId="1" applyFont="1" applyFill="1" applyBorder="1" applyAlignment="1">
      <alignment horizontal="center" vertical="center" wrapText="1"/>
    </xf>
    <xf numFmtId="0" fontId="21" fillId="4" borderId="2" xfId="1" applyFont="1" applyFill="1" applyBorder="1" applyAlignment="1">
      <alignment horizontal="center" vertical="center" wrapText="1"/>
    </xf>
    <xf numFmtId="1" fontId="21" fillId="4" borderId="2" xfId="1" applyNumberFormat="1" applyFont="1" applyFill="1" applyBorder="1" applyAlignment="1">
      <alignment horizontal="center" vertical="center" wrapText="1"/>
    </xf>
    <xf numFmtId="0" fontId="3" fillId="0" borderId="0" xfId="1" applyFont="1" applyAlignment="1">
      <alignment vertical="center" wrapText="1"/>
    </xf>
    <xf numFmtId="0" fontId="7" fillId="0" borderId="8" xfId="1" applyFont="1" applyBorder="1" applyAlignment="1">
      <alignment vertical="center" wrapText="1"/>
    </xf>
    <xf numFmtId="0" fontId="7" fillId="0" borderId="1" xfId="1" applyFont="1" applyBorder="1" applyAlignment="1">
      <alignment vertical="center" wrapText="1"/>
    </xf>
    <xf numFmtId="0" fontId="7" fillId="0" borderId="1" xfId="1" applyFont="1" applyBorder="1" applyAlignment="1">
      <alignment horizontal="center" vertical="center" wrapText="1"/>
    </xf>
    <xf numFmtId="1" fontId="7" fillId="0" borderId="1" xfId="1" applyNumberFormat="1" applyFont="1" applyBorder="1" applyAlignment="1">
      <alignment horizontal="center" vertical="center" wrapText="1"/>
    </xf>
    <xf numFmtId="0" fontId="2" fillId="0" borderId="0" xfId="1" applyFont="1" applyAlignment="1">
      <alignment vertical="center" wrapText="1"/>
    </xf>
    <xf numFmtId="0" fontId="19" fillId="3" borderId="8" xfId="1" applyFont="1" applyFill="1" applyBorder="1" applyAlignment="1">
      <alignment horizontal="center" vertical="center" wrapText="1"/>
    </xf>
    <xf numFmtId="0" fontId="19" fillId="3" borderId="1" xfId="1" applyFont="1" applyFill="1" applyBorder="1" applyAlignment="1">
      <alignment vertical="center" wrapText="1"/>
    </xf>
    <xf numFmtId="0" fontId="19" fillId="3" borderId="1" xfId="1" applyFont="1" applyFill="1" applyBorder="1" applyAlignment="1">
      <alignment horizontal="center" vertical="center" wrapText="1"/>
    </xf>
    <xf numFmtId="0" fontId="1" fillId="0" borderId="0" xfId="2"/>
    <xf numFmtId="0" fontId="15" fillId="0" borderId="8" xfId="1" applyFont="1" applyBorder="1" applyAlignment="1">
      <alignment horizontal="center" vertical="center" wrapText="1"/>
    </xf>
    <xf numFmtId="0" fontId="16" fillId="0" borderId="1" xfId="1" applyFont="1" applyBorder="1" applyAlignment="1">
      <alignment vertical="center" wrapText="1"/>
    </xf>
    <xf numFmtId="0" fontId="4" fillId="2" borderId="0" xfId="1" applyFont="1" applyFill="1" applyAlignment="1">
      <alignment vertical="center"/>
    </xf>
    <xf numFmtId="0" fontId="15" fillId="0" borderId="1" xfId="1" applyFont="1" applyBorder="1" applyAlignment="1">
      <alignment vertical="center" wrapText="1"/>
    </xf>
    <xf numFmtId="0" fontId="15" fillId="0" borderId="8" xfId="1" applyFont="1" applyBorder="1" applyAlignment="1">
      <alignment vertical="center" wrapText="1"/>
    </xf>
    <xf numFmtId="1" fontId="19" fillId="3" borderId="1" xfId="1" applyNumberFormat="1" applyFont="1" applyFill="1" applyBorder="1" applyAlignment="1">
      <alignment vertical="center" wrapText="1"/>
    </xf>
    <xf numFmtId="0" fontId="15" fillId="0" borderId="1" xfId="1" applyFont="1" applyBorder="1" applyAlignment="1">
      <alignment horizontal="left" vertical="top" wrapText="1"/>
    </xf>
    <xf numFmtId="0" fontId="5" fillId="0" borderId="0" xfId="1" applyFont="1"/>
    <xf numFmtId="0" fontId="15" fillId="0" borderId="1" xfId="1" applyFont="1" applyBorder="1" applyAlignment="1">
      <alignment horizontal="justify" vertical="top" wrapText="1"/>
    </xf>
    <xf numFmtId="0" fontId="15" fillId="0" borderId="8" xfId="1" applyFont="1" applyBorder="1" applyAlignment="1">
      <alignment horizontal="center" vertical="center"/>
    </xf>
    <xf numFmtId="0" fontId="15" fillId="0" borderId="8" xfId="2" applyFont="1" applyBorder="1"/>
    <xf numFmtId="0" fontId="15" fillId="0" borderId="1" xfId="2" applyFont="1" applyBorder="1"/>
    <xf numFmtId="0" fontId="15" fillId="0" borderId="8" xfId="2" applyFont="1" applyBorder="1" applyAlignment="1">
      <alignment horizontal="center" vertical="center"/>
    </xf>
    <xf numFmtId="0" fontId="15" fillId="0" borderId="13" xfId="1" applyFont="1" applyBorder="1" applyAlignment="1">
      <alignment horizontal="center" vertical="center" wrapText="1"/>
    </xf>
    <xf numFmtId="0" fontId="15" fillId="0" borderId="14" xfId="1" applyFont="1" applyBorder="1" applyAlignment="1">
      <alignment vertical="center" wrapText="1"/>
    </xf>
    <xf numFmtId="0" fontId="9" fillId="5" borderId="3" xfId="1" applyFont="1" applyFill="1" applyBorder="1" applyAlignment="1">
      <alignment vertical="center" wrapText="1"/>
    </xf>
    <xf numFmtId="0" fontId="12" fillId="5" borderId="4" xfId="1" applyFont="1" applyFill="1" applyBorder="1" applyAlignment="1">
      <alignment horizontal="left" vertical="center" wrapText="1"/>
    </xf>
    <xf numFmtId="0" fontId="7" fillId="0" borderId="3" xfId="2" applyFont="1" applyBorder="1"/>
    <xf numFmtId="0" fontId="13" fillId="0" borderId="4" xfId="2" applyFont="1" applyBorder="1" applyAlignment="1">
      <alignment horizontal="left"/>
    </xf>
    <xf numFmtId="0" fontId="12" fillId="6" borderId="10" xfId="1" applyFont="1" applyFill="1" applyBorder="1" applyAlignment="1">
      <alignment vertical="center" wrapText="1"/>
    </xf>
    <xf numFmtId="0" fontId="12" fillId="6" borderId="11" xfId="1" applyFont="1" applyFill="1" applyBorder="1" applyAlignment="1">
      <alignment horizontal="left" vertical="center" wrapText="1"/>
    </xf>
    <xf numFmtId="0" fontId="1" fillId="0" borderId="0" xfId="2" applyAlignment="1">
      <alignment horizontal="center"/>
    </xf>
    <xf numFmtId="1" fontId="21" fillId="4" borderId="7" xfId="1" applyNumberFormat="1" applyFont="1" applyFill="1" applyBorder="1" applyAlignment="1" applyProtection="1">
      <alignment horizontal="center" vertical="center" wrapText="1"/>
      <protection locked="0"/>
    </xf>
    <xf numFmtId="0" fontId="7" fillId="0" borderId="9" xfId="1" applyFont="1" applyBorder="1" applyAlignment="1" applyProtection="1">
      <alignment vertical="center" wrapText="1"/>
      <protection locked="0"/>
    </xf>
    <xf numFmtId="1" fontId="20" fillId="3" borderId="9" xfId="1" applyNumberFormat="1" applyFont="1" applyFill="1" applyBorder="1" applyAlignment="1" applyProtection="1">
      <alignment horizontal="center" vertical="center" wrapText="1"/>
      <protection locked="0"/>
    </xf>
    <xf numFmtId="0" fontId="11" fillId="2" borderId="9" xfId="1" applyFont="1" applyFill="1" applyBorder="1" applyAlignment="1" applyProtection="1">
      <alignment vertical="center"/>
      <protection locked="0"/>
    </xf>
    <xf numFmtId="0" fontId="7" fillId="0" borderId="9" xfId="2" applyFont="1" applyBorder="1" applyProtection="1">
      <protection locked="0"/>
    </xf>
    <xf numFmtId="0" fontId="10" fillId="0" borderId="9" xfId="2" applyFont="1" applyBorder="1" applyProtection="1">
      <protection locked="0"/>
    </xf>
    <xf numFmtId="1" fontId="7" fillId="0" borderId="9" xfId="2" applyNumberFormat="1" applyFont="1" applyBorder="1" applyProtection="1">
      <protection locked="0"/>
    </xf>
    <xf numFmtId="1" fontId="7" fillId="0" borderId="9" xfId="1" applyNumberFormat="1" applyFont="1" applyBorder="1" applyAlignment="1" applyProtection="1">
      <alignment vertical="center" wrapText="1"/>
      <protection locked="0"/>
    </xf>
    <xf numFmtId="0" fontId="10" fillId="0" borderId="9" xfId="1" applyFont="1" applyBorder="1" applyAlignment="1" applyProtection="1">
      <alignment vertical="center" wrapText="1"/>
      <protection locked="0"/>
    </xf>
    <xf numFmtId="0" fontId="8" fillId="0" borderId="9" xfId="1" applyFont="1" applyBorder="1" applyProtection="1">
      <protection locked="0"/>
    </xf>
    <xf numFmtId="0" fontId="11" fillId="0" borderId="9" xfId="1" applyFont="1" applyBorder="1" applyProtection="1">
      <protection locked="0"/>
    </xf>
    <xf numFmtId="9" fontId="8" fillId="0" borderId="9" xfId="1" applyNumberFormat="1" applyFont="1" applyBorder="1" applyProtection="1">
      <protection locked="0"/>
    </xf>
    <xf numFmtId="0" fontId="11" fillId="0" borderId="9" xfId="1" applyFont="1" applyBorder="1" applyAlignment="1" applyProtection="1">
      <alignment vertical="center"/>
      <protection locked="0"/>
    </xf>
    <xf numFmtId="0" fontId="11" fillId="0" borderId="15" xfId="1" applyFont="1" applyBorder="1" applyAlignment="1" applyProtection="1">
      <alignment vertical="center"/>
      <protection locked="0"/>
    </xf>
    <xf numFmtId="0" fontId="13" fillId="5" borderId="5" xfId="1" applyFont="1" applyFill="1" applyBorder="1" applyAlignment="1" applyProtection="1">
      <alignment vertical="center" wrapText="1"/>
      <protection locked="0"/>
    </xf>
    <xf numFmtId="0" fontId="13" fillId="0" borderId="5" xfId="2" applyFont="1" applyBorder="1" applyProtection="1">
      <protection locked="0"/>
    </xf>
    <xf numFmtId="0" fontId="13" fillId="5" borderId="12" xfId="2" applyFont="1" applyFill="1" applyBorder="1" applyProtection="1">
      <protection locked="0"/>
    </xf>
    <xf numFmtId="0" fontId="15" fillId="0" borderId="1" xfId="1" applyFont="1" applyBorder="1" applyAlignment="1">
      <alignment horizontal="center" vertical="center" wrapText="1"/>
    </xf>
    <xf numFmtId="0" fontId="11" fillId="0" borderId="1" xfId="1" applyFont="1" applyBorder="1" applyAlignment="1" applyProtection="1">
      <alignment vertical="center"/>
      <protection locked="0"/>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164" fontId="15" fillId="0" borderId="1" xfId="3" applyNumberFormat="1" applyFont="1" applyBorder="1" applyAlignment="1" applyProtection="1">
      <alignment horizontal="center"/>
      <protection locked="0"/>
    </xf>
    <xf numFmtId="1" fontId="10" fillId="3" borderId="9" xfId="1" applyNumberFormat="1" applyFont="1" applyFill="1" applyBorder="1" applyAlignment="1" applyProtection="1">
      <alignment horizontal="center" vertical="center" wrapText="1"/>
      <protection locked="0"/>
    </xf>
    <xf numFmtId="9" fontId="10" fillId="0" borderId="9" xfId="1" applyNumberFormat="1" applyFont="1" applyBorder="1" applyAlignment="1" applyProtection="1">
      <alignment wrapText="1"/>
      <protection locked="0"/>
    </xf>
  </cellXfs>
  <cellStyles count="4">
    <cellStyle name="Accent3 - 60% 2" xfId="1" xr:uid="{00000000-0005-0000-0000-000000000000}"/>
    <cellStyle name="Comma" xfId="3" builtinId="3"/>
    <cellStyle name="Normal" xfId="0" builtinId="0"/>
    <cellStyle name="Normal 2 2 10"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63"/>
  <sheetViews>
    <sheetView showGridLines="0" tabSelected="1" topLeftCell="A7" zoomScale="50" zoomScaleNormal="50" workbookViewId="0">
      <selection activeCell="N34" sqref="N34"/>
    </sheetView>
  </sheetViews>
  <sheetFormatPr defaultColWidth="9.109375" defaultRowHeight="13.2"/>
  <cols>
    <col min="1" max="1" width="13" style="43" bestFit="1" customWidth="1"/>
    <col min="2" max="2" width="137.88671875" style="43" customWidth="1"/>
    <col min="3" max="3" width="27.88671875" style="43" customWidth="1"/>
    <col min="4" max="4" width="12.109375" style="43" customWidth="1"/>
    <col min="5" max="5" width="26.44140625" style="65" bestFit="1" customWidth="1"/>
    <col min="6" max="6" width="45" style="43" customWidth="1"/>
    <col min="7" max="7" width="64.21875" style="43" customWidth="1"/>
    <col min="8" max="16384" width="9.109375" style="43"/>
  </cols>
  <sheetData>
    <row r="1" spans="1:9" s="30" customFormat="1" ht="54.6" customHeight="1" thickBot="1">
      <c r="A1" s="85" t="s">
        <v>65</v>
      </c>
      <c r="B1" s="86"/>
      <c r="C1" s="86"/>
      <c r="D1" s="86"/>
      <c r="E1" s="86"/>
      <c r="F1" s="86"/>
      <c r="G1" s="87"/>
    </row>
    <row r="2" spans="1:9" s="34" customFormat="1" ht="52.8">
      <c r="A2" s="31" t="s">
        <v>0</v>
      </c>
      <c r="B2" s="32" t="s">
        <v>1</v>
      </c>
      <c r="C2" s="21" t="s">
        <v>2</v>
      </c>
      <c r="D2" s="32" t="s">
        <v>3</v>
      </c>
      <c r="E2" s="32" t="s">
        <v>4</v>
      </c>
      <c r="F2" s="33" t="s">
        <v>5</v>
      </c>
      <c r="G2" s="66" t="s">
        <v>6</v>
      </c>
    </row>
    <row r="3" spans="1:9" s="39" customFormat="1" ht="21.6">
      <c r="A3" s="35"/>
      <c r="B3" s="36"/>
      <c r="C3" s="22"/>
      <c r="D3" s="36"/>
      <c r="E3" s="37"/>
      <c r="F3" s="38"/>
      <c r="G3" s="67"/>
    </row>
    <row r="4" spans="1:9" ht="24">
      <c r="A4" s="40">
        <v>1</v>
      </c>
      <c r="B4" s="41" t="s">
        <v>60</v>
      </c>
      <c r="C4" s="23"/>
      <c r="D4" s="42"/>
      <c r="E4" s="42"/>
      <c r="F4" s="4">
        <f>SUM(F5:F9)</f>
        <v>0</v>
      </c>
      <c r="G4" s="68"/>
    </row>
    <row r="5" spans="1:9" ht="30" customHeight="1">
      <c r="A5" s="44" t="s">
        <v>7</v>
      </c>
      <c r="B5" s="45" t="s">
        <v>62</v>
      </c>
      <c r="C5" s="88">
        <v>3</v>
      </c>
      <c r="D5" s="5" t="s">
        <v>8</v>
      </c>
      <c r="E5" s="6"/>
      <c r="F5" s="5">
        <f t="shared" ref="F5:F9" si="0">C5*E5</f>
        <v>0</v>
      </c>
      <c r="G5" s="69"/>
      <c r="H5" s="46"/>
      <c r="I5" s="46"/>
    </row>
    <row r="6" spans="1:9" ht="24">
      <c r="A6" s="44" t="s">
        <v>11</v>
      </c>
      <c r="B6" s="47" t="s">
        <v>12</v>
      </c>
      <c r="C6" s="1">
        <v>0</v>
      </c>
      <c r="D6" s="7" t="s">
        <v>8</v>
      </c>
      <c r="E6" s="8"/>
      <c r="F6" s="5">
        <f t="shared" si="0"/>
        <v>0</v>
      </c>
      <c r="G6" s="70"/>
    </row>
    <row r="7" spans="1:9" ht="24">
      <c r="A7" s="44" t="s">
        <v>13</v>
      </c>
      <c r="B7" s="47" t="s">
        <v>14</v>
      </c>
      <c r="C7" s="1">
        <v>0</v>
      </c>
      <c r="D7" s="7" t="s">
        <v>8</v>
      </c>
      <c r="E7" s="8"/>
      <c r="F7" s="5">
        <f t="shared" si="0"/>
        <v>0</v>
      </c>
      <c r="G7" s="71"/>
    </row>
    <row r="8" spans="1:9" ht="24">
      <c r="A8" s="44" t="s">
        <v>15</v>
      </c>
      <c r="B8" s="47" t="s">
        <v>16</v>
      </c>
      <c r="C8" s="1">
        <v>0</v>
      </c>
      <c r="D8" s="7" t="s">
        <v>8</v>
      </c>
      <c r="E8" s="8"/>
      <c r="F8" s="5">
        <f t="shared" si="0"/>
        <v>0</v>
      </c>
      <c r="G8" s="71"/>
    </row>
    <row r="9" spans="1:9" ht="24">
      <c r="A9" s="44" t="s">
        <v>17</v>
      </c>
      <c r="B9" s="47" t="s">
        <v>18</v>
      </c>
      <c r="C9" s="1">
        <v>0</v>
      </c>
      <c r="D9" s="7" t="s">
        <v>8</v>
      </c>
      <c r="E9" s="8"/>
      <c r="F9" s="5">
        <f t="shared" si="0"/>
        <v>0</v>
      </c>
      <c r="G9" s="72"/>
    </row>
    <row r="10" spans="1:9" s="39" customFormat="1" ht="24">
      <c r="A10" s="48"/>
      <c r="B10" s="47"/>
      <c r="C10" s="2"/>
      <c r="D10" s="7"/>
      <c r="E10" s="8"/>
      <c r="F10" s="7"/>
      <c r="G10" s="73"/>
    </row>
    <row r="11" spans="1:9" s="34" customFormat="1" ht="24">
      <c r="A11" s="40">
        <v>2</v>
      </c>
      <c r="B11" s="41" t="s">
        <v>19</v>
      </c>
      <c r="C11" s="26"/>
      <c r="D11" s="42"/>
      <c r="E11" s="49"/>
      <c r="F11" s="9">
        <f>SUM(F12:F17)</f>
        <v>0</v>
      </c>
      <c r="G11" s="68"/>
    </row>
    <row r="12" spans="1:9" s="39" customFormat="1" ht="144">
      <c r="A12" s="44">
        <v>2.0099999999999998</v>
      </c>
      <c r="B12" s="47" t="s">
        <v>56</v>
      </c>
      <c r="C12" s="27"/>
      <c r="D12" s="10"/>
      <c r="E12" s="11"/>
      <c r="F12" s="5">
        <f t="shared" ref="F12:F17" si="1">C12*E12</f>
        <v>0</v>
      </c>
      <c r="G12" s="67"/>
    </row>
    <row r="13" spans="1:9" s="39" customFormat="1" ht="24">
      <c r="A13" s="44" t="s">
        <v>7</v>
      </c>
      <c r="B13" s="47" t="s">
        <v>20</v>
      </c>
      <c r="C13" s="1">
        <v>0</v>
      </c>
      <c r="D13" s="7" t="s">
        <v>8</v>
      </c>
      <c r="E13" s="8"/>
      <c r="F13" s="5">
        <f t="shared" si="1"/>
        <v>0</v>
      </c>
      <c r="G13" s="67"/>
    </row>
    <row r="14" spans="1:9" s="39" customFormat="1" ht="24">
      <c r="A14" s="44" t="s">
        <v>9</v>
      </c>
      <c r="B14" s="47" t="s">
        <v>21</v>
      </c>
      <c r="C14" s="1">
        <v>0</v>
      </c>
      <c r="D14" s="7" t="s">
        <v>8</v>
      </c>
      <c r="E14" s="8"/>
      <c r="F14" s="5">
        <f t="shared" si="1"/>
        <v>0</v>
      </c>
      <c r="G14" s="67"/>
    </row>
    <row r="15" spans="1:9" s="39" customFormat="1" ht="24">
      <c r="A15" s="44" t="s">
        <v>11</v>
      </c>
      <c r="B15" s="47" t="s">
        <v>22</v>
      </c>
      <c r="C15" s="1"/>
      <c r="D15" s="7" t="s">
        <v>8</v>
      </c>
      <c r="E15" s="8"/>
      <c r="F15" s="5">
        <f t="shared" si="1"/>
        <v>0</v>
      </c>
      <c r="G15" s="67"/>
    </row>
    <row r="16" spans="1:9" s="39" customFormat="1" ht="24">
      <c r="A16" s="44" t="s">
        <v>13</v>
      </c>
      <c r="B16" s="47" t="s">
        <v>23</v>
      </c>
      <c r="C16" s="1">
        <v>1</v>
      </c>
      <c r="D16" s="7" t="s">
        <v>8</v>
      </c>
      <c r="E16" s="8"/>
      <c r="F16" s="5">
        <v>0</v>
      </c>
      <c r="G16" s="67"/>
    </row>
    <row r="17" spans="1:7" s="39" customFormat="1" ht="24">
      <c r="A17" s="44" t="s">
        <v>15</v>
      </c>
      <c r="B17" s="47" t="s">
        <v>24</v>
      </c>
      <c r="C17" s="1">
        <v>0</v>
      </c>
      <c r="D17" s="7" t="s">
        <v>8</v>
      </c>
      <c r="E17" s="8"/>
      <c r="F17" s="5">
        <f t="shared" si="1"/>
        <v>0</v>
      </c>
      <c r="G17" s="74"/>
    </row>
    <row r="18" spans="1:7" s="39" customFormat="1" ht="24">
      <c r="A18" s="44"/>
      <c r="B18" s="47"/>
      <c r="C18" s="2"/>
      <c r="D18" s="7"/>
      <c r="E18" s="8"/>
      <c r="F18" s="7"/>
      <c r="G18" s="67"/>
    </row>
    <row r="19" spans="1:7" s="34" customFormat="1" ht="24">
      <c r="A19" s="40">
        <v>3</v>
      </c>
      <c r="B19" s="41" t="s">
        <v>25</v>
      </c>
      <c r="C19" s="26"/>
      <c r="D19" s="42"/>
      <c r="E19" s="49"/>
      <c r="F19" s="9">
        <f>SUM(F20:F25)</f>
        <v>0</v>
      </c>
      <c r="G19" s="89" t="s">
        <v>70</v>
      </c>
    </row>
    <row r="20" spans="1:7" s="51" customFormat="1" ht="202.5" customHeight="1">
      <c r="A20" s="44">
        <v>3.01</v>
      </c>
      <c r="B20" s="50" t="s">
        <v>26</v>
      </c>
      <c r="C20" s="2"/>
      <c r="D20" s="7"/>
      <c r="E20" s="8"/>
      <c r="F20" s="5">
        <f t="shared" ref="F20:F25" si="2">C20*E20</f>
        <v>0</v>
      </c>
      <c r="G20" s="75"/>
    </row>
    <row r="21" spans="1:7" s="51" customFormat="1" ht="24">
      <c r="A21" s="44" t="s">
        <v>7</v>
      </c>
      <c r="B21" s="52" t="s">
        <v>27</v>
      </c>
      <c r="C21" s="1">
        <v>0</v>
      </c>
      <c r="D21" s="7" t="s">
        <v>8</v>
      </c>
      <c r="E21" s="8"/>
      <c r="F21" s="5">
        <f t="shared" si="2"/>
        <v>0</v>
      </c>
      <c r="G21" s="75"/>
    </row>
    <row r="22" spans="1:7" s="51" customFormat="1" ht="24">
      <c r="A22" s="44" t="s">
        <v>9</v>
      </c>
      <c r="B22" s="52" t="s">
        <v>28</v>
      </c>
      <c r="C22" s="1">
        <v>0</v>
      </c>
      <c r="D22" s="7" t="s">
        <v>8</v>
      </c>
      <c r="E22" s="8"/>
      <c r="F22" s="5">
        <f t="shared" si="2"/>
        <v>0</v>
      </c>
      <c r="G22" s="74"/>
    </row>
    <row r="23" spans="1:7" s="51" customFormat="1" ht="24">
      <c r="A23" s="44" t="s">
        <v>11</v>
      </c>
      <c r="B23" s="52" t="s">
        <v>29</v>
      </c>
      <c r="C23" s="1"/>
      <c r="D23" s="7" t="s">
        <v>8</v>
      </c>
      <c r="E23" s="8"/>
      <c r="F23" s="5">
        <f t="shared" si="2"/>
        <v>0</v>
      </c>
      <c r="G23" s="76"/>
    </row>
    <row r="24" spans="1:7" s="51" customFormat="1" ht="24">
      <c r="A24" s="44" t="s">
        <v>13</v>
      </c>
      <c r="B24" s="52" t="s">
        <v>30</v>
      </c>
      <c r="C24" s="1">
        <v>0</v>
      </c>
      <c r="D24" s="7" t="s">
        <v>8</v>
      </c>
      <c r="E24" s="8"/>
      <c r="F24" s="5">
        <f t="shared" si="2"/>
        <v>0</v>
      </c>
      <c r="G24" s="75"/>
    </row>
    <row r="25" spans="1:7" s="39" customFormat="1" ht="24">
      <c r="A25" s="53"/>
      <c r="B25" s="52"/>
      <c r="C25" s="28"/>
      <c r="D25" s="7"/>
      <c r="E25" s="8"/>
      <c r="F25" s="5">
        <f t="shared" si="2"/>
        <v>0</v>
      </c>
      <c r="G25" s="67"/>
    </row>
    <row r="26" spans="1:7" s="34" customFormat="1" ht="24">
      <c r="A26" s="40">
        <v>4</v>
      </c>
      <c r="B26" s="41" t="s">
        <v>31</v>
      </c>
      <c r="C26" s="26"/>
      <c r="D26" s="42"/>
      <c r="E26" s="49"/>
      <c r="F26" s="9">
        <f>SUM(F27:F33)</f>
        <v>0</v>
      </c>
      <c r="G26" s="89" t="s">
        <v>70</v>
      </c>
    </row>
    <row r="27" spans="1:7" s="51" customFormat="1" ht="409.6">
      <c r="A27" s="44">
        <v>4.01</v>
      </c>
      <c r="B27" s="52" t="s">
        <v>57</v>
      </c>
      <c r="C27" s="2"/>
      <c r="D27" s="7"/>
      <c r="E27" s="8"/>
      <c r="F27" s="5">
        <f t="shared" ref="F27:F33" si="3">C27*E27</f>
        <v>0</v>
      </c>
      <c r="G27" s="76"/>
    </row>
    <row r="28" spans="1:7" s="51" customFormat="1" ht="24">
      <c r="A28" s="44" t="s">
        <v>7</v>
      </c>
      <c r="B28" s="52" t="s">
        <v>32</v>
      </c>
      <c r="C28" s="1">
        <v>0</v>
      </c>
      <c r="D28" s="7" t="s">
        <v>8</v>
      </c>
      <c r="E28" s="8"/>
      <c r="F28" s="5">
        <f t="shared" si="3"/>
        <v>0</v>
      </c>
      <c r="G28" s="77"/>
    </row>
    <row r="29" spans="1:7" s="51" customFormat="1" ht="24">
      <c r="A29" s="44" t="s">
        <v>9</v>
      </c>
      <c r="B29" s="52" t="s">
        <v>33</v>
      </c>
      <c r="C29" s="1">
        <v>0</v>
      </c>
      <c r="D29" s="7" t="s">
        <v>8</v>
      </c>
      <c r="E29" s="8"/>
      <c r="F29" s="5">
        <f t="shared" si="3"/>
        <v>0</v>
      </c>
      <c r="G29" s="77"/>
    </row>
    <row r="30" spans="1:7" s="51" customFormat="1" ht="24">
      <c r="A30" s="44" t="s">
        <v>11</v>
      </c>
      <c r="B30" s="52" t="s">
        <v>28</v>
      </c>
      <c r="C30" s="1">
        <v>0</v>
      </c>
      <c r="D30" s="7" t="s">
        <v>8</v>
      </c>
      <c r="E30" s="8"/>
      <c r="F30" s="5">
        <f t="shared" si="3"/>
        <v>0</v>
      </c>
      <c r="G30" s="77"/>
    </row>
    <row r="31" spans="1:7" s="51" customFormat="1" ht="24">
      <c r="A31" s="44" t="s">
        <v>13</v>
      </c>
      <c r="B31" s="52" t="s">
        <v>58</v>
      </c>
      <c r="C31" s="1"/>
      <c r="D31" s="7" t="s">
        <v>8</v>
      </c>
      <c r="E31" s="8"/>
      <c r="F31" s="5">
        <f t="shared" si="3"/>
        <v>0</v>
      </c>
      <c r="G31" s="77"/>
    </row>
    <row r="32" spans="1:7" s="51" customFormat="1" ht="43.2">
      <c r="A32" s="44" t="s">
        <v>15</v>
      </c>
      <c r="B32" s="52" t="s">
        <v>59</v>
      </c>
      <c r="C32" s="1">
        <v>0</v>
      </c>
      <c r="D32" s="7" t="s">
        <v>8</v>
      </c>
      <c r="E32" s="7"/>
      <c r="F32" s="5">
        <f t="shared" si="3"/>
        <v>0</v>
      </c>
      <c r="G32" s="90" t="s">
        <v>55</v>
      </c>
    </row>
    <row r="33" spans="1:7" ht="24">
      <c r="A33" s="54" t="s">
        <v>17</v>
      </c>
      <c r="B33" s="55" t="s">
        <v>63</v>
      </c>
      <c r="C33" s="1">
        <v>0</v>
      </c>
      <c r="D33" s="7" t="s">
        <v>8</v>
      </c>
      <c r="E33" s="12"/>
      <c r="F33" s="5">
        <f t="shared" si="3"/>
        <v>0</v>
      </c>
      <c r="G33" s="70"/>
    </row>
    <row r="34" spans="1:7" s="34" customFormat="1" ht="24">
      <c r="A34" s="40">
        <v>5</v>
      </c>
      <c r="B34" s="41" t="s">
        <v>34</v>
      </c>
      <c r="C34" s="26"/>
      <c r="D34" s="42"/>
      <c r="E34" s="42"/>
      <c r="F34" s="4">
        <f>SUM(F35:F55)</f>
        <v>0</v>
      </c>
      <c r="G34" s="68"/>
    </row>
    <row r="35" spans="1:7" ht="24">
      <c r="A35" s="54"/>
      <c r="B35" s="55"/>
      <c r="C35" s="28"/>
      <c r="D35" s="12"/>
      <c r="E35" s="12"/>
      <c r="F35" s="12"/>
      <c r="G35" s="70"/>
    </row>
    <row r="36" spans="1:7" ht="24">
      <c r="A36" s="56" t="s">
        <v>7</v>
      </c>
      <c r="B36" s="55" t="s">
        <v>35</v>
      </c>
      <c r="C36" s="1">
        <v>0</v>
      </c>
      <c r="D36" s="7" t="s">
        <v>8</v>
      </c>
      <c r="E36" s="12"/>
      <c r="F36" s="5">
        <f>C36*E36</f>
        <v>0</v>
      </c>
      <c r="G36" s="74"/>
    </row>
    <row r="37" spans="1:7" ht="24">
      <c r="A37" s="56" t="s">
        <v>9</v>
      </c>
      <c r="B37" s="55" t="s">
        <v>36</v>
      </c>
      <c r="C37" s="1">
        <v>0</v>
      </c>
      <c r="D37" s="7" t="s">
        <v>8</v>
      </c>
      <c r="E37" s="12"/>
      <c r="F37" s="5">
        <f>C37*E37</f>
        <v>0</v>
      </c>
      <c r="G37" s="74"/>
    </row>
    <row r="38" spans="1:7" ht="24">
      <c r="A38" s="56"/>
      <c r="B38" s="55"/>
      <c r="C38" s="28"/>
      <c r="D38" s="12"/>
      <c r="E38" s="12"/>
      <c r="F38" s="12"/>
      <c r="G38" s="74"/>
    </row>
    <row r="39" spans="1:7" ht="24">
      <c r="A39" s="56" t="s">
        <v>11</v>
      </c>
      <c r="B39" s="55" t="s">
        <v>37</v>
      </c>
      <c r="C39" s="1"/>
      <c r="D39" s="7" t="s">
        <v>8</v>
      </c>
      <c r="E39" s="12"/>
      <c r="F39" s="5">
        <f>C39*E39</f>
        <v>0</v>
      </c>
      <c r="G39" s="74"/>
    </row>
    <row r="40" spans="1:7" ht="24">
      <c r="A40" s="56" t="s">
        <v>13</v>
      </c>
      <c r="B40" s="55" t="s">
        <v>38</v>
      </c>
      <c r="C40" s="1">
        <v>0</v>
      </c>
      <c r="D40" s="7" t="s">
        <v>8</v>
      </c>
      <c r="E40" s="12"/>
      <c r="F40" s="5">
        <f>C40*E40</f>
        <v>0</v>
      </c>
      <c r="G40" s="74"/>
    </row>
    <row r="41" spans="1:7" ht="24">
      <c r="A41" s="56"/>
      <c r="B41" s="55"/>
      <c r="C41" s="28"/>
      <c r="D41" s="12"/>
      <c r="E41" s="12"/>
      <c r="F41" s="12"/>
      <c r="G41" s="74"/>
    </row>
    <row r="42" spans="1:7" ht="24">
      <c r="A42" s="56" t="s">
        <v>15</v>
      </c>
      <c r="B42" s="55" t="s">
        <v>39</v>
      </c>
      <c r="C42" s="1">
        <v>0</v>
      </c>
      <c r="D42" s="7" t="s">
        <v>8</v>
      </c>
      <c r="E42" s="12"/>
      <c r="F42" s="5">
        <f>C42*E42</f>
        <v>0</v>
      </c>
      <c r="G42" s="74"/>
    </row>
    <row r="43" spans="1:7" ht="24">
      <c r="A43" s="56"/>
      <c r="B43" s="55"/>
      <c r="C43" s="28"/>
      <c r="D43" s="12"/>
      <c r="E43" s="12"/>
      <c r="F43" s="12"/>
      <c r="G43" s="74"/>
    </row>
    <row r="44" spans="1:7" ht="24">
      <c r="A44" s="56" t="s">
        <v>17</v>
      </c>
      <c r="B44" s="55" t="s">
        <v>40</v>
      </c>
      <c r="C44" s="1">
        <v>0</v>
      </c>
      <c r="D44" s="7" t="s">
        <v>8</v>
      </c>
      <c r="E44" s="12"/>
      <c r="F44" s="5">
        <f>C44*E44</f>
        <v>0</v>
      </c>
      <c r="G44" s="74"/>
    </row>
    <row r="45" spans="1:7" ht="24">
      <c r="A45" s="56" t="s">
        <v>41</v>
      </c>
      <c r="B45" s="55" t="s">
        <v>42</v>
      </c>
      <c r="C45" s="1">
        <v>0</v>
      </c>
      <c r="D45" s="7" t="s">
        <v>8</v>
      </c>
      <c r="E45" s="12"/>
      <c r="F45" s="5">
        <f>C45*E45</f>
        <v>0</v>
      </c>
      <c r="G45" s="74"/>
    </row>
    <row r="46" spans="1:7" ht="24">
      <c r="A46" s="56"/>
      <c r="B46" s="55"/>
      <c r="C46" s="28"/>
      <c r="D46" s="12"/>
      <c r="E46" s="12"/>
      <c r="F46" s="12"/>
      <c r="G46" s="74"/>
    </row>
    <row r="47" spans="1:7" ht="24">
      <c r="A47" s="56" t="s">
        <v>43</v>
      </c>
      <c r="B47" s="55" t="s">
        <v>44</v>
      </c>
      <c r="C47" s="1">
        <v>0</v>
      </c>
      <c r="D47" s="7" t="s">
        <v>8</v>
      </c>
      <c r="E47" s="12"/>
      <c r="F47" s="5">
        <f>C47*E47</f>
        <v>0</v>
      </c>
      <c r="G47" s="74"/>
    </row>
    <row r="48" spans="1:7" ht="24">
      <c r="A48" s="56" t="s">
        <v>45</v>
      </c>
      <c r="B48" s="55" t="s">
        <v>46</v>
      </c>
      <c r="C48" s="1">
        <v>1</v>
      </c>
      <c r="D48" s="7" t="s">
        <v>8</v>
      </c>
      <c r="E48" s="12"/>
      <c r="F48" s="5">
        <f>C48*E48</f>
        <v>0</v>
      </c>
      <c r="G48" s="74"/>
    </row>
    <row r="49" spans="1:7" ht="24">
      <c r="A49" s="56"/>
      <c r="B49" s="55"/>
      <c r="C49" s="28"/>
      <c r="D49" s="12"/>
      <c r="E49" s="12"/>
      <c r="F49" s="12"/>
      <c r="G49" s="74"/>
    </row>
    <row r="50" spans="1:7" ht="24">
      <c r="A50" s="56" t="s">
        <v>47</v>
      </c>
      <c r="B50" s="55" t="s">
        <v>48</v>
      </c>
      <c r="C50" s="1">
        <v>0</v>
      </c>
      <c r="D50" s="7" t="s">
        <v>8</v>
      </c>
      <c r="E50" s="12"/>
      <c r="F50" s="5">
        <f>C50*E50</f>
        <v>0</v>
      </c>
      <c r="G50" s="74"/>
    </row>
    <row r="51" spans="1:7" ht="24">
      <c r="A51" s="56"/>
      <c r="B51" s="55"/>
      <c r="C51" s="28"/>
      <c r="D51" s="12"/>
      <c r="E51" s="12"/>
      <c r="F51" s="12"/>
      <c r="G51" s="74"/>
    </row>
    <row r="52" spans="1:7" ht="24">
      <c r="A52" s="56" t="s">
        <v>49</v>
      </c>
      <c r="B52" s="55" t="s">
        <v>50</v>
      </c>
      <c r="C52" s="1">
        <v>0</v>
      </c>
      <c r="D52" s="7" t="s">
        <v>8</v>
      </c>
      <c r="E52" s="12"/>
      <c r="F52" s="5">
        <f>C52*E52</f>
        <v>0</v>
      </c>
      <c r="G52" s="74"/>
    </row>
    <row r="53" spans="1:7" ht="24">
      <c r="A53" s="56"/>
      <c r="B53" s="55"/>
      <c r="C53" s="28"/>
      <c r="D53" s="12"/>
      <c r="E53" s="12"/>
      <c r="F53" s="12"/>
      <c r="G53" s="74"/>
    </row>
    <row r="54" spans="1:7" ht="24">
      <c r="A54" s="56" t="s">
        <v>51</v>
      </c>
      <c r="B54" s="55" t="s">
        <v>52</v>
      </c>
      <c r="C54" s="1">
        <v>0</v>
      </c>
      <c r="D54" s="7" t="s">
        <v>8</v>
      </c>
      <c r="E54" s="12"/>
      <c r="F54" s="5">
        <f>C54*E54</f>
        <v>0</v>
      </c>
      <c r="G54" s="74"/>
    </row>
    <row r="55" spans="1:7" ht="24">
      <c r="A55" s="44" t="s">
        <v>64</v>
      </c>
      <c r="B55" s="47" t="s">
        <v>10</v>
      </c>
      <c r="C55" s="1"/>
      <c r="D55" s="7"/>
      <c r="E55" s="8"/>
      <c r="F55" s="5">
        <f>C55*E55</f>
        <v>0</v>
      </c>
      <c r="G55" s="78"/>
    </row>
    <row r="56" spans="1:7" ht="24">
      <c r="A56" s="83"/>
      <c r="B56" s="47"/>
      <c r="C56" s="1"/>
      <c r="D56" s="7"/>
      <c r="E56" s="8"/>
      <c r="F56" s="5"/>
      <c r="G56" s="84"/>
    </row>
    <row r="57" spans="1:7" ht="24">
      <c r="A57" s="83" t="s">
        <v>68</v>
      </c>
      <c r="B57" s="47" t="s">
        <v>66</v>
      </c>
      <c r="C57" s="1">
        <v>1</v>
      </c>
      <c r="D57" s="7" t="s">
        <v>8</v>
      </c>
      <c r="E57" s="8"/>
      <c r="F57" s="5"/>
      <c r="G57" s="84"/>
    </row>
    <row r="58" spans="1:7" ht="24">
      <c r="A58" s="83" t="s">
        <v>69</v>
      </c>
      <c r="B58" s="47" t="s">
        <v>67</v>
      </c>
      <c r="C58" s="1">
        <v>1</v>
      </c>
      <c r="D58" s="7" t="s">
        <v>8</v>
      </c>
      <c r="E58" s="8"/>
      <c r="F58" s="5"/>
      <c r="G58" s="84"/>
    </row>
    <row r="59" spans="1:7" ht="24">
      <c r="A59" s="83"/>
      <c r="B59" s="47"/>
      <c r="C59" s="1"/>
      <c r="D59" s="7"/>
      <c r="E59" s="8"/>
      <c r="F59" s="5"/>
      <c r="G59" s="84"/>
    </row>
    <row r="60" spans="1:7" ht="24.6" thickBot="1">
      <c r="A60" s="57"/>
      <c r="B60" s="58"/>
      <c r="C60" s="3"/>
      <c r="D60" s="13"/>
      <c r="E60" s="14"/>
      <c r="F60" s="15"/>
      <c r="G60" s="79"/>
    </row>
    <row r="61" spans="1:7" s="39" customFormat="1" ht="32.25" customHeight="1" thickBot="1">
      <c r="A61" s="59"/>
      <c r="B61" s="60" t="s">
        <v>61</v>
      </c>
      <c r="C61" s="29">
        <f>SUM(C3:C60)</f>
        <v>7</v>
      </c>
      <c r="D61" s="16"/>
      <c r="E61" s="16"/>
      <c r="F61" s="17">
        <f>SUM(F58+F57+F48+F34+F26+F19+F11+F4)</f>
        <v>0</v>
      </c>
      <c r="G61" s="80"/>
    </row>
    <row r="62" spans="1:7" ht="27" thickBot="1">
      <c r="A62" s="61"/>
      <c r="B62" s="62" t="s">
        <v>53</v>
      </c>
      <c r="C62" s="24"/>
      <c r="D62" s="18"/>
      <c r="E62" s="18"/>
      <c r="F62" s="19">
        <f>F61*18%</f>
        <v>0</v>
      </c>
      <c r="G62" s="81"/>
    </row>
    <row r="63" spans="1:7" ht="27" thickBot="1">
      <c r="A63" s="63"/>
      <c r="B63" s="64" t="s">
        <v>54</v>
      </c>
      <c r="C63" s="25"/>
      <c r="D63" s="20"/>
      <c r="E63" s="20"/>
      <c r="F63" s="20">
        <f>F62+F61</f>
        <v>0</v>
      </c>
      <c r="G63" s="82"/>
    </row>
  </sheetData>
  <mergeCells count="1">
    <mergeCell ref="A1:G1"/>
  </mergeCells>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Electrical Panel_Inventory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WWDS-18</dc:creator>
  <cp:keywords/>
  <dc:description/>
  <cp:lastModifiedBy>Dhyanesh Ashar</cp:lastModifiedBy>
  <cp:revision/>
  <dcterms:created xsi:type="dcterms:W3CDTF">2022-04-14T10:05:49Z</dcterms:created>
  <dcterms:modified xsi:type="dcterms:W3CDTF">2024-12-07T05:21:53Z</dcterms:modified>
  <cp:category/>
  <cp:contentStatus/>
</cp:coreProperties>
</file>