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My Drive\Current Projects\BIAL Domestic Lounge\PHASE - 2\05_Costs\01_BOQ\"/>
    </mc:Choice>
  </mc:AlternateContent>
  <bookViews>
    <workbookView xWindow="-15" yWindow="90" windowWidth="9570" windowHeight="9165" tabRatio="599" activeTab="1"/>
  </bookViews>
  <sheets>
    <sheet name=" SUMMARY" sheetId="4" r:id="rId1"/>
    <sheet name="LEVEL-3" sheetId="1" r:id="rId2"/>
  </sheets>
  <definedNames>
    <definedName name="_xlnm.Print_Titles" localSheetId="1">'LEVEL-3'!$5:$5</definedName>
  </definedNames>
  <calcPr calcId="162913"/>
</workbook>
</file>

<file path=xl/calcChain.xml><?xml version="1.0" encoding="utf-8"?>
<calcChain xmlns="http://schemas.openxmlformats.org/spreadsheetml/2006/main">
  <c r="I30" i="1" l="1"/>
  <c r="I28" i="1"/>
  <c r="I23" i="1" l="1"/>
  <c r="I20" i="1"/>
  <c r="I18" i="1"/>
  <c r="C8" i="4" l="1"/>
</calcChain>
</file>

<file path=xl/sharedStrings.xml><?xml version="1.0" encoding="utf-8"?>
<sst xmlns="http://schemas.openxmlformats.org/spreadsheetml/2006/main" count="90" uniqueCount="58">
  <si>
    <t>DEMOLITION WORK</t>
  </si>
  <si>
    <t>Carefully removing existing door including frame from walls / partitions and storing as directed</t>
  </si>
  <si>
    <t>SR.NO.</t>
  </si>
  <si>
    <t>DESCRIPTION</t>
  </si>
  <si>
    <t>QTY</t>
  </si>
  <si>
    <t>UNIT</t>
  </si>
  <si>
    <t>Demolition Work</t>
  </si>
  <si>
    <t>AMOUNT (RS.)</t>
  </si>
  <si>
    <t>TOTAL - I</t>
  </si>
  <si>
    <t>I</t>
  </si>
  <si>
    <t>smt</t>
  </si>
  <si>
    <t>no</t>
  </si>
  <si>
    <t>a</t>
  </si>
  <si>
    <t>b</t>
  </si>
  <si>
    <t>NOTE:  All applicable taxes will be charged extra.</t>
  </si>
  <si>
    <t>ESTIMATED COST OF ENABLING WORK</t>
  </si>
  <si>
    <t xml:space="preserve">BIAL DOMESTIC LOUNGE </t>
  </si>
  <si>
    <t>SERVICE / MATERAL CODE</t>
  </si>
  <si>
    <t>WBS</t>
  </si>
  <si>
    <t>WBS Level2</t>
  </si>
  <si>
    <t xml:space="preserve">SHORT ITEM DESCRIPTION </t>
  </si>
  <si>
    <t>CVL</t>
  </si>
  <si>
    <t xml:space="preserve">LONG ITEM DESCRIPTION </t>
  </si>
  <si>
    <t>CVL-DEM</t>
  </si>
  <si>
    <t>TOTAL AMOUNT</t>
  </si>
  <si>
    <t>Single Door</t>
  </si>
  <si>
    <t>Double Door</t>
  </si>
  <si>
    <t>Demolition of Partition</t>
  </si>
  <si>
    <t>CAR</t>
  </si>
  <si>
    <t>CAR-DEM</t>
  </si>
  <si>
    <t>Demolition of Stone cladding</t>
  </si>
  <si>
    <t>Demolition Planter box</t>
  </si>
  <si>
    <t>Nos</t>
  </si>
  <si>
    <t>nos</t>
  </si>
  <si>
    <t>Demolition of existing Bulk head</t>
  </si>
  <si>
    <t>Demolition Existing flooring</t>
  </si>
  <si>
    <t>RMT</t>
  </si>
  <si>
    <t>BIAL DOMESTIC LOUNGE PHASE-2</t>
  </si>
  <si>
    <t>20TH OCT 2023</t>
  </si>
  <si>
    <t>Demolition of existing Wall 200 mm thick</t>
  </si>
  <si>
    <t>Demolition of existing plaster</t>
  </si>
  <si>
    <t>Demolition of existing Decorative element at Buffet station</t>
  </si>
  <si>
    <t>Demolition of existing door frames</t>
  </si>
  <si>
    <t>Demolition of existing Wall 150 mm thick</t>
  </si>
  <si>
    <t>Demolition &amp; Cutting existing slab</t>
  </si>
  <si>
    <t>Breaking and  removing existing 150 mm thk brick / block wall and carting away debris at the designated Municipal Corporation dumping ground</t>
  </si>
  <si>
    <t>Breaking and  removing existing 200 mm thk brick / block wall and carting away debris at the designated Municipal Corporation dumping ground</t>
  </si>
  <si>
    <t>Breaking and  removing existing cement plaster and carting away debris at the designated Municipal Corporation dumping ground</t>
  </si>
  <si>
    <t>Breaking and  removing  Stone/wall  cladding form Existing column, wall and carting away debris  at the designated Municipal Corporation dumping ground</t>
  </si>
  <si>
    <t>Breaking and  removing  Existing Existing flooring and carting away debris  at the designated Municipal Corporation dumping ground</t>
  </si>
  <si>
    <t>Breaking and  removing  Existing Planter box and carting away debris  at the designated Municipal Corporation dumping ground ( size 4.2 x 2.4 x 1.0 mtr )</t>
  </si>
  <si>
    <t>Breaking and  removing existing partition and carting away debris  at the designated Municipal Corporation dumping ground</t>
  </si>
  <si>
    <t>Demolition of existing Decorative element at Buffet station and carting away debris   at the designated Municipal Corporation dumping ground ( size 7 x 5 x 3.5 mtr )</t>
  </si>
  <si>
    <t>Breaking and  removing  Existing Deck Slab  and carting away debris at the designated Municipal Corporation dumping ground</t>
  </si>
  <si>
    <t>Barication</t>
  </si>
  <si>
    <t>BOQ OF DEMOLITION BARRICATION  WORK PHASE -2</t>
  </si>
  <si>
    <t xml:space="preserve">Providing and fixing 50x50 mm SHS Frame in panels in width of the existing glass railing panel, Barication frame to be covered with 19 mm thick ply from both side, 50 mm thick Rockwool to be fill in between ply, Ply to be covered with printed flex approve by clients. provide 100 x 100 mm box locking frame for hold barricading partition with nuts and bolts on existing SS railing. including provision of Door with locking arrangement complete etc. as shown in drawing ( refer drawing- B00B01-TFS-I_ID-DOM-0A-DWG-0010)
</t>
  </si>
  <si>
    <t xml:space="preserve">Providing and fixing 25x25 mm SHS Frame with Nylon net in panels in width of the existing glass railing panel as approved by client, frame to be fix with Barication frame , complete etc. as  shown in drawing (Refer drawing- B00B01-TFS-I_ID-DOM-0A-DWG-0010)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</si>
</sst>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9" x14ac:knownFonts="1">
    <font>
      <sz val="10"/>
      <name val="Arial"/>
    </font>
    <font>
      <sz val="11"/>
      <color theme="1"/>
      <name val="Calibri"/>
      <family val="2"/>
      <scheme val="minor"/>
    </font>
    <font>
      <sz val="10"/>
      <name val="Arial"/>
      <family val="2"/>
    </font>
    <font>
      <b/>
      <sz val="10"/>
      <name val="Arial"/>
      <family val="2"/>
    </font>
    <font>
      <sz val="10"/>
      <name val="Arial"/>
      <family val="2"/>
    </font>
    <font>
      <b/>
      <sz val="11"/>
      <name val="Arial"/>
      <family val="2"/>
    </font>
    <font>
      <sz val="10"/>
      <color rgb="FFFF0000"/>
      <name val="Arial"/>
      <family val="2"/>
    </font>
    <font>
      <b/>
      <sz val="10"/>
      <color rgb="FFFF0000"/>
      <name val="Arial"/>
      <family val="2"/>
    </font>
    <font>
      <b/>
      <sz val="11"/>
      <color theme="1"/>
      <name val="Calibri"/>
      <family val="2"/>
      <scheme val="minor"/>
    </font>
  </fonts>
  <fills count="3">
    <fill>
      <patternFill patternType="none"/>
    </fill>
    <fill>
      <patternFill patternType="gray125"/>
    </fill>
    <fill>
      <patternFill patternType="solid">
        <fgColor theme="7" tint="0.79998168889431442"/>
        <bgColor indexed="64"/>
      </patternFill>
    </fill>
  </fills>
  <borders count="12">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6">
    <xf numFmtId="0" fontId="0" fillId="0" borderId="0"/>
    <xf numFmtId="43" fontId="2" fillId="0" borderId="0" applyFont="0" applyFill="0" applyBorder="0" applyAlignment="0" applyProtection="0"/>
    <xf numFmtId="0" fontId="2" fillId="0" borderId="0"/>
    <xf numFmtId="0" fontId="1" fillId="0" borderId="0"/>
    <xf numFmtId="0" fontId="2" fillId="0" borderId="0"/>
    <xf numFmtId="0" fontId="2" fillId="0" borderId="0"/>
  </cellStyleXfs>
  <cellXfs count="69">
    <xf numFmtId="0" fontId="0" fillId="0" borderId="0" xfId="0"/>
    <xf numFmtId="0" fontId="3" fillId="0" borderId="1" xfId="0" applyFont="1" applyBorder="1" applyAlignment="1">
      <alignment horizontal="center"/>
    </xf>
    <xf numFmtId="0" fontId="3" fillId="0" borderId="3" xfId="0" applyNumberFormat="1" applyFont="1" applyBorder="1" applyAlignment="1">
      <alignment horizontal="center"/>
    </xf>
    <xf numFmtId="0" fontId="3" fillId="0" borderId="4" xfId="0" applyFont="1" applyBorder="1" applyAlignment="1">
      <alignment horizontal="center"/>
    </xf>
    <xf numFmtId="0" fontId="3" fillId="0" borderId="0" xfId="0" applyFont="1" applyFill="1" applyBorder="1"/>
    <xf numFmtId="0" fontId="3" fillId="0" borderId="0" xfId="0" applyFont="1" applyBorder="1" applyAlignment="1">
      <alignment horizontal="center"/>
    </xf>
    <xf numFmtId="43" fontId="3" fillId="0" borderId="0" xfId="1" applyFont="1" applyFill="1" applyBorder="1"/>
    <xf numFmtId="0" fontId="3" fillId="0" borderId="6" xfId="0" applyFont="1" applyBorder="1" applyAlignment="1">
      <alignment horizontal="center"/>
    </xf>
    <xf numFmtId="0" fontId="4" fillId="0" borderId="0" xfId="0" applyFont="1"/>
    <xf numFmtId="0" fontId="4" fillId="0" borderId="0" xfId="0" applyFont="1" applyBorder="1"/>
    <xf numFmtId="0" fontId="4" fillId="0" borderId="2" xfId="0" applyFont="1" applyBorder="1"/>
    <xf numFmtId="43" fontId="4" fillId="0" borderId="1" xfId="1" applyFont="1" applyBorder="1"/>
    <xf numFmtId="0" fontId="4" fillId="0" borderId="5" xfId="0" applyFont="1" applyBorder="1" applyAlignment="1">
      <alignment horizontal="center"/>
    </xf>
    <xf numFmtId="43" fontId="4" fillId="0" borderId="0" xfId="0" applyNumberFormat="1" applyFont="1"/>
    <xf numFmtId="0" fontId="5" fillId="0" borderId="0" xfId="0" applyFont="1" applyAlignment="1">
      <alignment vertical="center"/>
    </xf>
    <xf numFmtId="0" fontId="3" fillId="0" borderId="0" xfId="0" applyFont="1" applyAlignment="1">
      <alignment horizontal="justify" vertical="top" wrapText="1"/>
    </xf>
    <xf numFmtId="0" fontId="3" fillId="0" borderId="0" xfId="0" applyFont="1" applyAlignment="1">
      <alignment horizontal="center" vertical="center"/>
    </xf>
    <xf numFmtId="0" fontId="3" fillId="0" borderId="0" xfId="0" applyNumberFormat="1" applyFont="1" applyAlignment="1">
      <alignment horizontal="center"/>
    </xf>
    <xf numFmtId="0" fontId="3" fillId="0" borderId="0" xfId="0" applyFont="1" applyAlignment="1">
      <alignment horizontal="center" vertical="top"/>
    </xf>
    <xf numFmtId="0" fontId="3" fillId="0" borderId="0" xfId="0" applyNumberFormat="1" applyFont="1" applyBorder="1" applyAlignment="1">
      <alignment horizontal="center" vertical="top"/>
    </xf>
    <xf numFmtId="0" fontId="3" fillId="0" borderId="4" xfId="0" applyFont="1" applyBorder="1"/>
    <xf numFmtId="15" fontId="2" fillId="0" borderId="0" xfId="0" applyNumberFormat="1" applyFont="1" applyFill="1" applyBorder="1" applyAlignment="1">
      <alignment horizontal="justify" vertical="top" wrapText="1"/>
    </xf>
    <xf numFmtId="0" fontId="2" fillId="0" borderId="0" xfId="0" applyFont="1"/>
    <xf numFmtId="0" fontId="2" fillId="0" borderId="0" xfId="0" applyFont="1" applyBorder="1" applyAlignment="1">
      <alignment horizontal="center" vertical="top"/>
    </xf>
    <xf numFmtId="0" fontId="2" fillId="0" borderId="0" xfId="0" applyFont="1" applyAlignment="1">
      <alignment vertical="top"/>
    </xf>
    <xf numFmtId="0" fontId="2" fillId="0" borderId="0" xfId="0" applyFont="1" applyAlignment="1">
      <alignment horizontal="justify" vertical="top" wrapText="1"/>
    </xf>
    <xf numFmtId="0" fontId="7" fillId="0" borderId="0" xfId="0" applyFont="1"/>
    <xf numFmtId="0" fontId="6" fillId="0" borderId="0" xfId="0" applyFont="1"/>
    <xf numFmtId="0" fontId="3" fillId="0" borderId="0" xfId="0" applyFont="1" applyFill="1" applyBorder="1" applyAlignment="1">
      <alignment horizontal="center"/>
    </xf>
    <xf numFmtId="0" fontId="0" fillId="0" borderId="0" xfId="0" applyFill="1"/>
    <xf numFmtId="0" fontId="3" fillId="0" borderId="0" xfId="0" applyFont="1" applyFill="1" applyBorder="1" applyAlignment="1">
      <alignment horizontal="left"/>
    </xf>
    <xf numFmtId="0" fontId="4" fillId="0" borderId="4" xfId="0" applyFont="1" applyBorder="1" applyAlignment="1">
      <alignment horizontal="center"/>
    </xf>
    <xf numFmtId="43" fontId="4" fillId="0" borderId="4" xfId="1" applyFont="1" applyBorder="1"/>
    <xf numFmtId="0" fontId="2" fillId="0" borderId="7" xfId="0" applyFont="1" applyBorder="1" applyAlignment="1">
      <alignment horizontal="center"/>
    </xf>
    <xf numFmtId="0" fontId="3" fillId="0" borderId="9" xfId="0" applyFont="1" applyBorder="1"/>
    <xf numFmtId="43" fontId="3" fillId="0" borderId="8" xfId="1" applyFont="1" applyBorder="1" applyAlignment="1">
      <alignment horizontal="right"/>
    </xf>
    <xf numFmtId="0" fontId="2" fillId="0" borderId="4" xfId="0" applyFont="1" applyBorder="1" applyAlignment="1">
      <alignment horizontal="justify" vertical="top" wrapText="1"/>
    </xf>
    <xf numFmtId="0" fontId="2" fillId="0" borderId="4" xfId="0" applyFont="1" applyBorder="1" applyAlignment="1">
      <alignment horizontal="center"/>
    </xf>
    <xf numFmtId="0" fontId="3" fillId="0" borderId="4" xfId="0" applyNumberFormat="1" applyFont="1" applyBorder="1" applyAlignment="1">
      <alignment horizontal="center" vertical="top"/>
    </xf>
    <xf numFmtId="2" fontId="2" fillId="0" borderId="4" xfId="0" applyNumberFormat="1" applyFont="1" applyBorder="1" applyAlignment="1">
      <alignment horizontal="center" vertical="top"/>
    </xf>
    <xf numFmtId="0" fontId="2" fillId="0" borderId="4" xfId="0" applyFont="1" applyBorder="1" applyAlignment="1">
      <alignment horizontal="center" vertical="top"/>
    </xf>
    <xf numFmtId="2" fontId="2" fillId="0" borderId="4" xfId="0" applyNumberFormat="1" applyFont="1" applyBorder="1" applyAlignment="1">
      <alignment horizontal="center"/>
    </xf>
    <xf numFmtId="0" fontId="2" fillId="0" borderId="3" xfId="0" applyFont="1" applyBorder="1" applyAlignment="1">
      <alignment horizontal="justify" vertical="top" wrapText="1"/>
    </xf>
    <xf numFmtId="0" fontId="3" fillId="0" borderId="6" xfId="0" applyNumberFormat="1" applyFont="1" applyBorder="1" applyAlignment="1">
      <alignment horizontal="center" vertical="top"/>
    </xf>
    <xf numFmtId="2" fontId="2" fillId="0" borderId="6" xfId="0" applyNumberFormat="1" applyFont="1" applyBorder="1" applyAlignment="1">
      <alignment horizontal="center" vertical="top"/>
    </xf>
    <xf numFmtId="0" fontId="2" fillId="0" borderId="6" xfId="0" applyFont="1" applyBorder="1" applyAlignment="1">
      <alignment horizontal="justify" vertical="top" wrapText="1"/>
    </xf>
    <xf numFmtId="0" fontId="2" fillId="0" borderId="6" xfId="0" applyFont="1" applyBorder="1" applyAlignment="1">
      <alignment horizontal="center"/>
    </xf>
    <xf numFmtId="0" fontId="3" fillId="0" borderId="7" xfId="0" applyNumberFormat="1" applyFont="1" applyBorder="1" applyAlignment="1">
      <alignment horizontal="center" vertical="top"/>
    </xf>
    <xf numFmtId="0" fontId="2" fillId="0" borderId="10" xfId="0" applyFont="1" applyBorder="1" applyAlignment="1">
      <alignment horizontal="center" vertical="top"/>
    </xf>
    <xf numFmtId="0" fontId="3" fillId="0" borderId="10" xfId="0" applyFont="1" applyBorder="1" applyAlignment="1">
      <alignment horizontal="justify" vertical="top" wrapText="1"/>
    </xf>
    <xf numFmtId="0" fontId="3" fillId="0" borderId="10" xfId="0" applyFont="1" applyBorder="1" applyAlignment="1">
      <alignment horizontal="center"/>
    </xf>
    <xf numFmtId="0" fontId="8" fillId="2" borderId="10" xfId="3" applyFont="1" applyFill="1" applyBorder="1" applyAlignment="1">
      <alignment horizontal="center" vertical="center"/>
    </xf>
    <xf numFmtId="0" fontId="3" fillId="0" borderId="2" xfId="0" applyNumberFormat="1" applyFont="1" applyBorder="1" applyAlignment="1">
      <alignment horizontal="center"/>
    </xf>
    <xf numFmtId="0" fontId="2" fillId="0" borderId="2" xfId="0" applyFont="1" applyBorder="1" applyAlignment="1">
      <alignment vertical="top"/>
    </xf>
    <xf numFmtId="0" fontId="2" fillId="0" borderId="2" xfId="0" applyFont="1" applyBorder="1" applyAlignment="1">
      <alignment horizontal="justify" vertical="top" wrapText="1"/>
    </xf>
    <xf numFmtId="0" fontId="3" fillId="0" borderId="3" xfId="0" applyFont="1" applyBorder="1" applyAlignment="1">
      <alignment horizontal="center" vertical="top"/>
    </xf>
    <xf numFmtId="0" fontId="3" fillId="0" borderId="7" xfId="0" applyNumberFormat="1" applyFont="1" applyBorder="1" applyAlignment="1">
      <alignment horizontal="center"/>
    </xf>
    <xf numFmtId="0" fontId="3" fillId="0" borderId="10" xfId="0" applyFont="1" applyBorder="1" applyAlignment="1">
      <alignment horizontal="center" vertical="top"/>
    </xf>
    <xf numFmtId="0" fontId="2" fillId="0" borderId="4" xfId="0" applyFont="1" applyBorder="1" applyAlignment="1">
      <alignment horizontal="left" vertical="top"/>
    </xf>
    <xf numFmtId="0" fontId="0" fillId="0" borderId="4" xfId="0" applyFill="1" applyBorder="1" applyAlignment="1">
      <alignment horizontal="left" vertical="top" wrapText="1"/>
    </xf>
    <xf numFmtId="0" fontId="8" fillId="2" borderId="10" xfId="3" applyFont="1" applyFill="1" applyBorder="1" applyAlignment="1">
      <alignment horizontal="center" vertical="center" wrapText="1"/>
    </xf>
    <xf numFmtId="0" fontId="8" fillId="2" borderId="8" xfId="3" applyFont="1" applyFill="1" applyBorder="1" applyAlignment="1">
      <alignment horizontal="center" vertical="center" wrapText="1"/>
    </xf>
    <xf numFmtId="0" fontId="3" fillId="0" borderId="11" xfId="0" applyFont="1" applyBorder="1" applyAlignment="1">
      <alignment horizontal="center" vertical="top"/>
    </xf>
    <xf numFmtId="0" fontId="3" fillId="0" borderId="7" xfId="0" applyFont="1" applyBorder="1" applyAlignment="1">
      <alignment horizontal="center" vertical="top"/>
    </xf>
    <xf numFmtId="0" fontId="3" fillId="0" borderId="8" xfId="0" applyFont="1" applyBorder="1" applyAlignment="1">
      <alignment horizontal="justify" vertical="top" wrapText="1"/>
    </xf>
    <xf numFmtId="2" fontId="3" fillId="0" borderId="4" xfId="0" applyNumberFormat="1" applyFont="1" applyBorder="1" applyAlignment="1">
      <alignment horizontal="center" vertical="top"/>
    </xf>
    <xf numFmtId="0" fontId="2" fillId="0" borderId="0" xfId="0" applyFont="1" applyBorder="1" applyAlignment="1">
      <alignment horizontal="justify" vertical="top" wrapText="1"/>
    </xf>
    <xf numFmtId="0" fontId="2" fillId="0" borderId="0" xfId="0" applyFont="1" applyBorder="1" applyAlignment="1">
      <alignment horizontal="center"/>
    </xf>
    <xf numFmtId="0" fontId="5" fillId="0" borderId="0" xfId="0" applyFont="1" applyAlignment="1">
      <alignment horizontal="center" vertical="center"/>
    </xf>
  </cellXfs>
  <cellStyles count="6">
    <cellStyle name="Comma" xfId="1" builtinId="3"/>
    <cellStyle name="Excel Built-in Normal" xfId="2"/>
    <cellStyle name="Normal" xfId="0" builtinId="0"/>
    <cellStyle name="Normal 2" xfId="5"/>
    <cellStyle name="Normal 4" xfId="3"/>
    <cellStyle name="Normal 9"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workbookViewId="0">
      <selection activeCell="B14" sqref="B14"/>
    </sheetView>
  </sheetViews>
  <sheetFormatPr defaultRowHeight="12.75" x14ac:dyDescent="0.2"/>
  <cols>
    <col min="2" max="2" width="49.85546875" customWidth="1"/>
    <col min="3" max="3" width="24.85546875" customWidth="1"/>
  </cols>
  <sheetData>
    <row r="1" spans="1:8" ht="15.75" customHeight="1" x14ac:dyDescent="0.2">
      <c r="A1" s="68"/>
      <c r="B1" s="68"/>
      <c r="C1" s="68"/>
      <c r="D1" s="14"/>
      <c r="E1" s="14"/>
      <c r="F1" s="14"/>
      <c r="G1" s="14"/>
      <c r="H1" s="14"/>
    </row>
    <row r="2" spans="1:8" ht="15" x14ac:dyDescent="0.2">
      <c r="A2" s="68" t="s">
        <v>37</v>
      </c>
      <c r="B2" s="68"/>
      <c r="C2" s="68"/>
      <c r="D2" s="14"/>
      <c r="E2" s="14"/>
      <c r="F2" s="14"/>
      <c r="G2" s="14"/>
      <c r="H2" s="14"/>
    </row>
    <row r="3" spans="1:8" x14ac:dyDescent="0.2">
      <c r="A3" s="9"/>
      <c r="B3" s="9"/>
      <c r="C3" s="9"/>
    </row>
    <row r="4" spans="1:8" x14ac:dyDescent="0.2">
      <c r="A4" s="3" t="s">
        <v>2</v>
      </c>
      <c r="B4" s="3" t="s">
        <v>3</v>
      </c>
      <c r="C4" s="3" t="s">
        <v>7</v>
      </c>
    </row>
    <row r="5" spans="1:8" x14ac:dyDescent="0.2">
      <c r="A5" s="7"/>
      <c r="B5" s="1"/>
      <c r="C5" s="7"/>
    </row>
    <row r="6" spans="1:8" x14ac:dyDescent="0.2">
      <c r="A6" s="31" t="s">
        <v>9</v>
      </c>
      <c r="B6" s="20" t="s">
        <v>6</v>
      </c>
      <c r="C6" s="32"/>
    </row>
    <row r="7" spans="1:8" ht="13.5" thickBot="1" x14ac:dyDescent="0.25">
      <c r="A7" s="12"/>
      <c r="B7" s="10"/>
      <c r="C7" s="11"/>
    </row>
    <row r="8" spans="1:8" ht="13.5" thickBot="1" x14ac:dyDescent="0.25">
      <c r="A8" s="33"/>
      <c r="B8" s="34" t="s">
        <v>15</v>
      </c>
      <c r="C8" s="35">
        <f>SUM(C6:C6)</f>
        <v>0</v>
      </c>
    </row>
    <row r="9" spans="1:8" s="29" customFormat="1" x14ac:dyDescent="0.2">
      <c r="A9" s="28"/>
      <c r="B9" s="4"/>
      <c r="C9" s="6"/>
    </row>
    <row r="10" spans="1:8" s="29" customFormat="1" x14ac:dyDescent="0.2">
      <c r="B10" s="30" t="s">
        <v>14</v>
      </c>
      <c r="C10" s="4"/>
    </row>
    <row r="11" spans="1:8" s="29" customFormat="1" x14ac:dyDescent="0.2">
      <c r="A11" s="28"/>
      <c r="B11" s="4"/>
      <c r="C11" s="6"/>
    </row>
    <row r="12" spans="1:8" x14ac:dyDescent="0.2">
      <c r="A12" s="5"/>
      <c r="B12" s="4"/>
      <c r="C12" s="6"/>
    </row>
    <row r="13" spans="1:8" x14ac:dyDescent="0.2">
      <c r="A13" s="8"/>
      <c r="B13" s="21" t="s">
        <v>38</v>
      </c>
      <c r="C13" s="13"/>
    </row>
    <row r="14" spans="1:8" x14ac:dyDescent="0.2">
      <c r="A14" s="8"/>
      <c r="B14" s="26"/>
      <c r="C14" s="8"/>
    </row>
    <row r="15" spans="1:8" x14ac:dyDescent="0.2">
      <c r="B15" s="27"/>
    </row>
    <row r="16" spans="1:8" x14ac:dyDescent="0.2">
      <c r="B16" s="27"/>
    </row>
  </sheetData>
  <mergeCells count="2">
    <mergeCell ref="A1:C1"/>
    <mergeCell ref="A2:C2"/>
  </mergeCells>
  <phoneticPr fontId="0" type="noConversion"/>
  <pageMargins left="1" right="0.75" top="1.5" bottom="1" header="0.5" footer="0.5"/>
  <pageSetup scale="125" orientation="landscape" horizontalDpi="300" verticalDpi="300" r:id="rId1"/>
  <headerFooter alignWithMargins="0"/>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tabSelected="1" topLeftCell="A13" zoomScaleSheetLayoutView="55" workbookViewId="0">
      <selection activeCell="G23" sqref="G23"/>
    </sheetView>
  </sheetViews>
  <sheetFormatPr defaultRowHeight="12.75" x14ac:dyDescent="0.2"/>
  <cols>
    <col min="1" max="1" width="7.42578125" style="17" bestFit="1" customWidth="1"/>
    <col min="2" max="2" width="1.5703125" style="24" customWidth="1"/>
    <col min="3" max="3" width="14.85546875" style="24" bestFit="1" customWidth="1"/>
    <col min="4" max="4" width="5.140625" style="24" bestFit="1" customWidth="1"/>
    <col min="5" max="5" width="11.28515625" style="24" bestFit="1" customWidth="1"/>
    <col min="6" max="6" width="18.5703125" style="24" customWidth="1"/>
    <col min="7" max="7" width="53.5703125" style="25" customWidth="1"/>
    <col min="8" max="8" width="5.42578125" style="25" bestFit="1" customWidth="1"/>
    <col min="9" max="9" width="7.5703125" style="25" bestFit="1" customWidth="1"/>
    <col min="10" max="10" width="13.140625" style="25" bestFit="1" customWidth="1"/>
    <col min="11" max="11" width="13.85546875" style="22" customWidth="1"/>
    <col min="12" max="12" width="14.7109375" style="22" customWidth="1"/>
    <col min="13" max="16384" width="9.140625" style="22"/>
  </cols>
  <sheetData>
    <row r="1" spans="1:10" ht="15" x14ac:dyDescent="0.2">
      <c r="A1" s="68" t="s">
        <v>55</v>
      </c>
      <c r="B1" s="68"/>
      <c r="C1" s="68"/>
      <c r="D1" s="68"/>
      <c r="E1" s="68"/>
      <c r="F1" s="68"/>
      <c r="G1" s="68"/>
      <c r="H1" s="68"/>
      <c r="I1" s="68"/>
      <c r="J1" s="68"/>
    </row>
    <row r="2" spans="1:10" x14ac:dyDescent="0.2">
      <c r="A2" s="16"/>
      <c r="B2" s="18"/>
      <c r="C2" s="18"/>
      <c r="D2" s="18"/>
      <c r="E2" s="18"/>
      <c r="F2" s="18"/>
      <c r="G2" s="15"/>
      <c r="H2" s="15"/>
      <c r="I2" s="15"/>
      <c r="J2" s="15"/>
    </row>
    <row r="3" spans="1:10" ht="15" x14ac:dyDescent="0.2">
      <c r="A3" s="68" t="s">
        <v>16</v>
      </c>
      <c r="B3" s="68"/>
      <c r="C3" s="68"/>
      <c r="D3" s="68"/>
      <c r="E3" s="68"/>
      <c r="F3" s="68"/>
      <c r="G3" s="68"/>
      <c r="H3" s="68"/>
      <c r="I3" s="68"/>
      <c r="J3" s="68"/>
    </row>
    <row r="4" spans="1:10" ht="13.5" thickBot="1" x14ac:dyDescent="0.25"/>
    <row r="5" spans="1:10" ht="30.75" thickBot="1" x14ac:dyDescent="0.25">
      <c r="A5" s="56" t="s">
        <v>2</v>
      </c>
      <c r="B5" s="57"/>
      <c r="C5" s="60" t="s">
        <v>17</v>
      </c>
      <c r="D5" s="60" t="s">
        <v>18</v>
      </c>
      <c r="E5" s="60" t="s">
        <v>19</v>
      </c>
      <c r="F5" s="60" t="s">
        <v>20</v>
      </c>
      <c r="G5" s="51" t="s">
        <v>22</v>
      </c>
      <c r="H5" s="51" t="s">
        <v>5</v>
      </c>
      <c r="I5" s="51" t="s">
        <v>4</v>
      </c>
      <c r="J5" s="61" t="s">
        <v>24</v>
      </c>
    </row>
    <row r="6" spans="1:10" ht="13.5" thickBot="1" x14ac:dyDescent="0.25">
      <c r="A6" s="52"/>
      <c r="B6" s="53"/>
      <c r="C6" s="53"/>
      <c r="D6" s="53"/>
      <c r="E6" s="53"/>
      <c r="F6" s="53"/>
      <c r="G6" s="54"/>
      <c r="H6" s="54"/>
      <c r="I6" s="54"/>
      <c r="J6" s="54"/>
    </row>
    <row r="7" spans="1:10" ht="13.5" thickBot="1" x14ac:dyDescent="0.25">
      <c r="A7" s="56">
        <v>1</v>
      </c>
      <c r="B7" s="57"/>
      <c r="C7" s="57"/>
      <c r="D7" s="57"/>
      <c r="E7" s="62"/>
      <c r="F7" s="63"/>
      <c r="G7" s="49" t="s">
        <v>0</v>
      </c>
      <c r="H7" s="49"/>
      <c r="I7" s="49"/>
      <c r="J7" s="64"/>
    </row>
    <row r="8" spans="1:10" x14ac:dyDescent="0.2">
      <c r="A8" s="2"/>
      <c r="B8" s="55"/>
      <c r="C8" s="55"/>
      <c r="D8" s="55"/>
      <c r="E8" s="55"/>
      <c r="F8" s="55"/>
      <c r="G8" s="42"/>
      <c r="H8" s="42"/>
      <c r="I8" s="42"/>
      <c r="J8" s="42"/>
    </row>
    <row r="9" spans="1:10" x14ac:dyDescent="0.2">
      <c r="A9" s="38"/>
      <c r="B9" s="39"/>
      <c r="C9" s="39"/>
      <c r="D9" s="39"/>
      <c r="E9" s="39"/>
      <c r="F9" s="39"/>
      <c r="G9" s="36"/>
      <c r="H9" s="36"/>
      <c r="I9" s="36"/>
      <c r="J9" s="36"/>
    </row>
    <row r="10" spans="1:10" ht="25.5" x14ac:dyDescent="0.2">
      <c r="A10" s="38">
        <v>1.1000000000000001</v>
      </c>
      <c r="B10" s="40"/>
      <c r="C10" s="58"/>
      <c r="D10" s="58" t="s">
        <v>21</v>
      </c>
      <c r="E10" s="58" t="s">
        <v>23</v>
      </c>
      <c r="F10" s="59" t="s">
        <v>42</v>
      </c>
      <c r="G10" s="36" t="s">
        <v>1</v>
      </c>
      <c r="H10" s="37"/>
      <c r="I10" s="37"/>
      <c r="J10" s="36"/>
    </row>
    <row r="11" spans="1:10" x14ac:dyDescent="0.2">
      <c r="A11" s="38"/>
      <c r="B11" s="40" t="s">
        <v>12</v>
      </c>
      <c r="C11" s="40"/>
      <c r="D11" s="40"/>
      <c r="E11" s="40"/>
      <c r="F11" s="40"/>
      <c r="G11" s="36" t="s">
        <v>25</v>
      </c>
      <c r="H11" s="37" t="s">
        <v>11</v>
      </c>
      <c r="I11" s="37">
        <v>21</v>
      </c>
      <c r="J11" s="36"/>
    </row>
    <row r="12" spans="1:10" x14ac:dyDescent="0.2">
      <c r="A12" s="38"/>
      <c r="B12" s="40" t="s">
        <v>13</v>
      </c>
      <c r="C12" s="40"/>
      <c r="D12" s="40"/>
      <c r="E12" s="40"/>
      <c r="F12" s="40"/>
      <c r="G12" s="36" t="s">
        <v>26</v>
      </c>
      <c r="H12" s="37" t="s">
        <v>11</v>
      </c>
      <c r="I12" s="37">
        <v>5</v>
      </c>
      <c r="J12" s="36"/>
    </row>
    <row r="13" spans="1:10" x14ac:dyDescent="0.2">
      <c r="A13" s="38"/>
      <c r="B13" s="40"/>
      <c r="C13" s="40"/>
      <c r="D13" s="40"/>
      <c r="E13" s="40"/>
      <c r="F13" s="40"/>
      <c r="G13" s="36"/>
      <c r="H13" s="37"/>
      <c r="I13" s="37"/>
      <c r="J13" s="36"/>
    </row>
    <row r="14" spans="1:10" ht="38.25" x14ac:dyDescent="0.2">
      <c r="A14" s="38">
        <v>1.2</v>
      </c>
      <c r="B14" s="40"/>
      <c r="C14" s="40"/>
      <c r="D14" s="58" t="s">
        <v>21</v>
      </c>
      <c r="E14" s="58" t="s">
        <v>23</v>
      </c>
      <c r="F14" s="59" t="s">
        <v>43</v>
      </c>
      <c r="G14" s="36" t="s">
        <v>45</v>
      </c>
      <c r="H14" s="37" t="s">
        <v>10</v>
      </c>
      <c r="I14" s="37">
        <v>750</v>
      </c>
      <c r="J14" s="36"/>
    </row>
    <row r="15" spans="1:10" x14ac:dyDescent="0.2">
      <c r="A15" s="38"/>
      <c r="B15" s="40"/>
      <c r="C15" s="40"/>
      <c r="D15" s="40"/>
      <c r="E15" s="40"/>
      <c r="F15" s="40"/>
      <c r="G15" s="36"/>
      <c r="H15" s="37"/>
      <c r="I15" s="37"/>
      <c r="J15" s="36"/>
    </row>
    <row r="16" spans="1:10" ht="38.25" x14ac:dyDescent="0.2">
      <c r="A16" s="38">
        <v>1.3</v>
      </c>
      <c r="B16" s="40"/>
      <c r="C16" s="40"/>
      <c r="D16" s="58" t="s">
        <v>21</v>
      </c>
      <c r="E16" s="58" t="s">
        <v>23</v>
      </c>
      <c r="F16" s="59" t="s">
        <v>39</v>
      </c>
      <c r="G16" s="36" t="s">
        <v>46</v>
      </c>
      <c r="H16" s="37" t="s">
        <v>10</v>
      </c>
      <c r="I16" s="41">
        <v>25</v>
      </c>
      <c r="J16" s="36"/>
    </row>
    <row r="17" spans="1:10" x14ac:dyDescent="0.2">
      <c r="A17" s="38"/>
      <c r="B17" s="39"/>
      <c r="C17" s="39"/>
      <c r="D17" s="39"/>
      <c r="E17" s="39"/>
      <c r="F17" s="39"/>
      <c r="G17" s="36"/>
      <c r="H17" s="37"/>
      <c r="I17" s="37"/>
      <c r="J17" s="36"/>
    </row>
    <row r="18" spans="1:10" ht="38.25" x14ac:dyDescent="0.2">
      <c r="A18" s="38">
        <v>1.4</v>
      </c>
      <c r="B18" s="39"/>
      <c r="C18" s="39"/>
      <c r="D18" s="58" t="s">
        <v>21</v>
      </c>
      <c r="E18" s="58" t="s">
        <v>23</v>
      </c>
      <c r="F18" s="59" t="s">
        <v>40</v>
      </c>
      <c r="G18" s="36" t="s">
        <v>47</v>
      </c>
      <c r="H18" s="37" t="s">
        <v>10</v>
      </c>
      <c r="I18" s="37">
        <f>24*4.5+42</f>
        <v>150</v>
      </c>
      <c r="J18" s="36"/>
    </row>
    <row r="19" spans="1:10" x14ac:dyDescent="0.2">
      <c r="A19" s="38"/>
      <c r="B19" s="39"/>
      <c r="C19" s="39"/>
      <c r="D19" s="39"/>
      <c r="E19" s="39"/>
      <c r="F19" s="39"/>
      <c r="G19" s="36"/>
      <c r="H19" s="37"/>
      <c r="I19" s="37"/>
      <c r="J19" s="36"/>
    </row>
    <row r="20" spans="1:10" ht="38.25" x14ac:dyDescent="0.2">
      <c r="A20" s="38">
        <v>1.5</v>
      </c>
      <c r="B20" s="39"/>
      <c r="C20" s="39"/>
      <c r="D20" s="58" t="s">
        <v>21</v>
      </c>
      <c r="E20" s="58" t="s">
        <v>23</v>
      </c>
      <c r="F20" s="59" t="s">
        <v>30</v>
      </c>
      <c r="G20" s="36" t="s">
        <v>48</v>
      </c>
      <c r="H20" s="37" t="s">
        <v>10</v>
      </c>
      <c r="I20" s="37">
        <f>42*4.5</f>
        <v>189</v>
      </c>
      <c r="J20" s="36"/>
    </row>
    <row r="21" spans="1:10" ht="38.25" x14ac:dyDescent="0.2">
      <c r="A21" s="38">
        <v>1.6</v>
      </c>
      <c r="B21" s="39"/>
      <c r="C21" s="39"/>
      <c r="D21" s="58" t="s">
        <v>21</v>
      </c>
      <c r="E21" s="58" t="s">
        <v>23</v>
      </c>
      <c r="F21" s="59" t="s">
        <v>35</v>
      </c>
      <c r="G21" s="36" t="s">
        <v>49</v>
      </c>
      <c r="H21" s="37" t="s">
        <v>10</v>
      </c>
      <c r="I21" s="37">
        <v>1400</v>
      </c>
      <c r="J21" s="36"/>
    </row>
    <row r="22" spans="1:10" ht="38.25" x14ac:dyDescent="0.2">
      <c r="A22" s="38">
        <v>1.7</v>
      </c>
      <c r="B22" s="39"/>
      <c r="C22" s="39"/>
      <c r="D22" s="58" t="s">
        <v>21</v>
      </c>
      <c r="E22" s="58" t="s">
        <v>23</v>
      </c>
      <c r="F22" s="59" t="s">
        <v>31</v>
      </c>
      <c r="G22" s="36" t="s">
        <v>50</v>
      </c>
      <c r="H22" s="37" t="s">
        <v>32</v>
      </c>
      <c r="I22" s="37">
        <v>2</v>
      </c>
      <c r="J22" s="36"/>
    </row>
    <row r="23" spans="1:10" ht="38.25" x14ac:dyDescent="0.2">
      <c r="A23" s="38">
        <v>1.8</v>
      </c>
      <c r="B23" s="39"/>
      <c r="C23" s="39"/>
      <c r="D23" s="58" t="s">
        <v>28</v>
      </c>
      <c r="E23" s="58" t="s">
        <v>29</v>
      </c>
      <c r="F23" s="59" t="s">
        <v>27</v>
      </c>
      <c r="G23" s="36" t="s">
        <v>51</v>
      </c>
      <c r="H23" s="37" t="s">
        <v>10</v>
      </c>
      <c r="I23" s="37">
        <f>100</f>
        <v>100</v>
      </c>
      <c r="J23" s="36"/>
    </row>
    <row r="24" spans="1:10" ht="51" x14ac:dyDescent="0.2">
      <c r="A24" s="38">
        <v>1.9</v>
      </c>
      <c r="B24" s="39"/>
      <c r="C24" s="39"/>
      <c r="D24" s="58" t="s">
        <v>28</v>
      </c>
      <c r="E24" s="58" t="s">
        <v>29</v>
      </c>
      <c r="F24" s="59" t="s">
        <v>41</v>
      </c>
      <c r="G24" s="59" t="s">
        <v>52</v>
      </c>
      <c r="H24" s="37" t="s">
        <v>33</v>
      </c>
      <c r="I24" s="37">
        <v>1</v>
      </c>
      <c r="J24" s="36"/>
    </row>
    <row r="25" spans="1:10" ht="38.25" x14ac:dyDescent="0.2">
      <c r="A25" s="65">
        <v>1.1000000000000001</v>
      </c>
      <c r="B25" s="39"/>
      <c r="C25" s="39"/>
      <c r="D25" s="58" t="s">
        <v>28</v>
      </c>
      <c r="E25" s="58" t="s">
        <v>29</v>
      </c>
      <c r="F25" s="59" t="s">
        <v>34</v>
      </c>
      <c r="G25" s="36" t="s">
        <v>51</v>
      </c>
      <c r="H25" s="37" t="s">
        <v>36</v>
      </c>
      <c r="I25" s="37">
        <v>50</v>
      </c>
      <c r="J25" s="36"/>
    </row>
    <row r="26" spans="1:10" ht="38.25" x14ac:dyDescent="0.2">
      <c r="A26" s="38">
        <v>1.1100000000000001</v>
      </c>
      <c r="B26" s="39"/>
      <c r="C26" s="39"/>
      <c r="D26" s="58" t="s">
        <v>21</v>
      </c>
      <c r="E26" s="58" t="s">
        <v>23</v>
      </c>
      <c r="F26" s="59" t="s">
        <v>44</v>
      </c>
      <c r="G26" s="36" t="s">
        <v>53</v>
      </c>
      <c r="H26" s="37" t="s">
        <v>10</v>
      </c>
      <c r="I26" s="37">
        <v>15</v>
      </c>
      <c r="J26" s="36"/>
    </row>
    <row r="27" spans="1:10" x14ac:dyDescent="0.2">
      <c r="A27" s="38"/>
      <c r="B27" s="39"/>
      <c r="C27" s="39"/>
      <c r="D27" s="58"/>
      <c r="E27" s="58"/>
      <c r="F27" s="59"/>
      <c r="G27" s="36"/>
      <c r="H27" s="37"/>
      <c r="I27" s="37"/>
      <c r="J27" s="36"/>
    </row>
    <row r="28" spans="1:10" ht="127.5" x14ac:dyDescent="0.2">
      <c r="A28" s="38">
        <v>1.1200000000000001</v>
      </c>
      <c r="B28" s="39"/>
      <c r="C28" s="39"/>
      <c r="D28" s="58" t="s">
        <v>28</v>
      </c>
      <c r="E28" s="58"/>
      <c r="F28" s="59" t="s">
        <v>54</v>
      </c>
      <c r="G28" s="36" t="s">
        <v>56</v>
      </c>
      <c r="H28" s="37" t="s">
        <v>10</v>
      </c>
      <c r="I28" s="37">
        <f>(46+43+14+26+6)*3.2</f>
        <v>432</v>
      </c>
      <c r="J28" s="36"/>
    </row>
    <row r="29" spans="1:10" x14ac:dyDescent="0.2">
      <c r="A29" s="38"/>
      <c r="B29" s="39"/>
      <c r="C29" s="39"/>
      <c r="D29" s="58"/>
      <c r="E29" s="58"/>
      <c r="F29" s="59"/>
      <c r="G29" s="36"/>
      <c r="H29" s="37"/>
      <c r="I29" s="37"/>
      <c r="J29" s="36"/>
    </row>
    <row r="30" spans="1:10" ht="76.5" x14ac:dyDescent="0.2">
      <c r="A30" s="38">
        <v>1.1299999999999999</v>
      </c>
      <c r="B30" s="39"/>
      <c r="C30" s="39"/>
      <c r="D30" s="58" t="s">
        <v>28</v>
      </c>
      <c r="E30" s="58"/>
      <c r="F30" s="59" t="s">
        <v>54</v>
      </c>
      <c r="G30" s="36" t="s">
        <v>57</v>
      </c>
      <c r="H30" s="37" t="s">
        <v>10</v>
      </c>
      <c r="I30" s="37">
        <f>(46+43+26+14)*2</f>
        <v>258</v>
      </c>
      <c r="J30" s="36"/>
    </row>
    <row r="31" spans="1:10" ht="13.5" thickBot="1" x14ac:dyDescent="0.25">
      <c r="A31" s="43"/>
      <c r="B31" s="44"/>
      <c r="C31" s="44"/>
      <c r="D31" s="44"/>
      <c r="E31" s="44"/>
      <c r="F31" s="44"/>
      <c r="G31" s="45"/>
      <c r="H31" s="46"/>
      <c r="I31" s="46"/>
      <c r="J31" s="45"/>
    </row>
    <row r="32" spans="1:10" ht="13.5" thickBot="1" x14ac:dyDescent="0.25">
      <c r="A32" s="47"/>
      <c r="B32" s="48"/>
      <c r="C32" s="48"/>
      <c r="D32" s="48"/>
      <c r="E32" s="48"/>
      <c r="F32" s="48"/>
      <c r="G32" s="49" t="s">
        <v>8</v>
      </c>
      <c r="H32" s="50"/>
      <c r="I32" s="50"/>
      <c r="J32" s="64"/>
    </row>
    <row r="33" spans="1:10" x14ac:dyDescent="0.2">
      <c r="A33" s="19"/>
      <c r="B33" s="23"/>
      <c r="C33" s="23"/>
      <c r="D33" s="23"/>
      <c r="E33" s="23"/>
      <c r="F33" s="23"/>
      <c r="G33" s="66"/>
      <c r="H33" s="67"/>
      <c r="I33" s="67"/>
      <c r="J33" s="66"/>
    </row>
  </sheetData>
  <mergeCells count="2">
    <mergeCell ref="A1:J1"/>
    <mergeCell ref="A3:J3"/>
  </mergeCells>
  <phoneticPr fontId="0" type="noConversion"/>
  <printOptions gridLines="1"/>
  <pageMargins left="0.5" right="0.25" top="0.75" bottom="0.75" header="0.5" footer="0.5"/>
  <pageSetup scale="85" orientation="landscape" verticalDpi="300" r:id="rId1"/>
  <headerFooter alignWithMargins="0">
    <oddFooter>Page &amp;P</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 SUMMARY</vt:lpstr>
      <vt:lpstr>LEVEL-3</vt:lpstr>
      <vt:lpstr>'LEVEL-3'!Print_Titles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ashok</dc:creator>
  <cp:lastModifiedBy>admin</cp:lastModifiedBy>
  <cp:lastPrinted>2020-03-02T05:24:03Z</cp:lastPrinted>
  <dcterms:created xsi:type="dcterms:W3CDTF">1996-10-14T23:33:28Z</dcterms:created>
  <dcterms:modified xsi:type="dcterms:W3CDTF">2023-11-20T09:43:22Z</dcterms:modified>
</cp:coreProperties>
</file>