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badal_yeram_travelfoodservices_com/Documents/Desktop/"/>
    </mc:Choice>
  </mc:AlternateContent>
  <xr:revisionPtr revIDLastSave="32" documentId="8_{C1CEE15B-3617-4BFD-AD9E-3FFFB477C010}" xr6:coauthVersionLast="47" xr6:coauthVersionMax="47" xr10:uidLastSave="{C66C8479-630A-4280-AEDC-7841E35432DF}"/>
  <bookViews>
    <workbookView xWindow="-110" yWindow="-110" windowWidth="19420" windowHeight="10300" xr2:uid="{09DEC00C-6D67-427E-812F-9EF0AB5DAD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8" i="1"/>
  <c r="B12" i="1" s="1"/>
  <c r="N6" i="1"/>
  <c r="N4" i="1"/>
  <c r="N8" i="1" s="1"/>
  <c r="N12" i="1" s="1"/>
  <c r="K12" i="1"/>
  <c r="H12" i="1"/>
  <c r="E12" i="1"/>
  <c r="K6" i="1"/>
  <c r="K4" i="1"/>
  <c r="H5" i="1"/>
  <c r="H6" i="1"/>
  <c r="H4" i="1"/>
  <c r="E8" i="1"/>
  <c r="E5" i="1"/>
  <c r="E10" i="1"/>
  <c r="E4" i="1"/>
  <c r="K8" i="1" l="1"/>
  <c r="H8" i="1"/>
</calcChain>
</file>

<file path=xl/sharedStrings.xml><?xml version="1.0" encoding="utf-8"?>
<sst xmlns="http://schemas.openxmlformats.org/spreadsheetml/2006/main" count="41" uniqueCount="15">
  <si>
    <t>One time cost</t>
  </si>
  <si>
    <t>Cost</t>
  </si>
  <si>
    <t>Content creation</t>
  </si>
  <si>
    <t>AMC</t>
  </si>
  <si>
    <t>Hosting</t>
  </si>
  <si>
    <t>Yearly Cost</t>
  </si>
  <si>
    <t>Items</t>
  </si>
  <si>
    <t>Bigcommerce</t>
  </si>
  <si>
    <t>Magento</t>
  </si>
  <si>
    <t>Final Cost</t>
  </si>
  <si>
    <t>Custom Stack</t>
  </si>
  <si>
    <t>1.Stellar</t>
  </si>
  <si>
    <t>2.Elsner</t>
  </si>
  <si>
    <t>3.Nexbuzz</t>
  </si>
  <si>
    <t>Per transaction rs.1 (we have considered 10L app transactions for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</si>
</sst>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4" fontId="0" fillId="0" borderId="1" xfId="1" applyNumberFormat="1" applyFont="1" applyBorder="1" applyAlignment="1">
      <alignment horizontal="left"/>
    </xf>
    <xf numFmtId="164" fontId="0" fillId="0" borderId="1" xfId="1" applyNumberFormat="1" applyFont="1" applyBorder="1"/>
    <xf numFmtId="0" fontId="0" fillId="0" borderId="2" xfId="0" applyBorder="1"/>
    <xf numFmtId="164" fontId="0" fillId="0" borderId="2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0" xfId="0" applyFill="1"/>
    <xf numFmtId="0" fontId="0" fillId="2" borderId="9" xfId="0" applyFill="1" applyBorder="1"/>
    <xf numFmtId="0" fontId="0" fillId="0" borderId="10" xfId="0" applyBorder="1"/>
    <xf numFmtId="164" fontId="0" fillId="2" borderId="11" xfId="1" applyNumberFormat="1" applyFont="1" applyFill="1" applyBorder="1" applyAlignment="1">
      <alignment horizontal="left"/>
    </xf>
    <xf numFmtId="0" fontId="0" fillId="0" borderId="12" xfId="0" applyBorder="1"/>
    <xf numFmtId="164" fontId="0" fillId="2" borderId="13" xfId="1" applyNumberFormat="1" applyFont="1" applyFill="1" applyBorder="1" applyAlignment="1">
      <alignment horizontal="left"/>
    </xf>
    <xf numFmtId="164" fontId="0" fillId="2" borderId="13" xfId="1" applyNumberFormat="1" applyFont="1" applyFill="1" applyBorder="1"/>
    <xf numFmtId="0" fontId="0" fillId="2" borderId="13" xfId="0" applyFill="1" applyBorder="1"/>
    <xf numFmtId="0" fontId="0" fillId="0" borderId="8" xfId="0" applyBorder="1"/>
    <xf numFmtId="164" fontId="0" fillId="0" borderId="0" xfId="1" applyNumberFormat="1" applyFont="1" applyBorder="1" applyAlignment="1">
      <alignment horizontal="left"/>
    </xf>
    <xf numFmtId="164" fontId="0" fillId="2" borderId="9" xfId="1" applyNumberFormat="1" applyFont="1" applyFill="1" applyBorder="1" applyAlignment="1">
      <alignment horizontal="left"/>
    </xf>
    <xf numFmtId="164" fontId="0" fillId="0" borderId="0" xfId="0" applyNumberFormat="1"/>
    <xf numFmtId="164" fontId="0" fillId="2" borderId="9" xfId="0" applyNumberFormat="1" applyFill="1" applyBorder="1"/>
    <xf numFmtId="0" fontId="0" fillId="0" borderId="14" xfId="0" applyBorder="1"/>
    <xf numFmtId="0" fontId="0" fillId="0" borderId="15" xfId="0" applyBorder="1"/>
    <xf numFmtId="0" fontId="0" fillId="2" borderId="15" xfId="0" applyFill="1" applyBorder="1"/>
    <xf numFmtId="0" fontId="0" fillId="2" borderId="16" xfId="0" applyFill="1" applyBorder="1"/>
    <xf numFmtId="164" fontId="0" fillId="0" borderId="11" xfId="1" applyNumberFormat="1" applyFont="1" applyBorder="1" applyAlignment="1">
      <alignment horizontal="left"/>
    </xf>
    <xf numFmtId="164" fontId="0" fillId="0" borderId="13" xfId="1" applyNumberFormat="1" applyFont="1" applyBorder="1" applyAlignment="1">
      <alignment horizontal="left"/>
    </xf>
    <xf numFmtId="164" fontId="0" fillId="0" borderId="13" xfId="1" applyNumberFormat="1" applyFont="1" applyBorder="1"/>
    <xf numFmtId="0" fontId="0" fillId="0" borderId="13" xfId="0" applyBorder="1"/>
    <xf numFmtId="0" fontId="0" fillId="0" borderId="9" xfId="0" applyBorder="1"/>
    <xf numFmtId="164" fontId="0" fillId="0" borderId="9" xfId="1" applyNumberFormat="1" applyFont="1" applyBorder="1" applyAlignment="1">
      <alignment horizontal="left"/>
    </xf>
    <xf numFmtId="164" fontId="0" fillId="0" borderId="9" xfId="0" applyNumberFormat="1" applyBorder="1"/>
    <xf numFmtId="0" fontId="0" fillId="0" borderId="1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12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EC64-315E-47D7-8DD4-EDC1121D9651}">
  <dimension ref="A1:N13"/>
  <sheetViews>
    <sheetView tabSelected="1" workbookViewId="0">
      <selection activeCell="D5" sqref="D5"/>
    </sheetView>
  </sheetViews>
  <sheetFormatPr defaultRowHeight="14.5" x14ac:dyDescent="0.35"/>
  <cols>
    <col min="1" max="1" width="14.81640625" bestFit="1" customWidth="1"/>
    <col min="2" max="2" width="9.6328125" bestFit="1" customWidth="1"/>
    <col min="4" max="4" width="14.81640625" bestFit="1" customWidth="1"/>
    <col min="5" max="5" width="12.1796875" bestFit="1" customWidth="1"/>
    <col min="7" max="7" width="14.81640625" bestFit="1" customWidth="1"/>
    <col min="8" max="8" width="9.6328125" bestFit="1" customWidth="1"/>
    <col min="9" max="9" width="2.1796875" customWidth="1"/>
    <col min="10" max="10" width="14.81640625" bestFit="1" customWidth="1"/>
    <col min="11" max="11" width="9.6328125" bestFit="1" customWidth="1"/>
    <col min="12" max="12" width="1.81640625" customWidth="1"/>
    <col min="13" max="13" width="14.81640625" bestFit="1" customWidth="1"/>
    <col min="14" max="14" width="9.6328125" bestFit="1" customWidth="1"/>
  </cols>
  <sheetData>
    <row r="1" spans="1:14" x14ac:dyDescent="0.35">
      <c r="A1" s="45" t="s">
        <v>11</v>
      </c>
      <c r="B1" s="46"/>
      <c r="D1" s="39" t="s">
        <v>12</v>
      </c>
      <c r="E1" s="40"/>
      <c r="G1" s="42" t="s">
        <v>13</v>
      </c>
      <c r="H1" s="43"/>
      <c r="I1" s="43"/>
      <c r="J1" s="43"/>
      <c r="K1" s="43"/>
      <c r="L1" s="43"/>
      <c r="M1" s="43"/>
      <c r="N1" s="44"/>
    </row>
    <row r="2" spans="1:14" ht="15" thickBot="1" x14ac:dyDescent="0.4">
      <c r="A2" s="37" t="s">
        <v>5</v>
      </c>
      <c r="B2" s="38"/>
      <c r="D2" s="37" t="s">
        <v>5</v>
      </c>
      <c r="E2" s="38"/>
      <c r="G2" s="37" t="s">
        <v>5</v>
      </c>
      <c r="H2" s="41"/>
      <c r="M2" s="12"/>
      <c r="N2" s="13"/>
    </row>
    <row r="3" spans="1:14" ht="15" thickBot="1" x14ac:dyDescent="0.4">
      <c r="A3" s="6" t="s">
        <v>6</v>
      </c>
      <c r="B3" s="7" t="s">
        <v>1</v>
      </c>
      <c r="D3" s="6" t="s">
        <v>6</v>
      </c>
      <c r="E3" s="7" t="s">
        <v>1</v>
      </c>
      <c r="G3" s="6" t="s">
        <v>7</v>
      </c>
      <c r="H3" s="7" t="s">
        <v>1</v>
      </c>
      <c r="J3" s="6" t="s">
        <v>8</v>
      </c>
      <c r="K3" s="7" t="s">
        <v>1</v>
      </c>
      <c r="M3" s="8" t="s">
        <v>10</v>
      </c>
      <c r="N3" s="9" t="s">
        <v>1</v>
      </c>
    </row>
    <row r="4" spans="1:14" x14ac:dyDescent="0.35">
      <c r="A4" s="14" t="s">
        <v>3</v>
      </c>
      <c r="B4" s="29">
        <v>625000</v>
      </c>
      <c r="D4" s="14" t="s">
        <v>3</v>
      </c>
      <c r="E4" s="29">
        <f>170000*12</f>
        <v>2040000</v>
      </c>
      <c r="G4" s="14" t="s">
        <v>3</v>
      </c>
      <c r="H4" s="5">
        <f>150000*12</f>
        <v>1800000</v>
      </c>
      <c r="J4" s="4" t="s">
        <v>3</v>
      </c>
      <c r="K4" s="5">
        <f>150000*12</f>
        <v>1800000</v>
      </c>
      <c r="M4" s="10" t="s">
        <v>3</v>
      </c>
      <c r="N4" s="15">
        <f>150000*12</f>
        <v>1800000</v>
      </c>
    </row>
    <row r="5" spans="1:14" ht="72.5" x14ac:dyDescent="0.35">
      <c r="A5" s="47" t="s">
        <v>14</v>
      </c>
      <c r="B5" s="30">
        <f>1*1000000</f>
        <v>1000000</v>
      </c>
      <c r="D5" s="16" t="s">
        <v>2</v>
      </c>
      <c r="E5" s="30">
        <f>90000*12</f>
        <v>1080000</v>
      </c>
      <c r="G5" s="16" t="s">
        <v>2</v>
      </c>
      <c r="H5" s="2">
        <f>120000*12</f>
        <v>1440000</v>
      </c>
      <c r="J5" s="1" t="s">
        <v>2</v>
      </c>
      <c r="K5" s="2">
        <v>0</v>
      </c>
      <c r="M5" s="11" t="s">
        <v>2</v>
      </c>
      <c r="N5" s="17">
        <v>0</v>
      </c>
    </row>
    <row r="6" spans="1:14" x14ac:dyDescent="0.35">
      <c r="A6" s="16" t="s">
        <v>4</v>
      </c>
      <c r="B6" s="31">
        <v>0</v>
      </c>
      <c r="D6" s="16" t="s">
        <v>4</v>
      </c>
      <c r="E6" s="31">
        <v>200000</v>
      </c>
      <c r="G6" s="16" t="s">
        <v>4</v>
      </c>
      <c r="H6" s="3">
        <f>30000*12</f>
        <v>360000</v>
      </c>
      <c r="J6" s="1" t="s">
        <v>4</v>
      </c>
      <c r="K6" s="3">
        <f>40000*12</f>
        <v>480000</v>
      </c>
      <c r="M6" s="11" t="s">
        <v>4</v>
      </c>
      <c r="N6" s="18">
        <f>30000*12</f>
        <v>360000</v>
      </c>
    </row>
    <row r="7" spans="1:14" x14ac:dyDescent="0.35">
      <c r="A7" s="16"/>
      <c r="B7" s="32"/>
      <c r="D7" s="16"/>
      <c r="E7" s="32"/>
      <c r="G7" s="16"/>
      <c r="H7" s="1"/>
      <c r="J7" s="1"/>
      <c r="K7" s="1"/>
      <c r="M7" s="11"/>
      <c r="N7" s="19"/>
    </row>
    <row r="8" spans="1:14" x14ac:dyDescent="0.35">
      <c r="A8" s="16"/>
      <c r="B8" s="31">
        <f>SUM(B4:B7)</f>
        <v>1625000</v>
      </c>
      <c r="D8" s="16"/>
      <c r="E8" s="31">
        <f>SUM(E4:E7)</f>
        <v>3320000</v>
      </c>
      <c r="G8" s="16"/>
      <c r="H8" s="3">
        <f>SUM(H4:H7)</f>
        <v>3600000</v>
      </c>
      <c r="J8" s="1"/>
      <c r="K8" s="3">
        <f>SUM(K4:K7)</f>
        <v>2280000</v>
      </c>
      <c r="M8" s="11"/>
      <c r="N8" s="18">
        <f>SUM(N4:N7)</f>
        <v>2160000</v>
      </c>
    </row>
    <row r="9" spans="1:14" x14ac:dyDescent="0.35">
      <c r="A9" s="20"/>
      <c r="B9" s="33"/>
      <c r="D9" s="20"/>
      <c r="E9" s="33"/>
      <c r="G9" s="20"/>
      <c r="M9" s="12"/>
      <c r="N9" s="13"/>
    </row>
    <row r="10" spans="1:14" x14ac:dyDescent="0.35">
      <c r="A10" s="20" t="s">
        <v>0</v>
      </c>
      <c r="B10" s="34">
        <v>800000</v>
      </c>
      <c r="D10" s="20" t="s">
        <v>0</v>
      </c>
      <c r="E10" s="34">
        <f>1175000+250000</f>
        <v>1425000</v>
      </c>
      <c r="G10" s="20" t="s">
        <v>0</v>
      </c>
      <c r="H10" s="21">
        <v>1750000</v>
      </c>
      <c r="J10" t="s">
        <v>0</v>
      </c>
      <c r="K10" s="21">
        <v>1750000</v>
      </c>
      <c r="M10" s="12" t="s">
        <v>0</v>
      </c>
      <c r="N10" s="22">
        <v>1950000</v>
      </c>
    </row>
    <row r="11" spans="1:14" x14ac:dyDescent="0.35">
      <c r="A11" s="20"/>
      <c r="B11" s="33"/>
      <c r="D11" s="20"/>
      <c r="E11" s="33"/>
      <c r="G11" s="20"/>
      <c r="M11" s="12"/>
      <c r="N11" s="13"/>
    </row>
    <row r="12" spans="1:14" x14ac:dyDescent="0.35">
      <c r="A12" s="20" t="s">
        <v>9</v>
      </c>
      <c r="B12" s="35">
        <f>B8+B10</f>
        <v>2425000</v>
      </c>
      <c r="D12" s="20" t="s">
        <v>9</v>
      </c>
      <c r="E12" s="35">
        <f>E8+E10</f>
        <v>4745000</v>
      </c>
      <c r="G12" s="20" t="s">
        <v>9</v>
      </c>
      <c r="H12" s="23">
        <f>H8+H10</f>
        <v>5350000</v>
      </c>
      <c r="J12" t="s">
        <v>9</v>
      </c>
      <c r="K12" s="23">
        <f>K8+K10</f>
        <v>4030000</v>
      </c>
      <c r="M12" s="12" t="s">
        <v>9</v>
      </c>
      <c r="N12" s="24">
        <f>N8+N10</f>
        <v>4110000</v>
      </c>
    </row>
    <row r="13" spans="1:14" ht="15" thickBot="1" x14ac:dyDescent="0.4">
      <c r="A13" s="25"/>
      <c r="B13" s="36"/>
      <c r="D13" s="25"/>
      <c r="E13" s="36"/>
      <c r="G13" s="25"/>
      <c r="H13" s="26"/>
      <c r="I13" s="26"/>
      <c r="J13" s="26"/>
      <c r="K13" s="26"/>
      <c r="L13" s="26"/>
      <c r="M13" s="27"/>
      <c r="N13" s="28"/>
    </row>
  </sheetData>
  <mergeCells count="6">
    <mergeCell ref="D2:E2"/>
    <mergeCell ref="D1:E1"/>
    <mergeCell ref="G2:H2"/>
    <mergeCell ref="G1:N1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Badal Yeram</dc:creator>
  <cp:lastModifiedBy>Badal Yeram</cp:lastModifiedBy>
  <dcterms:created xsi:type="dcterms:W3CDTF">2023-12-04T11:12:04Z</dcterms:created>
  <dcterms:modified xsi:type="dcterms:W3CDTF">2023-12-04T13:19:16Z</dcterms:modified>
</cp:coreProperties>
</file>