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ashish_nagar_travelfoodservices_com/Documents/Desktop/Jb nagar/"/>
    </mc:Choice>
  </mc:AlternateContent>
  <bookViews>
    <workbookView xWindow="0" yWindow="0" windowWidth="19200" windowHeight="7050"/>
  </bookViews>
  <sheets>
    <sheet name="Sheet1" sheetId="1" r:id="rId1"/>
  </sheets>
  <calcPr calcId="162913"/>
</workbook>
</file>

<file path=xl/calcChain.xml><?xml version="1.0" encoding="utf-8"?>
<calcChain xmlns="http://schemas.openxmlformats.org/spreadsheetml/2006/main">
  <c r="G50" i="1" l="1"/>
  <c r="G53" i="1"/>
  <c r="G52" i="1"/>
  <c r="G27" i="1"/>
  <c r="G26" i="1"/>
  <c r="G25" i="1"/>
  <c r="G23" i="1"/>
  <c r="G37" i="1"/>
  <c r="G38" i="1"/>
  <c r="G39" i="1"/>
  <c r="G40" i="1"/>
  <c r="G41" i="1"/>
  <c r="G51" i="1"/>
  <c r="G49" i="1"/>
  <c r="G48" i="1"/>
  <c r="G33" i="1"/>
  <c r="G47" i="1"/>
  <c r="G30" i="1"/>
  <c r="G31" i="1"/>
  <c r="G32" i="1"/>
  <c r="G36" i="1"/>
  <c r="G42" i="1"/>
  <c r="G43" i="1"/>
  <c r="G44" i="1"/>
  <c r="G45" i="1"/>
  <c r="G46" i="1"/>
  <c r="G22" i="1"/>
  <c r="G21" i="1"/>
  <c r="G17" i="1"/>
  <c r="G18" i="1"/>
  <c r="G19" i="1"/>
  <c r="G20" i="1"/>
  <c r="G24" i="1"/>
  <c r="G28" i="1"/>
  <c r="G29" i="1"/>
  <c r="G16" i="1"/>
  <c r="G57" i="1" l="1"/>
  <c r="G59" i="1" s="1"/>
  <c r="G58" i="1" l="1"/>
  <c r="G60" i="1" s="1"/>
</calcChain>
</file>

<file path=xl/sharedStrings.xml><?xml version="1.0" encoding="utf-8"?>
<sst xmlns="http://schemas.openxmlformats.org/spreadsheetml/2006/main" count="112" uniqueCount="87">
  <si>
    <t>Prakash C Amarnani</t>
    <phoneticPr fontId="0" type="noConversion"/>
  </si>
  <si>
    <t xml:space="preserve">   </t>
    <phoneticPr fontId="0" type="noConversion"/>
  </si>
  <si>
    <t>Description</t>
  </si>
  <si>
    <t>Unit</t>
  </si>
  <si>
    <t>Qty</t>
  </si>
  <si>
    <t>Rate</t>
  </si>
  <si>
    <t>Amount</t>
  </si>
  <si>
    <t>No.</t>
  </si>
  <si>
    <t>SL.</t>
  </si>
  <si>
    <t>Grand total</t>
    <phoneticPr fontId="0" type="noConversion"/>
  </si>
  <si>
    <t>Total</t>
    <phoneticPr fontId="0" type="noConversion"/>
  </si>
  <si>
    <t>To,</t>
  </si>
  <si>
    <t xml:space="preserve">                                            QUOTATION</t>
  </si>
  <si>
    <t>VAT No. 27450626854 V w.e.f 13 Sep, 2007</t>
  </si>
  <si>
    <t>TIN No. 27450626854 C w.e.f 13 Sep, 2007</t>
  </si>
  <si>
    <t>PAN No: AAAHP0578G</t>
  </si>
  <si>
    <t>ST No :  AAAHP0578GST001</t>
    <phoneticPr fontId="1" type="noConversion"/>
  </si>
  <si>
    <t>For Lok-Pratik  Construction</t>
  </si>
  <si>
    <t>Cell- 9869031396  -  9821425054</t>
  </si>
  <si>
    <t>CGST@9%</t>
  </si>
  <si>
    <t>SGST@9%</t>
  </si>
  <si>
    <t>GSTIN   :  27AAAHP0578G1Z6</t>
  </si>
  <si>
    <t>Payment condition</t>
  </si>
  <si>
    <t>Travel Food Services</t>
  </si>
  <si>
    <t>1 Rashid Mansion</t>
  </si>
  <si>
    <t>Dr A.B. Road, Worli Point</t>
  </si>
  <si>
    <t>Mumbai 400 018, India</t>
  </si>
  <si>
    <t>LS</t>
  </si>
  <si>
    <t>Sft</t>
  </si>
  <si>
    <t>Dismantling Work - Damaged Kota stoe tile carefully without damaging edges of all around tiles, damaged plaster, washing area otlas,Removing Doors,Removing old damaged Electrical fittings, plates ,sockets , Starters etc Complete as directed by In charge.</t>
  </si>
  <si>
    <t>Trip</t>
  </si>
  <si>
    <t>Providing &amp; Fixing PVC Water storage tank with all fittings.</t>
  </si>
  <si>
    <t>Liters</t>
  </si>
  <si>
    <t>Rft</t>
  </si>
  <si>
    <t>Rmt</t>
  </si>
  <si>
    <t>Providing &amp; Fixing  20mm dia CPVC pipe for Water supply line .</t>
  </si>
  <si>
    <t>Nos</t>
  </si>
  <si>
    <t>Providing &amp; Fixing  ISI mark 20mm dia Butter fly valves.</t>
  </si>
  <si>
    <t>Removing Debris by Truck.</t>
  </si>
  <si>
    <t>Providing &amp; Fixing CP Brass Bib cock.</t>
  </si>
  <si>
    <t>Providing &amp; Fixing CP Brass Angle cock.</t>
  </si>
  <si>
    <t>Supplying &amp; Fixing PVC Clear Strip curtain with all necessary hardware etc complete.</t>
  </si>
  <si>
    <t>Providing &amp; Fixing SS Anti roach Nanhi Trap Jali.</t>
  </si>
  <si>
    <t>Providing &amp; Fixing 8mm Bison board on walls.</t>
  </si>
  <si>
    <t>Wiring for the  light points with 2X1.5 sq mm PVC insulated copper conductor 650V grade FRLS wires in concealed or surface mounted 20/25mm dia PVC conduit as required including providing 6 amps flush type PVC moulded switches, cover plate,5 sided 1.2mm thick G.I. Box one module  for housing switches and earthing of the fixtures and outlet box with 1.5 mm PVC insulated copper conductor 650V grade green earth wire.</t>
  </si>
  <si>
    <t>Primary (First) light point controlled by a 6A switch.</t>
  </si>
  <si>
    <t>Secondary (Loop) light point looped to first point and so on.(upto 6 mtr) wire length</t>
  </si>
  <si>
    <t>a</t>
  </si>
  <si>
    <t>b</t>
  </si>
  <si>
    <t xml:space="preserve">Supply, Installation, Testing &amp; Commissioning of mains with 2 X 2.5 sq.mm and earth wire 2.5 sqmm FRLS PVC copper wire ,in rigid MS conduit min.20 mm dia,including all required accessories,etc as per specification. </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</si>
  <si>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</si>
  <si>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</si>
  <si>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</si>
  <si>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</si>
  <si>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c</t>
  </si>
  <si>
    <t>d</t>
  </si>
  <si>
    <t>e</t>
  </si>
  <si>
    <t>f</t>
  </si>
  <si>
    <t>g</t>
  </si>
  <si>
    <t>h</t>
  </si>
  <si>
    <t>Electric Work</t>
  </si>
  <si>
    <t>Civil Work</t>
  </si>
  <si>
    <t>Supply, Installation, Testing &amp; Commissioning of 32A Industrial Point with Powder coated MS Box,MCB ,5 Pin Industrial Socket &amp; Top of Legrand make.</t>
  </si>
  <si>
    <t xml:space="preserve">Supplying and erecting PVC armoured  cable 6sqmm 4 core  FRLS copper conductor complete erected on wall / celling  as per specification </t>
  </si>
  <si>
    <t>Termination of  6Sqmm x 4 core Copper Armoured cable with Brass Glands ,Lags etc.</t>
  </si>
  <si>
    <t>Providing &amp; Fixing LED Tube Light.</t>
  </si>
  <si>
    <t>Repairing and cleaning of internal open drains.</t>
  </si>
  <si>
    <t>Supply and installation of 2 tier split air conditioner  of Approved make (5 star Inverter )</t>
  </si>
  <si>
    <t>Supply and Fixing Copper pipe for AC.</t>
  </si>
  <si>
    <t>Supply and Fixing 25mm dia PVC insulated drain line.</t>
  </si>
  <si>
    <t>Supply and Fixing MS Powder Coated AC Bracket.</t>
  </si>
  <si>
    <t>Pair</t>
  </si>
  <si>
    <t xml:space="preserve">50%  advance with the work order </t>
  </si>
  <si>
    <t>Sub- Civil , Electrical &amp; HVAC Works at TFS Main Kitchen at Marol Andheri East.</t>
  </si>
  <si>
    <t>Providing &amp; Fixing  50mm dia CPVC pipe for Water Disposal line .</t>
  </si>
  <si>
    <t>Providing 100mm block work with Cement moator</t>
  </si>
  <si>
    <t>Sq ft</t>
  </si>
  <si>
    <t xml:space="preserve">12mm thick plaster with cement water  </t>
  </si>
  <si>
    <t xml:space="preserve">Pop of wall </t>
  </si>
  <si>
    <t>Providing &amp; Fixing MS pipe Hand rail.</t>
  </si>
  <si>
    <t>Providing and fixing 12 way DB board</t>
  </si>
  <si>
    <t>NOs</t>
  </si>
  <si>
    <t>Providing and laying 10sq mm 5 core copper amroured cable laying for Combi oven point</t>
  </si>
  <si>
    <t>Mtr</t>
  </si>
  <si>
    <t>Providing &amp; Fixing Powder coated Aluminium Fixed Partition with Doors using Aluminium pipe section 21 by 2 inch x 13by4inch, snap beading ,12mm Precoated MDF board,Glass,Angle clits etc Complete.</t>
  </si>
  <si>
    <t>Providing and Applying 2 coats of Luster paint I or c scraping ,filling holes etc.</t>
  </si>
  <si>
    <t>Supplying &amp; erecting mains with 2x4 sq.mm and earth wire 2.5 sqmm FRLS PVC copper wire laid with conduit or trunking or inside pole or Bus bars or any other 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</si>
</sst>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_(* #,##0.00_);_(* \(#,##0.00\);_(* &quot;-&quot;??_);_(@_)"/>
    <numFmt numFmtId="166" formatCode="0.0"/>
    <numFmt numFmtId="167" formatCode="0.00_)"/>
  </numFmts>
  <fonts count="31"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sz val="12"/>
      <name val="Cambria"/>
      <family val="1"/>
    </font>
    <font>
      <b/>
      <sz val="16"/>
      <color indexed="8"/>
      <name val="Calibri"/>
      <family val="2"/>
    </font>
    <font>
      <sz val="12"/>
      <color indexed="8"/>
      <name val="Calibri"/>
      <family val="2"/>
    </font>
    <font>
      <b/>
      <sz val="12"/>
      <name val="Times New Roman"/>
      <family val="1"/>
    </font>
    <font>
      <b/>
      <u/>
      <sz val="12"/>
      <name val="Times New Roman"/>
      <family val="1"/>
    </font>
    <font>
      <sz val="10"/>
      <name val="Calibri"/>
      <family val="2"/>
    </font>
    <font>
      <b/>
      <sz val="12"/>
      <color indexed="8"/>
      <name val="Calibri"/>
      <family val="2"/>
    </font>
    <font>
      <b/>
      <sz val="12"/>
      <color indexed="8"/>
      <name val="Times New Roman"/>
      <family val="1"/>
      <charset val="204"/>
    </font>
    <font>
      <b/>
      <sz val="14"/>
      <color indexed="8"/>
      <name val="Calibri"/>
      <family val="2"/>
    </font>
    <font>
      <sz val="10"/>
      <name val="Helv"/>
    </font>
    <font>
      <b/>
      <sz val="12"/>
      <color indexed="8"/>
      <name val="Arial"/>
      <family val="2"/>
    </font>
    <font>
      <sz val="11"/>
      <name val="Times New Roman"/>
      <family val="1"/>
    </font>
    <font>
      <sz val="11"/>
      <name val="Calibri"/>
      <family val="2"/>
    </font>
    <font>
      <sz val="12"/>
      <color indexed="8"/>
      <name val="Cambria"/>
      <family val="1"/>
    </font>
    <font>
      <sz val="10"/>
      <name val="Times New Roman"/>
      <family val="1"/>
    </font>
    <font>
      <b/>
      <sz val="11"/>
      <name val="Times New Roman"/>
      <family val="1"/>
    </font>
    <font>
      <b/>
      <i/>
      <sz val="16"/>
      <name val="Helv"/>
    </font>
    <font>
      <b/>
      <sz val="11"/>
      <color theme="1"/>
      <name val="Calibri"/>
      <family val="2"/>
      <scheme val="minor"/>
    </font>
    <font>
      <sz val="10"/>
      <name val="Cambria"/>
      <family val="1"/>
      <scheme val="major"/>
    </font>
    <font>
      <sz val="12"/>
      <name val="Cambria"/>
      <family val="1"/>
      <scheme val="major"/>
    </font>
    <font>
      <b/>
      <sz val="12"/>
      <name val="Cambria"/>
      <family val="1"/>
      <scheme val="major"/>
    </font>
    <font>
      <sz val="12"/>
      <color indexed="8"/>
      <name val="Cambria"/>
      <family val="1"/>
      <scheme val="major"/>
    </font>
    <font>
      <b/>
      <sz val="12"/>
      <color indexed="8"/>
      <name val="Cambria"/>
      <family val="1"/>
      <scheme val="major"/>
    </font>
    <font>
      <sz val="11"/>
      <name val="Cambria"/>
      <family val="1"/>
      <scheme val="major"/>
    </font>
    <font>
      <sz val="10"/>
      <color theme="1"/>
      <name val="Helvetica"/>
      <family val="2"/>
    </font>
    <font>
      <sz val="10"/>
      <color theme="1"/>
      <name val="Times New Roman"/>
      <family val="1"/>
    </font>
    <font>
      <b/>
      <sz val="10"/>
      <name val="Cambria"/>
      <family val="1"/>
      <scheme val="major"/>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C000"/>
        <bgColor indexed="64"/>
      </patternFill>
    </fill>
    <fill>
      <patternFill patternType="solid">
        <fgColor rgb="FFFFC000"/>
        <bgColor indexed="26"/>
      </patternFill>
    </fill>
    <fill>
      <patternFill patternType="solid">
        <fgColor theme="0"/>
        <bgColor indexed="26"/>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165" fontId="2" fillId="0" borderId="0" applyFont="0" applyFill="0" applyBorder="0" applyAlignment="0" applyProtection="0"/>
    <xf numFmtId="167" fontId="20" fillId="0" borderId="0"/>
    <xf numFmtId="0" fontId="13" fillId="0" borderId="0"/>
  </cellStyleXfs>
  <cellXfs count="72">
    <xf numFmtId="0" fontId="0" fillId="0" borderId="0" xfId="0"/>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8" fillId="2" borderId="1" xfId="0" applyFont="1" applyFill="1" applyBorder="1"/>
    <xf numFmtId="0" fontId="7" fillId="2" borderId="2" xfId="0" applyFont="1" applyFill="1" applyBorder="1"/>
    <xf numFmtId="0" fontId="7" fillId="2" borderId="3" xfId="0" applyFont="1" applyFill="1" applyBorder="1"/>
    <xf numFmtId="0" fontId="4" fillId="2" borderId="4" xfId="0" applyFont="1" applyFill="1" applyBorder="1" applyAlignment="1">
      <alignment horizontal="left" indent="1"/>
    </xf>
    <xf numFmtId="0" fontId="4" fillId="2" borderId="0" xfId="0" applyFont="1" applyFill="1" applyBorder="1" applyAlignment="1">
      <alignment horizontal="center"/>
    </xf>
    <xf numFmtId="0" fontId="4" fillId="2" borderId="5" xfId="0" applyFont="1" applyFill="1" applyBorder="1" applyAlignment="1">
      <alignment horizontal="left" indent="1"/>
    </xf>
    <xf numFmtId="0" fontId="4" fillId="2" borderId="6" xfId="0" applyFont="1" applyFill="1" applyBorder="1" applyAlignment="1">
      <alignment horizontal="center"/>
    </xf>
    <xf numFmtId="14" fontId="6" fillId="0" borderId="0" xfId="0" applyNumberFormat="1" applyFont="1"/>
    <xf numFmtId="0" fontId="11" fillId="0" borderId="0" xfId="0" applyFont="1"/>
    <xf numFmtId="0" fontId="10" fillId="0" borderId="0" xfId="0" applyFont="1"/>
    <xf numFmtId="0" fontId="3" fillId="0" borderId="0" xfId="0" applyFont="1"/>
    <xf numFmtId="0" fontId="12" fillId="0" borderId="0" xfId="0" applyFont="1"/>
    <xf numFmtId="0" fontId="14" fillId="0" borderId="0" xfId="0" applyFont="1" applyBorder="1" applyAlignment="1">
      <alignment horizontal="left" vertical="top"/>
    </xf>
    <xf numFmtId="0" fontId="7" fillId="0" borderId="0" xfId="0" applyFont="1" applyAlignment="1">
      <alignment wrapText="1"/>
    </xf>
    <xf numFmtId="0" fontId="7" fillId="0" borderId="0" xfId="0" applyFont="1" applyAlignment="1">
      <alignment vertical="center" wrapText="1"/>
    </xf>
    <xf numFmtId="0" fontId="6" fillId="0" borderId="0" xfId="0" applyFont="1" applyBorder="1"/>
    <xf numFmtId="0" fontId="22" fillId="0" borderId="7" xfId="0" applyFont="1" applyBorder="1" applyAlignment="1">
      <alignment horizontal="center" vertical="top"/>
    </xf>
    <xf numFmtId="0" fontId="23" fillId="0" borderId="7" xfId="0" applyFont="1" applyBorder="1" applyAlignment="1">
      <alignment horizontal="center" vertical="top"/>
    </xf>
    <xf numFmtId="0" fontId="25" fillId="0" borderId="7" xfId="0" applyFont="1" applyBorder="1"/>
    <xf numFmtId="0" fontId="21" fillId="0" borderId="0" xfId="0" applyFont="1"/>
    <xf numFmtId="0" fontId="21" fillId="0" borderId="0" xfId="0" applyFont="1" applyFill="1" applyBorder="1" applyAlignment="1">
      <alignment horizontal="center" vertical="center"/>
    </xf>
    <xf numFmtId="0" fontId="29" fillId="3" borderId="7" xfId="0" applyFont="1" applyFill="1" applyBorder="1" applyAlignment="1">
      <alignment horizontal="justify" vertical="center" wrapText="1" shrinkToFit="1"/>
    </xf>
    <xf numFmtId="0" fontId="9" fillId="4" borderId="7" xfId="0" applyFont="1" applyFill="1" applyBorder="1" applyAlignment="1">
      <alignment horizontal="center" vertical="top"/>
    </xf>
    <xf numFmtId="0" fontId="19" fillId="4" borderId="9" xfId="3" applyNumberFormat="1" applyFont="1" applyFill="1" applyBorder="1" applyAlignment="1">
      <alignment horizontal="left" vertical="top" wrapText="1"/>
    </xf>
    <xf numFmtId="164" fontId="15" fillId="4" borderId="9" xfId="1" applyNumberFormat="1" applyFont="1" applyFill="1" applyBorder="1" applyAlignment="1" applyProtection="1">
      <alignment horizontal="right" vertical="center"/>
      <protection locked="0"/>
    </xf>
    <xf numFmtId="0" fontId="15" fillId="5" borderId="9" xfId="0" applyFont="1" applyFill="1" applyBorder="1" applyAlignment="1" applyProtection="1">
      <alignment horizontal="right" vertical="center"/>
      <protection locked="0"/>
    </xf>
    <xf numFmtId="165" fontId="15" fillId="5" borderId="10" xfId="1" applyFont="1" applyFill="1" applyBorder="1" applyAlignment="1" applyProtection="1">
      <alignment horizontal="right" vertical="center"/>
      <protection locked="0"/>
    </xf>
    <xf numFmtId="165" fontId="16" fillId="4" borderId="9" xfId="1" applyNumberFormat="1" applyFont="1" applyFill="1" applyBorder="1" applyAlignment="1">
      <alignment horizontal="right" vertical="center"/>
    </xf>
    <xf numFmtId="165" fontId="22" fillId="3" borderId="7" xfId="1" applyNumberFormat="1" applyFont="1" applyFill="1" applyBorder="1" applyAlignment="1">
      <alignment horizontal="right" vertical="center"/>
    </xf>
    <xf numFmtId="167" fontId="18" fillId="3" borderId="7" xfId="2" applyFont="1" applyFill="1" applyBorder="1" applyAlignment="1">
      <alignment horizontal="left" vertical="center" wrapText="1"/>
    </xf>
    <xf numFmtId="0" fontId="22" fillId="6" borderId="7" xfId="0" applyFont="1" applyFill="1" applyBorder="1" applyAlignment="1" applyProtection="1">
      <alignment horizontal="right" vertical="center" wrapText="1"/>
      <protection locked="0"/>
    </xf>
    <xf numFmtId="0" fontId="27" fillId="6" borderId="7" xfId="0" applyFont="1" applyFill="1" applyBorder="1" applyAlignment="1" applyProtection="1">
      <alignment horizontal="right" vertical="center"/>
      <protection locked="0"/>
    </xf>
    <xf numFmtId="1" fontId="22" fillId="6" borderId="7" xfId="1" applyNumberFormat="1" applyFont="1" applyFill="1" applyBorder="1" applyAlignment="1" applyProtection="1">
      <alignment horizontal="right" vertical="center"/>
      <protection locked="0"/>
    </xf>
    <xf numFmtId="0" fontId="0" fillId="3" borderId="0" xfId="0" applyFill="1"/>
    <xf numFmtId="0" fontId="18" fillId="3" borderId="7" xfId="0" applyFont="1" applyFill="1" applyBorder="1" applyAlignment="1">
      <alignment horizontal="justify" vertical="center" wrapText="1" shrinkToFit="1"/>
    </xf>
    <xf numFmtId="0" fontId="17" fillId="3" borderId="7" xfId="0" applyFont="1" applyFill="1" applyBorder="1" applyAlignment="1">
      <alignment horizontal="justify" vertical="center" wrapText="1"/>
    </xf>
    <xf numFmtId="0" fontId="22" fillId="6" borderId="7" xfId="0" applyFont="1" applyFill="1" applyBorder="1" applyAlignment="1" applyProtection="1">
      <alignment vertical="top" wrapText="1"/>
      <protection locked="0"/>
    </xf>
    <xf numFmtId="0" fontId="22" fillId="6" borderId="7" xfId="0" applyFont="1" applyFill="1" applyBorder="1" applyAlignment="1" applyProtection="1">
      <alignment horizontal="right" vertical="center"/>
      <protection locked="0"/>
    </xf>
    <xf numFmtId="165" fontId="22" fillId="6" borderId="7" xfId="1" applyFont="1" applyFill="1" applyBorder="1" applyAlignment="1" applyProtection="1">
      <alignment horizontal="right" vertical="center"/>
      <protection locked="0"/>
    </xf>
    <xf numFmtId="0" fontId="24" fillId="3" borderId="7" xfId="0" applyFont="1" applyFill="1" applyBorder="1" applyAlignment="1">
      <alignment horizontal="left" vertical="center" wrapText="1"/>
    </xf>
    <xf numFmtId="166" fontId="24" fillId="3" borderId="7" xfId="1" applyNumberFormat="1" applyFont="1" applyFill="1" applyBorder="1" applyAlignment="1">
      <alignment horizontal="right" vertical="center"/>
    </xf>
    <xf numFmtId="0" fontId="24" fillId="3" borderId="7" xfId="0" applyFont="1" applyFill="1" applyBorder="1" applyAlignment="1">
      <alignment horizontal="right" vertical="center"/>
    </xf>
    <xf numFmtId="165" fontId="24" fillId="3" borderId="7" xfId="1" applyFont="1" applyFill="1" applyBorder="1" applyAlignment="1">
      <alignment horizontal="right" vertical="center"/>
    </xf>
    <xf numFmtId="165" fontId="24" fillId="3" borderId="7" xfId="1" applyFont="1" applyFill="1" applyBorder="1" applyAlignment="1">
      <alignment vertical="center"/>
    </xf>
    <xf numFmtId="0" fontId="26" fillId="3" borderId="7" xfId="0" applyFont="1" applyFill="1" applyBorder="1"/>
    <xf numFmtId="0" fontId="26" fillId="3" borderId="7" xfId="0" applyFont="1" applyFill="1" applyBorder="1" applyAlignment="1">
      <alignment horizontal="right" vertical="center"/>
    </xf>
    <xf numFmtId="0" fontId="26" fillId="3" borderId="7" xfId="0" applyFont="1" applyFill="1" applyBorder="1" applyAlignment="1">
      <alignment horizontal="center" vertical="center"/>
    </xf>
    <xf numFmtId="165" fontId="26" fillId="3" borderId="7" xfId="0" applyNumberFormat="1" applyFont="1" applyFill="1" applyBorder="1" applyAlignment="1">
      <alignment horizontal="center" vertical="center"/>
    </xf>
    <xf numFmtId="0" fontId="10" fillId="3" borderId="0" xfId="0" applyFont="1" applyFill="1" applyBorder="1"/>
    <xf numFmtId="0" fontId="10" fillId="3" borderId="0" xfId="0" applyFont="1" applyFill="1" applyBorder="1" applyAlignment="1">
      <alignment horizontal="center" vertical="center"/>
    </xf>
    <xf numFmtId="165" fontId="10" fillId="3" borderId="0" xfId="0" applyNumberFormat="1" applyFont="1" applyFill="1" applyBorder="1" applyAlignment="1">
      <alignment horizontal="center" vertical="center"/>
    </xf>
    <xf numFmtId="0" fontId="22" fillId="3" borderId="7" xfId="0" applyFont="1" applyFill="1" applyBorder="1" applyAlignment="1">
      <alignment horizontal="center" vertical="top"/>
    </xf>
    <xf numFmtId="0" fontId="22" fillId="3" borderId="7" xfId="0" applyFont="1" applyFill="1" applyBorder="1" applyAlignment="1" applyProtection="1">
      <alignment vertical="top" wrapText="1"/>
      <protection locked="0"/>
    </xf>
    <xf numFmtId="0" fontId="22" fillId="3" borderId="7" xfId="0" applyFont="1" applyFill="1" applyBorder="1" applyAlignment="1" applyProtection="1">
      <alignment horizontal="right" vertical="center" wrapText="1"/>
      <protection locked="0"/>
    </xf>
    <xf numFmtId="0" fontId="27" fillId="3" borderId="7" xfId="0" applyFont="1" applyFill="1" applyBorder="1" applyAlignment="1" applyProtection="1">
      <alignment horizontal="right" vertical="center"/>
      <protection locked="0"/>
    </xf>
    <xf numFmtId="1" fontId="22" fillId="3" borderId="7" xfId="1" applyNumberFormat="1" applyFont="1" applyFill="1" applyBorder="1" applyAlignment="1" applyProtection="1">
      <alignment horizontal="right" vertical="center"/>
      <protection locked="0"/>
    </xf>
    <xf numFmtId="0" fontId="28" fillId="3" borderId="7" xfId="0" applyFont="1" applyFill="1" applyBorder="1" applyAlignment="1">
      <alignment wrapText="1"/>
    </xf>
    <xf numFmtId="0" fontId="30" fillId="6" borderId="7" xfId="0" applyFont="1" applyFill="1" applyBorder="1" applyAlignment="1" applyProtection="1">
      <alignment vertical="top" wrapText="1"/>
      <protection locked="0"/>
    </xf>
    <xf numFmtId="0" fontId="18" fillId="3" borderId="7" xfId="0" applyFont="1" applyFill="1" applyBorder="1" applyAlignment="1">
      <alignment vertical="center" wrapText="1"/>
    </xf>
    <xf numFmtId="0" fontId="18" fillId="3" borderId="7" xfId="0" applyFont="1" applyFill="1" applyBorder="1" applyAlignment="1">
      <alignment horizontal="justify" vertical="center" wrapText="1"/>
    </xf>
    <xf numFmtId="0" fontId="18" fillId="3" borderId="7" xfId="0" applyFont="1" applyFill="1" applyBorder="1" applyAlignment="1">
      <alignment horizontal="left" vertical="center" wrapText="1"/>
    </xf>
    <xf numFmtId="166" fontId="18" fillId="3" borderId="8" xfId="0" applyNumberFormat="1" applyFont="1" applyFill="1" applyBorder="1" applyAlignment="1">
      <alignment horizontal="center" vertical="center" wrapText="1"/>
    </xf>
    <xf numFmtId="1" fontId="18" fillId="3" borderId="8"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cellXfs>
  <cellStyles count="4">
    <cellStyle name="Comma" xfId="1" builtinId="3"/>
    <cellStyle name="Normal" xfId="0" builtinId="0"/>
    <cellStyle name="Normal - Style1" xfId="2"/>
    <cellStyle name="Normal_1016 All BOQ Peenya 20 11 10"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0"/>
  <sheetViews>
    <sheetView tabSelected="1" topLeftCell="A37" zoomScaleNormal="100" workbookViewId="0">
      <selection activeCell="E43" sqref="E43"/>
    </sheetView>
  </sheetViews>
  <sheetFormatPr defaultColWidth="18.36328125" defaultRowHeight="14.5" x14ac:dyDescent="0.35"/>
  <cols>
    <col min="1" max="1" width="9.1796875" customWidth="1"/>
    <col min="2" max="2" width="6.81640625" customWidth="1"/>
    <col min="3" max="3" width="50.7265625" customWidth="1"/>
    <col min="4" max="4" width="8" customWidth="1"/>
    <col min="5" max="5" width="7" customWidth="1"/>
    <col min="6" max="6" width="9.81640625" customWidth="1"/>
    <col min="7" max="7" width="19.6328125" customWidth="1"/>
    <col min="8" max="8" width="23.6328125" customWidth="1"/>
  </cols>
  <sheetData>
    <row r="2" spans="2:8" ht="21" x14ac:dyDescent="0.5">
      <c r="C2" s="1" t="s">
        <v>12</v>
      </c>
    </row>
    <row r="3" spans="2:8" ht="15.5" x14ac:dyDescent="0.35">
      <c r="B3" s="2"/>
      <c r="C3" s="2"/>
      <c r="D3" s="2"/>
      <c r="E3" s="2"/>
      <c r="F3" s="12">
        <v>45446</v>
      </c>
      <c r="G3" s="2"/>
    </row>
    <row r="4" spans="2:8" ht="15.5" x14ac:dyDescent="0.35">
      <c r="B4" s="2"/>
      <c r="C4" s="17" t="s">
        <v>11</v>
      </c>
      <c r="D4" s="2"/>
      <c r="E4" s="2"/>
      <c r="F4" s="2"/>
      <c r="G4" s="2"/>
    </row>
    <row r="5" spans="2:8" ht="15.5" x14ac:dyDescent="0.35">
      <c r="B5" s="2"/>
      <c r="C5" s="17" t="s">
        <v>23</v>
      </c>
      <c r="D5" s="2"/>
      <c r="E5" s="2"/>
      <c r="F5" s="2"/>
      <c r="G5" s="2"/>
    </row>
    <row r="6" spans="2:8" ht="15.5" x14ac:dyDescent="0.35">
      <c r="B6" s="2"/>
      <c r="C6" s="17" t="s">
        <v>24</v>
      </c>
      <c r="D6" s="2"/>
      <c r="E6" s="2"/>
      <c r="F6" s="2"/>
      <c r="G6" s="2"/>
    </row>
    <row r="7" spans="2:8" ht="15.5" x14ac:dyDescent="0.35">
      <c r="B7" s="2"/>
      <c r="C7" s="14" t="s">
        <v>25</v>
      </c>
      <c r="D7" s="2"/>
      <c r="E7" s="2"/>
      <c r="F7" s="2"/>
      <c r="G7" s="2"/>
    </row>
    <row r="8" spans="2:8" ht="15.5" x14ac:dyDescent="0.35">
      <c r="B8" s="4"/>
      <c r="C8" s="3" t="s">
        <v>26</v>
      </c>
      <c r="D8" s="3"/>
      <c r="E8" s="3"/>
      <c r="F8" s="3"/>
      <c r="G8" s="3"/>
    </row>
    <row r="9" spans="2:8" ht="15.5" x14ac:dyDescent="0.35">
      <c r="B9" s="4"/>
      <c r="C9" s="3"/>
      <c r="D9" s="3"/>
      <c r="E9" s="3"/>
      <c r="F9" s="3"/>
      <c r="G9" s="3"/>
    </row>
    <row r="10" spans="2:8" ht="15.5" x14ac:dyDescent="0.35">
      <c r="B10" s="4"/>
      <c r="C10" s="3" t="s">
        <v>73</v>
      </c>
      <c r="D10" s="3"/>
      <c r="E10" s="3"/>
      <c r="F10" s="3"/>
      <c r="G10" s="3"/>
    </row>
    <row r="11" spans="2:8" ht="15.5" x14ac:dyDescent="0.35">
      <c r="B11" s="4"/>
      <c r="C11" s="3"/>
      <c r="D11" s="3"/>
      <c r="E11" s="3"/>
      <c r="F11" s="3"/>
      <c r="G11" s="3"/>
    </row>
    <row r="12" spans="2:8" ht="15.5" x14ac:dyDescent="0.35">
      <c r="B12" s="5"/>
      <c r="C12" s="6"/>
      <c r="D12" s="6"/>
      <c r="E12" s="6"/>
      <c r="F12" s="6"/>
      <c r="G12" s="7"/>
      <c r="H12" t="s">
        <v>1</v>
      </c>
    </row>
    <row r="13" spans="2:8" ht="15.5" x14ac:dyDescent="0.35">
      <c r="B13" s="8" t="s">
        <v>8</v>
      </c>
      <c r="C13" s="68" t="s">
        <v>2</v>
      </c>
      <c r="D13" s="68" t="s">
        <v>4</v>
      </c>
      <c r="E13" s="68" t="s">
        <v>3</v>
      </c>
      <c r="F13" s="9" t="s">
        <v>5</v>
      </c>
      <c r="G13" s="70" t="s">
        <v>6</v>
      </c>
    </row>
    <row r="14" spans="2:8" ht="1" customHeight="1" x14ac:dyDescent="0.35">
      <c r="B14" s="10" t="s">
        <v>7</v>
      </c>
      <c r="C14" s="69"/>
      <c r="D14" s="69"/>
      <c r="E14" s="69"/>
      <c r="F14" s="11"/>
      <c r="G14" s="71"/>
    </row>
    <row r="15" spans="2:8" ht="16" customHeight="1" x14ac:dyDescent="0.35">
      <c r="B15" s="27"/>
      <c r="C15" s="28" t="s">
        <v>61</v>
      </c>
      <c r="D15" s="29"/>
      <c r="E15" s="30"/>
      <c r="F15" s="31"/>
      <c r="G15" s="32"/>
    </row>
    <row r="16" spans="2:8" s="38" customFormat="1" ht="65" customHeight="1" x14ac:dyDescent="0.35">
      <c r="B16" s="56">
        <v>1</v>
      </c>
      <c r="C16" s="41" t="s">
        <v>29</v>
      </c>
      <c r="D16" s="35">
        <v>1</v>
      </c>
      <c r="E16" s="36" t="s">
        <v>27</v>
      </c>
      <c r="F16" s="37">
        <v>30000</v>
      </c>
      <c r="G16" s="33">
        <f>F16*D16</f>
        <v>30000</v>
      </c>
    </row>
    <row r="17" spans="2:7" s="38" customFormat="1" x14ac:dyDescent="0.35">
      <c r="B17" s="56">
        <v>2</v>
      </c>
      <c r="C17" s="57" t="s">
        <v>38</v>
      </c>
      <c r="D17" s="58">
        <v>1</v>
      </c>
      <c r="E17" s="59" t="s">
        <v>30</v>
      </c>
      <c r="F17" s="60">
        <v>8000</v>
      </c>
      <c r="G17" s="33">
        <f t="shared" ref="G17:G49" si="0">F17*D17</f>
        <v>8000</v>
      </c>
    </row>
    <row r="18" spans="2:7" s="38" customFormat="1" ht="15" customHeight="1" x14ac:dyDescent="0.35">
      <c r="B18" s="56">
        <v>3</v>
      </c>
      <c r="C18" s="57" t="s">
        <v>31</v>
      </c>
      <c r="D18" s="58">
        <v>7000</v>
      </c>
      <c r="E18" s="59" t="s">
        <v>32</v>
      </c>
      <c r="F18" s="60">
        <v>15</v>
      </c>
      <c r="G18" s="33">
        <f t="shared" si="0"/>
        <v>105000</v>
      </c>
    </row>
    <row r="19" spans="2:7" s="38" customFormat="1" ht="16" customHeight="1" x14ac:dyDescent="0.35">
      <c r="B19" s="56">
        <v>4</v>
      </c>
      <c r="C19" s="41" t="s">
        <v>35</v>
      </c>
      <c r="D19" s="35">
        <v>200</v>
      </c>
      <c r="E19" s="36" t="s">
        <v>34</v>
      </c>
      <c r="F19" s="37">
        <v>350</v>
      </c>
      <c r="G19" s="33">
        <f t="shared" si="0"/>
        <v>70000</v>
      </c>
    </row>
    <row r="20" spans="2:7" s="38" customFormat="1" x14ac:dyDescent="0.35">
      <c r="B20" s="56">
        <v>5</v>
      </c>
      <c r="C20" s="41" t="s">
        <v>37</v>
      </c>
      <c r="D20" s="35">
        <v>10</v>
      </c>
      <c r="E20" s="36" t="s">
        <v>36</v>
      </c>
      <c r="F20" s="37">
        <v>1500</v>
      </c>
      <c r="G20" s="33">
        <f t="shared" si="0"/>
        <v>15000</v>
      </c>
    </row>
    <row r="21" spans="2:7" s="38" customFormat="1" x14ac:dyDescent="0.35">
      <c r="B21" s="56">
        <v>6</v>
      </c>
      <c r="C21" s="41" t="s">
        <v>39</v>
      </c>
      <c r="D21" s="35">
        <v>10</v>
      </c>
      <c r="E21" s="36" t="s">
        <v>36</v>
      </c>
      <c r="F21" s="37">
        <v>1700</v>
      </c>
      <c r="G21" s="33">
        <f t="shared" si="0"/>
        <v>17000</v>
      </c>
    </row>
    <row r="22" spans="2:7" s="38" customFormat="1" x14ac:dyDescent="0.35">
      <c r="B22" s="56">
        <v>7</v>
      </c>
      <c r="C22" s="41" t="s">
        <v>40</v>
      </c>
      <c r="D22" s="35">
        <v>6</v>
      </c>
      <c r="E22" s="36" t="s">
        <v>36</v>
      </c>
      <c r="F22" s="37">
        <v>1700</v>
      </c>
      <c r="G22" s="33">
        <f>F22*D22</f>
        <v>10200</v>
      </c>
    </row>
    <row r="23" spans="2:7" s="38" customFormat="1" ht="26" customHeight="1" x14ac:dyDescent="0.35">
      <c r="B23" s="56">
        <v>8</v>
      </c>
      <c r="C23" s="41" t="s">
        <v>74</v>
      </c>
      <c r="D23" s="35">
        <v>25</v>
      </c>
      <c r="E23" s="36" t="s">
        <v>34</v>
      </c>
      <c r="F23" s="37">
        <v>200</v>
      </c>
      <c r="G23" s="33">
        <f>F23*D23</f>
        <v>5000</v>
      </c>
    </row>
    <row r="24" spans="2:7" s="38" customFormat="1" ht="58.5" customHeight="1" x14ac:dyDescent="0.35">
      <c r="B24" s="56">
        <v>9</v>
      </c>
      <c r="C24" s="61" t="s">
        <v>84</v>
      </c>
      <c r="D24" s="35">
        <v>140</v>
      </c>
      <c r="E24" s="36" t="s">
        <v>28</v>
      </c>
      <c r="F24" s="37">
        <v>350</v>
      </c>
      <c r="G24" s="33">
        <f t="shared" si="0"/>
        <v>49000</v>
      </c>
    </row>
    <row r="25" spans="2:7" s="38" customFormat="1" ht="15.5" customHeight="1" x14ac:dyDescent="0.35">
      <c r="B25" s="56">
        <v>10</v>
      </c>
      <c r="C25" s="61" t="s">
        <v>75</v>
      </c>
      <c r="D25" s="35">
        <v>120</v>
      </c>
      <c r="E25" s="36" t="s">
        <v>76</v>
      </c>
      <c r="F25" s="37">
        <v>180</v>
      </c>
      <c r="G25" s="33">
        <f t="shared" si="0"/>
        <v>21600</v>
      </c>
    </row>
    <row r="26" spans="2:7" s="38" customFormat="1" ht="22.5" customHeight="1" x14ac:dyDescent="0.35">
      <c r="B26" s="56">
        <v>11</v>
      </c>
      <c r="C26" s="61" t="s">
        <v>77</v>
      </c>
      <c r="D26" s="35">
        <v>240</v>
      </c>
      <c r="E26" s="36" t="s">
        <v>76</v>
      </c>
      <c r="F26" s="37">
        <v>75</v>
      </c>
      <c r="G26" s="33">
        <f t="shared" si="0"/>
        <v>18000</v>
      </c>
    </row>
    <row r="27" spans="2:7" s="38" customFormat="1" ht="19" customHeight="1" x14ac:dyDescent="0.35">
      <c r="B27" s="56">
        <v>12</v>
      </c>
      <c r="C27" s="61" t="s">
        <v>78</v>
      </c>
      <c r="D27" s="35">
        <v>240</v>
      </c>
      <c r="E27" s="36" t="s">
        <v>76</v>
      </c>
      <c r="F27" s="37">
        <v>35</v>
      </c>
      <c r="G27" s="33">
        <f t="shared" si="0"/>
        <v>8400</v>
      </c>
    </row>
    <row r="28" spans="2:7" s="38" customFormat="1" ht="26" customHeight="1" x14ac:dyDescent="0.35">
      <c r="B28" s="56">
        <v>13</v>
      </c>
      <c r="C28" s="41" t="s">
        <v>41</v>
      </c>
      <c r="D28" s="35">
        <v>60</v>
      </c>
      <c r="E28" s="36" t="s">
        <v>28</v>
      </c>
      <c r="F28" s="37">
        <v>275</v>
      </c>
      <c r="G28" s="33">
        <f t="shared" si="0"/>
        <v>16500</v>
      </c>
    </row>
    <row r="29" spans="2:7" s="38" customFormat="1" ht="16" customHeight="1" x14ac:dyDescent="0.35">
      <c r="B29" s="56">
        <v>14</v>
      </c>
      <c r="C29" s="41" t="s">
        <v>42</v>
      </c>
      <c r="D29" s="35">
        <v>10</v>
      </c>
      <c r="E29" s="36" t="s">
        <v>36</v>
      </c>
      <c r="F29" s="37">
        <v>1200</v>
      </c>
      <c r="G29" s="33">
        <f t="shared" si="0"/>
        <v>12000</v>
      </c>
    </row>
    <row r="30" spans="2:7" s="38" customFormat="1" ht="17" customHeight="1" x14ac:dyDescent="0.35">
      <c r="B30" s="56">
        <v>15</v>
      </c>
      <c r="C30" s="41" t="s">
        <v>43</v>
      </c>
      <c r="D30" s="35">
        <v>100</v>
      </c>
      <c r="E30" s="36" t="s">
        <v>28</v>
      </c>
      <c r="F30" s="37">
        <v>175</v>
      </c>
      <c r="G30" s="33">
        <f t="shared" si="0"/>
        <v>17500</v>
      </c>
    </row>
    <row r="31" spans="2:7" s="38" customFormat="1" ht="16" customHeight="1" x14ac:dyDescent="0.35">
      <c r="B31" s="56">
        <v>16</v>
      </c>
      <c r="C31" s="41" t="s">
        <v>79</v>
      </c>
      <c r="D31" s="35">
        <v>20</v>
      </c>
      <c r="E31" s="36" t="s">
        <v>33</v>
      </c>
      <c r="F31" s="37">
        <v>1200</v>
      </c>
      <c r="G31" s="33">
        <f t="shared" si="0"/>
        <v>24000</v>
      </c>
    </row>
    <row r="32" spans="2:7" s="38" customFormat="1" ht="26" customHeight="1" x14ac:dyDescent="0.35">
      <c r="B32" s="56">
        <v>17</v>
      </c>
      <c r="C32" s="41" t="s">
        <v>85</v>
      </c>
      <c r="D32" s="35">
        <v>300</v>
      </c>
      <c r="E32" s="36" t="s">
        <v>28</v>
      </c>
      <c r="F32" s="37">
        <v>35</v>
      </c>
      <c r="G32" s="33">
        <f t="shared" si="0"/>
        <v>10500</v>
      </c>
    </row>
    <row r="33" spans="2:7" s="38" customFormat="1" ht="17" customHeight="1" x14ac:dyDescent="0.35">
      <c r="B33" s="56">
        <v>18</v>
      </c>
      <c r="C33" s="41" t="s">
        <v>66</v>
      </c>
      <c r="D33" s="35">
        <v>1</v>
      </c>
      <c r="E33" s="36" t="s">
        <v>27</v>
      </c>
      <c r="F33" s="37">
        <v>20000</v>
      </c>
      <c r="G33" s="33">
        <f t="shared" si="0"/>
        <v>20000</v>
      </c>
    </row>
    <row r="34" spans="2:7" s="38" customFormat="1" ht="16" customHeight="1" x14ac:dyDescent="0.35">
      <c r="B34" s="56"/>
      <c r="C34" s="62" t="s">
        <v>60</v>
      </c>
      <c r="D34" s="35"/>
      <c r="E34" s="36"/>
      <c r="F34" s="37"/>
      <c r="G34" s="33"/>
    </row>
    <row r="35" spans="2:7" s="38" customFormat="1" ht="111" customHeight="1" x14ac:dyDescent="0.35">
      <c r="B35" s="56">
        <v>1</v>
      </c>
      <c r="C35" s="63" t="s">
        <v>44</v>
      </c>
      <c r="D35" s="35"/>
      <c r="E35" s="36"/>
      <c r="F35" s="37"/>
      <c r="G35" s="33"/>
    </row>
    <row r="36" spans="2:7" s="38" customFormat="1" ht="21" customHeight="1" x14ac:dyDescent="0.35">
      <c r="B36" s="56" t="s">
        <v>47</v>
      </c>
      <c r="C36" s="64" t="s">
        <v>45</v>
      </c>
      <c r="D36" s="36">
        <v>15</v>
      </c>
      <c r="E36" s="36" t="s">
        <v>36</v>
      </c>
      <c r="F36" s="37">
        <v>1500</v>
      </c>
      <c r="G36" s="33">
        <f t="shared" si="0"/>
        <v>22500</v>
      </c>
    </row>
    <row r="37" spans="2:7" s="38" customFormat="1" ht="25" customHeight="1" x14ac:dyDescent="0.35">
      <c r="B37" s="56" t="s">
        <v>48</v>
      </c>
      <c r="C37" s="64" t="s">
        <v>46</v>
      </c>
      <c r="D37" s="36">
        <v>20</v>
      </c>
      <c r="E37" s="36" t="s">
        <v>36</v>
      </c>
      <c r="F37" s="37">
        <v>1200</v>
      </c>
      <c r="G37" s="33">
        <f t="shared" si="0"/>
        <v>24000</v>
      </c>
    </row>
    <row r="38" spans="2:7" s="38" customFormat="1" ht="25" customHeight="1" x14ac:dyDescent="0.35">
      <c r="B38" s="56" t="s">
        <v>54</v>
      </c>
      <c r="C38" s="65" t="s">
        <v>50</v>
      </c>
      <c r="D38" s="36">
        <v>5</v>
      </c>
      <c r="E38" s="36" t="s">
        <v>36</v>
      </c>
      <c r="F38" s="66">
        <v>1900</v>
      </c>
      <c r="G38" s="33">
        <f t="shared" si="0"/>
        <v>9500</v>
      </c>
    </row>
    <row r="39" spans="2:7" s="38" customFormat="1" ht="25" customHeight="1" x14ac:dyDescent="0.35">
      <c r="B39" s="56" t="s">
        <v>55</v>
      </c>
      <c r="C39" s="65" t="s">
        <v>51</v>
      </c>
      <c r="D39" s="36">
        <v>7</v>
      </c>
      <c r="E39" s="36" t="s">
        <v>36</v>
      </c>
      <c r="F39" s="67">
        <v>1350</v>
      </c>
      <c r="G39" s="33">
        <f t="shared" si="0"/>
        <v>9450</v>
      </c>
    </row>
    <row r="40" spans="2:7" s="38" customFormat="1" ht="25" customHeight="1" x14ac:dyDescent="0.35">
      <c r="B40" s="56" t="s">
        <v>56</v>
      </c>
      <c r="C40" s="65" t="s">
        <v>52</v>
      </c>
      <c r="D40" s="36">
        <v>14</v>
      </c>
      <c r="E40" s="36" t="s">
        <v>36</v>
      </c>
      <c r="F40" s="67">
        <v>2450</v>
      </c>
      <c r="G40" s="33">
        <f t="shared" si="0"/>
        <v>34300</v>
      </c>
    </row>
    <row r="41" spans="2:7" s="38" customFormat="1" ht="25" customHeight="1" x14ac:dyDescent="0.35">
      <c r="B41" s="56" t="s">
        <v>57</v>
      </c>
      <c r="C41" s="65" t="s">
        <v>53</v>
      </c>
      <c r="D41" s="36">
        <v>7</v>
      </c>
      <c r="E41" s="36" t="s">
        <v>36</v>
      </c>
      <c r="F41" s="67">
        <v>1250</v>
      </c>
      <c r="G41" s="33">
        <f t="shared" si="0"/>
        <v>8750</v>
      </c>
    </row>
    <row r="42" spans="2:7" s="38" customFormat="1" ht="39" x14ac:dyDescent="0.35">
      <c r="B42" s="56" t="s">
        <v>58</v>
      </c>
      <c r="C42" s="65" t="s">
        <v>86</v>
      </c>
      <c r="D42" s="35">
        <v>75</v>
      </c>
      <c r="E42" s="36" t="s">
        <v>34</v>
      </c>
      <c r="F42" s="37">
        <v>190</v>
      </c>
      <c r="G42" s="33">
        <f t="shared" si="0"/>
        <v>14250</v>
      </c>
    </row>
    <row r="43" spans="2:7" s="38" customFormat="1" ht="52" x14ac:dyDescent="0.35">
      <c r="B43" s="56" t="s">
        <v>59</v>
      </c>
      <c r="C43" s="65" t="s">
        <v>49</v>
      </c>
      <c r="D43" s="35">
        <v>75</v>
      </c>
      <c r="E43" s="36" t="s">
        <v>34</v>
      </c>
      <c r="F43" s="37">
        <v>170</v>
      </c>
      <c r="G43" s="33">
        <f t="shared" si="0"/>
        <v>12750</v>
      </c>
    </row>
    <row r="44" spans="2:7" s="38" customFormat="1" ht="42" customHeight="1" x14ac:dyDescent="0.35">
      <c r="B44" s="56">
        <v>2</v>
      </c>
      <c r="C44" s="39" t="s">
        <v>62</v>
      </c>
      <c r="D44" s="35">
        <v>3</v>
      </c>
      <c r="E44" s="36" t="s">
        <v>36</v>
      </c>
      <c r="F44" s="37">
        <v>9800</v>
      </c>
      <c r="G44" s="33">
        <f t="shared" si="0"/>
        <v>29400</v>
      </c>
    </row>
    <row r="45" spans="2:7" s="38" customFormat="1" ht="38" customHeight="1" x14ac:dyDescent="0.35">
      <c r="B45" s="56">
        <v>3</v>
      </c>
      <c r="C45" s="34" t="s">
        <v>63</v>
      </c>
      <c r="D45" s="35">
        <v>50</v>
      </c>
      <c r="E45" s="36" t="s">
        <v>34</v>
      </c>
      <c r="F45" s="37">
        <v>625</v>
      </c>
      <c r="G45" s="33">
        <f t="shared" si="0"/>
        <v>31250</v>
      </c>
    </row>
    <row r="46" spans="2:7" s="38" customFormat="1" ht="29" customHeight="1" x14ac:dyDescent="0.35">
      <c r="B46" s="56">
        <v>4</v>
      </c>
      <c r="C46" s="39" t="s">
        <v>64</v>
      </c>
      <c r="D46" s="35">
        <v>6</v>
      </c>
      <c r="E46" s="36" t="s">
        <v>36</v>
      </c>
      <c r="F46" s="37">
        <v>1200</v>
      </c>
      <c r="G46" s="33">
        <f t="shared" si="0"/>
        <v>7200</v>
      </c>
    </row>
    <row r="47" spans="2:7" s="38" customFormat="1" ht="20" customHeight="1" x14ac:dyDescent="0.35">
      <c r="B47" s="56">
        <v>5</v>
      </c>
      <c r="C47" s="40" t="s">
        <v>65</v>
      </c>
      <c r="D47" s="35">
        <v>15</v>
      </c>
      <c r="E47" s="36" t="s">
        <v>36</v>
      </c>
      <c r="F47" s="37">
        <v>750</v>
      </c>
      <c r="G47" s="33">
        <f t="shared" si="0"/>
        <v>11250</v>
      </c>
    </row>
    <row r="48" spans="2:7" s="38" customFormat="1" ht="34" customHeight="1" x14ac:dyDescent="0.35">
      <c r="B48" s="56">
        <v>6</v>
      </c>
      <c r="C48" s="26" t="s">
        <v>67</v>
      </c>
      <c r="D48" s="35">
        <v>4</v>
      </c>
      <c r="E48" s="36" t="s">
        <v>36</v>
      </c>
      <c r="F48" s="37">
        <v>54000</v>
      </c>
      <c r="G48" s="33">
        <f t="shared" si="0"/>
        <v>216000</v>
      </c>
    </row>
    <row r="49" spans="2:8" s="38" customFormat="1" ht="20" customHeight="1" x14ac:dyDescent="0.35">
      <c r="B49" s="56">
        <v>7</v>
      </c>
      <c r="C49" s="26" t="s">
        <v>68</v>
      </c>
      <c r="D49" s="35">
        <v>50</v>
      </c>
      <c r="E49" s="36" t="s">
        <v>34</v>
      </c>
      <c r="F49" s="37">
        <v>1500</v>
      </c>
      <c r="G49" s="33">
        <f t="shared" si="0"/>
        <v>75000</v>
      </c>
    </row>
    <row r="50" spans="2:8" s="38" customFormat="1" ht="15" customHeight="1" x14ac:dyDescent="0.35">
      <c r="B50" s="56">
        <v>8</v>
      </c>
      <c r="C50" s="41" t="s">
        <v>69</v>
      </c>
      <c r="D50" s="35">
        <v>50</v>
      </c>
      <c r="E50" s="36" t="s">
        <v>34</v>
      </c>
      <c r="F50" s="37">
        <v>200</v>
      </c>
      <c r="G50" s="33">
        <f>F50*D50</f>
        <v>10000</v>
      </c>
    </row>
    <row r="51" spans="2:8" s="38" customFormat="1" ht="15" customHeight="1" x14ac:dyDescent="0.35">
      <c r="B51" s="56">
        <v>9</v>
      </c>
      <c r="C51" s="26" t="s">
        <v>70</v>
      </c>
      <c r="D51" s="35">
        <v>4</v>
      </c>
      <c r="E51" s="42" t="s">
        <v>71</v>
      </c>
      <c r="F51" s="43">
        <v>2500</v>
      </c>
      <c r="G51" s="33">
        <f>F51*D51</f>
        <v>10000</v>
      </c>
    </row>
    <row r="52" spans="2:8" s="38" customFormat="1" ht="15" customHeight="1" x14ac:dyDescent="0.35">
      <c r="B52" s="56">
        <v>10</v>
      </c>
      <c r="C52" s="26" t="s">
        <v>80</v>
      </c>
      <c r="D52" s="35">
        <v>2</v>
      </c>
      <c r="E52" s="42" t="s">
        <v>81</v>
      </c>
      <c r="F52" s="43">
        <v>30000</v>
      </c>
      <c r="G52" s="33">
        <f>F52*D52</f>
        <v>60000</v>
      </c>
    </row>
    <row r="53" spans="2:8" s="38" customFormat="1" ht="45" customHeight="1" x14ac:dyDescent="0.35">
      <c r="B53" s="56">
        <v>11</v>
      </c>
      <c r="C53" s="26" t="s">
        <v>82</v>
      </c>
      <c r="D53" s="35">
        <v>30</v>
      </c>
      <c r="E53" s="42" t="s">
        <v>83</v>
      </c>
      <c r="F53" s="43">
        <v>800</v>
      </c>
      <c r="G53" s="33">
        <f>F53*D53</f>
        <v>24000</v>
      </c>
    </row>
    <row r="54" spans="2:8" s="38" customFormat="1" ht="15" customHeight="1" x14ac:dyDescent="0.35">
      <c r="B54" s="56"/>
      <c r="C54" s="26"/>
      <c r="D54" s="35"/>
      <c r="E54" s="42"/>
      <c r="F54" s="43"/>
      <c r="G54" s="33"/>
    </row>
    <row r="55" spans="2:8" s="38" customFormat="1" ht="15" customHeight="1" x14ac:dyDescent="0.35">
      <c r="B55" s="56"/>
      <c r="C55" s="26"/>
      <c r="D55" s="35"/>
      <c r="E55" s="42"/>
      <c r="F55" s="43"/>
      <c r="G55" s="33"/>
    </row>
    <row r="56" spans="2:8" ht="15" customHeight="1" x14ac:dyDescent="0.35">
      <c r="B56" s="21"/>
      <c r="C56" s="41"/>
      <c r="D56" s="35"/>
      <c r="E56" s="42"/>
      <c r="F56" s="43"/>
      <c r="G56" s="33"/>
      <c r="H56" s="38"/>
    </row>
    <row r="57" spans="2:8" ht="15" x14ac:dyDescent="0.35">
      <c r="B57" s="22"/>
      <c r="C57" s="44" t="s">
        <v>10</v>
      </c>
      <c r="D57" s="45"/>
      <c r="E57" s="46"/>
      <c r="F57" s="47"/>
      <c r="G57" s="48">
        <f>SUM(G16:G53)</f>
        <v>1067300</v>
      </c>
      <c r="H57" s="38"/>
    </row>
    <row r="58" spans="2:8" ht="15" x14ac:dyDescent="0.35">
      <c r="B58" s="22"/>
      <c r="C58" s="44" t="s">
        <v>19</v>
      </c>
      <c r="D58" s="47"/>
      <c r="E58" s="46"/>
      <c r="F58" s="47"/>
      <c r="G58" s="48">
        <f>9%*G57</f>
        <v>96057</v>
      </c>
      <c r="H58" s="38"/>
    </row>
    <row r="59" spans="2:8" ht="15" x14ac:dyDescent="0.35">
      <c r="B59" s="22"/>
      <c r="C59" s="44" t="s">
        <v>20</v>
      </c>
      <c r="D59" s="47"/>
      <c r="E59" s="46"/>
      <c r="F59" s="47"/>
      <c r="G59" s="48">
        <f>9%*G57</f>
        <v>96057</v>
      </c>
      <c r="H59" s="38"/>
    </row>
    <row r="60" spans="2:8" ht="15.5" x14ac:dyDescent="0.35">
      <c r="B60" s="23"/>
      <c r="C60" s="49" t="s">
        <v>9</v>
      </c>
      <c r="D60" s="50"/>
      <c r="E60" s="50"/>
      <c r="F60" s="47"/>
      <c r="G60" s="48">
        <f>SUM(G57:G59)</f>
        <v>1259414</v>
      </c>
      <c r="H60" s="38"/>
    </row>
    <row r="61" spans="2:8" ht="15.5" x14ac:dyDescent="0.35">
      <c r="B61" s="23"/>
      <c r="C61" s="49"/>
      <c r="D61" s="51"/>
      <c r="E61" s="51"/>
      <c r="F61" s="51"/>
      <c r="G61" s="52"/>
      <c r="H61" s="38"/>
    </row>
    <row r="62" spans="2:8" ht="15.5" x14ac:dyDescent="0.35">
      <c r="B62" s="20"/>
      <c r="C62" s="53"/>
      <c r="D62" s="54"/>
      <c r="E62" s="54"/>
      <c r="F62" s="54"/>
      <c r="G62" s="55"/>
      <c r="H62" s="38"/>
    </row>
    <row r="63" spans="2:8" ht="15.5" x14ac:dyDescent="0.35">
      <c r="B63" s="2"/>
      <c r="C63" s="14" t="s">
        <v>21</v>
      </c>
      <c r="D63" s="2"/>
      <c r="E63" s="2"/>
      <c r="F63" s="2"/>
      <c r="G63" s="2"/>
    </row>
    <row r="64" spans="2:8" ht="18.5" x14ac:dyDescent="0.45">
      <c r="B64" s="2"/>
      <c r="C64" s="18" t="s">
        <v>13</v>
      </c>
      <c r="D64" s="16"/>
      <c r="E64" s="14" t="s">
        <v>17</v>
      </c>
      <c r="F64" s="16"/>
      <c r="G64" s="2"/>
    </row>
    <row r="65" spans="2:7" ht="15.5" x14ac:dyDescent="0.35">
      <c r="C65" s="18" t="s">
        <v>14</v>
      </c>
      <c r="D65" s="14"/>
      <c r="E65" s="14" t="s">
        <v>0</v>
      </c>
      <c r="F65" s="14"/>
      <c r="G65" s="2"/>
    </row>
    <row r="66" spans="2:7" ht="15.5" x14ac:dyDescent="0.35">
      <c r="C66" s="19" t="s">
        <v>15</v>
      </c>
      <c r="D66" s="14"/>
      <c r="E66" s="14" t="s">
        <v>18</v>
      </c>
      <c r="F66" s="14"/>
      <c r="G66" s="15"/>
    </row>
    <row r="67" spans="2:7" ht="15.5" x14ac:dyDescent="0.35">
      <c r="C67" s="13" t="s">
        <v>16</v>
      </c>
      <c r="D67" s="14"/>
      <c r="E67" s="14"/>
      <c r="F67" s="14"/>
      <c r="G67" s="15"/>
    </row>
    <row r="68" spans="2:7" ht="15.5" x14ac:dyDescent="0.35">
      <c r="C68" s="13"/>
      <c r="D68" s="14"/>
      <c r="E68" s="14"/>
      <c r="F68" s="14"/>
      <c r="G68" s="15"/>
    </row>
    <row r="69" spans="2:7" ht="16" customHeight="1" x14ac:dyDescent="0.35">
      <c r="B69" s="24"/>
      <c r="C69" s="24" t="s">
        <v>22</v>
      </c>
    </row>
    <row r="70" spans="2:7" x14ac:dyDescent="0.35">
      <c r="B70" s="25">
        <v>1</v>
      </c>
      <c r="C70" s="24" t="s">
        <v>72</v>
      </c>
    </row>
  </sheetData>
  <mergeCells count="4">
    <mergeCell ref="C13:C14"/>
    <mergeCell ref="D13:D14"/>
    <mergeCell ref="G13:G14"/>
    <mergeCell ref="E13:E14"/>
  </mergeCells>
  <phoneticPr fontId="0" type="noConversion"/>
  <pageMargins left="0.75" right="0.75" top="0.41" bottom="0.56000000000000005" header="0.3" footer="0.3"/>
  <pageSetup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233B33-811D-4E3D-8745-8A75B04D2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55DDC7-D4DA-4036-A654-817CA8529A7D}">
  <ds:schemaRefs>
    <ds:schemaRef ds:uri="3e2d9b1f-66f2-4c86-997c-0bd73dbe770b"/>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2006/metadata/properties"/>
    <ds:schemaRef ds:uri="http://purl.org/dc/terms/"/>
    <ds:schemaRef ds:uri="145e26d5-2673-4836-99fc-0e6261400e9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A481DE90-0C5E-45D0-A143-E974962B88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dc:creator>
  <cp:lastModifiedBy>Ashish Nagar</cp:lastModifiedBy>
  <cp:lastPrinted>2024-06-06T13:00:28Z</cp:lastPrinted>
  <dcterms:created xsi:type="dcterms:W3CDTF">2009-08-27T12:31:12Z</dcterms:created>
  <dcterms:modified xsi:type="dcterms:W3CDTF">2024-06-06T13:46:17Z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