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mrutika Thoti\OneDrive - Travel food Services\Chennai T2\Chennai T2 lounge\Planters\CHN TRAVEL CLUB LOUNGE - BUSINESS CLASS T2\"/>
    </mc:Choice>
  </mc:AlternateContent>
  <bookViews>
    <workbookView xWindow="0" yWindow="0" windowWidth="19200" windowHeight="7050" activeTab="1"/>
  </bookViews>
  <sheets>
    <sheet name="CHENNAI T2 - CARD HOLDER" sheetId="2" r:id="rId1"/>
    <sheet name="PLANTS REQUIRED CHL" sheetId="3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3" l="1"/>
  <c r="G34" i="3"/>
  <c r="G16" i="2" l="1"/>
  <c r="G15" i="2"/>
  <c r="G33" i="3" l="1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G5" i="3"/>
  <c r="G36" i="3" l="1"/>
</calcChain>
</file>

<file path=xl/sharedStrings.xml><?xml version="1.0" encoding="utf-8"?>
<sst xmlns="http://schemas.openxmlformats.org/spreadsheetml/2006/main" count="149" uniqueCount="96">
  <si>
    <t>S.NO</t>
  </si>
  <si>
    <t>IMAGES</t>
  </si>
  <si>
    <t>PRODUCT NAME</t>
  </si>
  <si>
    <t>CC CODE</t>
  </si>
  <si>
    <t>SIZE</t>
  </si>
  <si>
    <t>QTY</t>
  </si>
  <si>
    <t>LOCATION</t>
  </si>
  <si>
    <t>LOUNGE AREA</t>
  </si>
  <si>
    <t>SPA AREA</t>
  </si>
  <si>
    <t>GPB Diamond tall ceramic glazed pot S</t>
  </si>
  <si>
    <t>GPBP0251</t>
  </si>
  <si>
    <t>GPB Diamond tall ceramic glazed pot M</t>
  </si>
  <si>
    <t>GPBP0250</t>
  </si>
  <si>
    <t>Size</t>
  </si>
  <si>
    <t>34X57</t>
  </si>
  <si>
    <t>ENTRY RECEPTION</t>
  </si>
  <si>
    <t>FRP POTS NEW</t>
  </si>
  <si>
    <t>VTBP0033</t>
  </si>
  <si>
    <t>28X45</t>
  </si>
  <si>
    <t>RELAX LOUNGE</t>
  </si>
  <si>
    <t>47X77</t>
  </si>
  <si>
    <t>GPB Egg pot bronze stripe texture L</t>
  </si>
  <si>
    <t>GPBP0241</t>
  </si>
  <si>
    <t>53x53x47</t>
  </si>
  <si>
    <t>CONNECT LOUNGE</t>
  </si>
  <si>
    <t>GPB Tall Broad Ruffle L</t>
  </si>
  <si>
    <t>GPBP0212</t>
  </si>
  <si>
    <t>50x50x70</t>
  </si>
  <si>
    <t>GPB Tall Broad Ruffle</t>
  </si>
  <si>
    <t>GPBP0214</t>
  </si>
  <si>
    <t>24x24x34</t>
  </si>
  <si>
    <t>GPB Egg pot bronze stripe texture M</t>
  </si>
  <si>
    <t>GPBP0242</t>
  </si>
  <si>
    <t>41x37</t>
  </si>
  <si>
    <t>470X770</t>
  </si>
  <si>
    <t>INFORMAL LOUNGE SEATING</t>
  </si>
  <si>
    <t>PLANT USED</t>
  </si>
  <si>
    <t>BILL OF QUANTITIES FOR TFS LOUNGE - CHENNAI INTERNATIONAL AIRPORT</t>
  </si>
  <si>
    <t>DESCRIPTION</t>
  </si>
  <si>
    <t>UNITS</t>
  </si>
  <si>
    <t>RATE</t>
  </si>
  <si>
    <t>TOTAL</t>
  </si>
  <si>
    <t>PLANTS -Supply and plantation in soiless media in recyclable black plastic pots - including load lift, transport, repotting</t>
  </si>
  <si>
    <t xml:space="preserve">spathyphyllum  white </t>
  </si>
  <si>
    <t>12 inch</t>
  </si>
  <si>
    <t>nos</t>
  </si>
  <si>
    <t>Anthurium multi coloured</t>
  </si>
  <si>
    <t>8 inches</t>
  </si>
  <si>
    <t>Areca Palms 5 ft</t>
  </si>
  <si>
    <t>5 feet</t>
  </si>
  <si>
    <t xml:space="preserve">Areca Palms 6 feet </t>
  </si>
  <si>
    <t>6 feet</t>
  </si>
  <si>
    <t xml:space="preserve">Rhapis palm 5 feet </t>
  </si>
  <si>
    <t>Livistonia Chinensis</t>
  </si>
  <si>
    <t>3 feet</t>
  </si>
  <si>
    <t>Kentia Palms</t>
  </si>
  <si>
    <t>7 feet multiple branches</t>
  </si>
  <si>
    <t>Brassia Tree</t>
  </si>
  <si>
    <t>7 feet</t>
  </si>
  <si>
    <t>Chinese Doll tree - Radermachera sinica</t>
  </si>
  <si>
    <t>9 feet</t>
  </si>
  <si>
    <t>Dracena Draco</t>
  </si>
  <si>
    <t>12 inches</t>
  </si>
  <si>
    <t>Philidrendron varieites - large</t>
  </si>
  <si>
    <t>24 inches</t>
  </si>
  <si>
    <t>Bird nest fern</t>
  </si>
  <si>
    <t>Kangaroo fern</t>
  </si>
  <si>
    <t>Dracena Massandeana 4 - 5 feet</t>
  </si>
  <si>
    <t>2 feet</t>
  </si>
  <si>
    <t>Dieffenbachia</t>
  </si>
  <si>
    <t>12 inches - 24 inches</t>
  </si>
  <si>
    <t xml:space="preserve">Dracena victoria </t>
  </si>
  <si>
    <t>4 feet</t>
  </si>
  <si>
    <t>Xanadu</t>
  </si>
  <si>
    <t>Selloum plant</t>
  </si>
  <si>
    <t>1 feet</t>
  </si>
  <si>
    <t xml:space="preserve">sterlitza white - large </t>
  </si>
  <si>
    <t>5.5 feet - 6 feet</t>
  </si>
  <si>
    <t>snake plant</t>
  </si>
  <si>
    <t xml:space="preserve">Pothos varieties </t>
  </si>
  <si>
    <t>Chlorophytum green and variegated</t>
  </si>
  <si>
    <t>6 inches</t>
  </si>
  <si>
    <t xml:space="preserve">Song of India - green and variegated - large bushy 5 feet </t>
  </si>
  <si>
    <t>Dracena Sandriana - lucku bamboo</t>
  </si>
  <si>
    <t>15 inches</t>
  </si>
  <si>
    <t>Agalonema varieties - pink colour,  white and green colour,  thai red</t>
  </si>
  <si>
    <t>Xamia green and black</t>
  </si>
  <si>
    <t>Alocasia Machrihozza</t>
  </si>
  <si>
    <t>2 feet well established</t>
  </si>
  <si>
    <t>TOTAL for PLANT SUPPLY</t>
  </si>
  <si>
    <t>GST @ 0 %</t>
  </si>
  <si>
    <t>Anthurium Hookeri</t>
  </si>
  <si>
    <t xml:space="preserve">Ficus Lyrata </t>
  </si>
  <si>
    <t>6feet</t>
  </si>
  <si>
    <t>SL.NO</t>
  </si>
  <si>
    <t>Maintenance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</si>
</sst>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name val="Arial Narrow"/>
      <family val="2"/>
    </font>
    <font>
      <sz val="12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3" fillId="0" borderId="0"/>
    <xf numFmtId="0" fontId="4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6" fillId="9" borderId="9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9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19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19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19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9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19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0" fillId="0" borderId="11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40" fontId="0" fillId="0" borderId="1" xfId="0" applyNumberFormat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 wrapText="1"/>
    </xf>
    <xf numFmtId="40" fontId="0" fillId="0" borderId="18" xfId="0" applyNumberFormat="1" applyBorder="1"/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wrapText="1"/>
    </xf>
    <xf numFmtId="0" fontId="1" fillId="0" borderId="21" xfId="0" applyFont="1" applyBorder="1" applyAlignment="1">
      <alignment horizontal="center" wrapText="1"/>
    </xf>
    <xf numFmtId="0" fontId="1" fillId="0" borderId="21" xfId="0" applyFont="1" applyBorder="1" applyAlignment="1">
      <alignment horizontal="center"/>
    </xf>
    <xf numFmtId="40" fontId="1" fillId="0" borderId="21" xfId="0" applyNumberFormat="1" applyFont="1" applyBorder="1"/>
    <xf numFmtId="40" fontId="1" fillId="0" borderId="22" xfId="0" applyNumberFormat="1" applyFont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18" xfId="0" applyBorder="1" applyAlignment="1">
      <alignment wrapText="1"/>
    </xf>
    <xf numFmtId="40" fontId="0" fillId="0" borderId="19" xfId="0" applyNumberFormat="1" applyBorder="1"/>
    <xf numFmtId="0" fontId="0" fillId="0" borderId="26" xfId="0" applyBorder="1" applyAlignment="1">
      <alignment horizontal="center"/>
    </xf>
    <xf numFmtId="40" fontId="0" fillId="0" borderId="27" xfId="0" applyNumberFormat="1" applyBorder="1"/>
    <xf numFmtId="0" fontId="0" fillId="0" borderId="20" xfId="0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0" fontId="1" fillId="0" borderId="29" xfId="0" applyFont="1" applyBorder="1" applyAlignment="1">
      <alignment wrapText="1"/>
    </xf>
    <xf numFmtId="0" fontId="1" fillId="0" borderId="29" xfId="0" applyFont="1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29" xfId="0" applyBorder="1" applyAlignment="1">
      <alignment horizontal="center"/>
    </xf>
    <xf numFmtId="40" fontId="0" fillId="0" borderId="29" xfId="0" applyNumberFormat="1" applyBorder="1"/>
    <xf numFmtId="40" fontId="1" fillId="0" borderId="30" xfId="0" applyNumberFormat="1" applyFont="1" applyBorder="1"/>
    <xf numFmtId="0" fontId="0" fillId="0" borderId="21" xfId="0" applyBorder="1" applyAlignment="1">
      <alignment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40" fontId="0" fillId="0" borderId="21" xfId="0" applyNumberFormat="1" applyBorder="1"/>
    <xf numFmtId="40" fontId="0" fillId="0" borderId="22" xfId="0" applyNumberFormat="1" applyBorder="1"/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</cellXfs>
  <cellStyles count="44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8"/>
    <cellStyle name="60% - Accent2 2" xfId="39"/>
    <cellStyle name="60% - Accent3 2" xfId="40"/>
    <cellStyle name="60% - Accent4 2" xfId="41"/>
    <cellStyle name="60% - Accent5 2" xfId="42"/>
    <cellStyle name="60% - Accent6 2" xfId="43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9" builtinId="20" customBuiltin="1"/>
    <cellStyle name="Linked Cell" xfId="12" builtinId="24" customBuiltin="1"/>
    <cellStyle name="Neutral 2" xfId="37"/>
    <cellStyle name="Normal" xfId="0" builtinId="0"/>
    <cellStyle name="Normal 2 2" xfId="1"/>
    <cellStyle name="Normal 3 2" xfId="2"/>
    <cellStyle name="Note" xfId="15" builtinId="10" customBuiltin="1"/>
    <cellStyle name="Output" xfId="10" builtinId="21" customBuiltin="1"/>
    <cellStyle name="Title 2" xfId="36"/>
    <cellStyle name="Total" xfId="17" builtinId="25" customBuiltin="1"/>
    <cellStyle name="Warning Text" xfId="14" builtinId="11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4</xdr:row>
      <xdr:rowOff>95250</xdr:rowOff>
    </xdr:from>
    <xdr:to>
      <xdr:col>2</xdr:col>
      <xdr:colOff>1371600</xdr:colOff>
      <xdr:row>4</xdr:row>
      <xdr:rowOff>1262727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619125" y="485775"/>
          <a:ext cx="1133475" cy="116747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127254</xdr:rowOff>
    </xdr:from>
    <xdr:to>
      <xdr:col>2</xdr:col>
      <xdr:colOff>1200150</xdr:colOff>
      <xdr:row>6</xdr:row>
      <xdr:rowOff>1177002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561975" y="3127629"/>
          <a:ext cx="1019175" cy="104974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7</xdr:row>
      <xdr:rowOff>57150</xdr:rowOff>
    </xdr:from>
    <xdr:to>
      <xdr:col>2</xdr:col>
      <xdr:colOff>1343026</xdr:colOff>
      <xdr:row>7</xdr:row>
      <xdr:rowOff>1262807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600076" y="4362450"/>
          <a:ext cx="1123950" cy="12056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5</xdr:row>
      <xdr:rowOff>304800</xdr:rowOff>
    </xdr:to>
    <xdr:sp macro="" textlink="">
      <xdr:nvSpPr>
        <xdr:cNvPr id="8" name="AutoShape 1" descr="blob:https://web.whatsapp.com/4a303fa8-1092-44a1-9c7f-9c118837ce3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3782675" y="9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142876</xdr:colOff>
      <xdr:row>4</xdr:row>
      <xdr:rowOff>64001</xdr:rowOff>
    </xdr:from>
    <xdr:to>
      <xdr:col>1</xdr:col>
      <xdr:colOff>2305050</xdr:colOff>
      <xdr:row>4</xdr:row>
      <xdr:rowOff>1190625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6" y="464051"/>
          <a:ext cx="2162174" cy="112662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5</xdr:row>
      <xdr:rowOff>95250</xdr:rowOff>
    </xdr:from>
    <xdr:to>
      <xdr:col>1</xdr:col>
      <xdr:colOff>2187514</xdr:colOff>
      <xdr:row>5</xdr:row>
      <xdr:rowOff>1190625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326" y="1800225"/>
          <a:ext cx="1873188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72614</xdr:rowOff>
    </xdr:from>
    <xdr:to>
      <xdr:col>1</xdr:col>
      <xdr:colOff>2162175</xdr:colOff>
      <xdr:row>7</xdr:row>
      <xdr:rowOff>9525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447677</xdr:colOff>
      <xdr:row>7</xdr:row>
      <xdr:rowOff>84051</xdr:rowOff>
    </xdr:from>
    <xdr:to>
      <xdr:col>1</xdr:col>
      <xdr:colOff>2190751</xdr:colOff>
      <xdr:row>7</xdr:row>
      <xdr:rowOff>1253489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7" y="4398876"/>
          <a:ext cx="1743074" cy="1169438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8</xdr:row>
      <xdr:rowOff>118335</xdr:rowOff>
    </xdr:from>
    <xdr:to>
      <xdr:col>1</xdr:col>
      <xdr:colOff>2457450</xdr:colOff>
      <xdr:row>8</xdr:row>
      <xdr:rowOff>1362075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" y="5738085"/>
          <a:ext cx="1952625" cy="124374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9</xdr:row>
      <xdr:rowOff>77156</xdr:rowOff>
    </xdr:from>
    <xdr:to>
      <xdr:col>1</xdr:col>
      <xdr:colOff>2276475</xdr:colOff>
      <xdr:row>9</xdr:row>
      <xdr:rowOff>1473018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7163756"/>
          <a:ext cx="1885950" cy="139586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10</xdr:row>
      <xdr:rowOff>307546</xdr:rowOff>
    </xdr:from>
    <xdr:to>
      <xdr:col>2</xdr:col>
      <xdr:colOff>1447800</xdr:colOff>
      <xdr:row>10</xdr:row>
      <xdr:rowOff>1513203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390901" y="12356671"/>
          <a:ext cx="1238249" cy="120565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</xdr:row>
      <xdr:rowOff>238125</xdr:rowOff>
    </xdr:from>
    <xdr:to>
      <xdr:col>1</xdr:col>
      <xdr:colOff>2466974</xdr:colOff>
      <xdr:row>10</xdr:row>
      <xdr:rowOff>1838325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2287250"/>
          <a:ext cx="2247899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127254</xdr:rowOff>
    </xdr:from>
    <xdr:to>
      <xdr:col>2</xdr:col>
      <xdr:colOff>1200150</xdr:colOff>
      <xdr:row>11</xdr:row>
      <xdr:rowOff>1177002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3362325" y="3137154"/>
          <a:ext cx="1019175" cy="104974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72614</xdr:rowOff>
    </xdr:from>
    <xdr:to>
      <xdr:col>1</xdr:col>
      <xdr:colOff>2162175</xdr:colOff>
      <xdr:row>12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12</xdr:row>
      <xdr:rowOff>57150</xdr:rowOff>
    </xdr:from>
    <xdr:to>
      <xdr:col>2</xdr:col>
      <xdr:colOff>1343026</xdr:colOff>
      <xdr:row>12</xdr:row>
      <xdr:rowOff>1262807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400426" y="4371975"/>
          <a:ext cx="1123950" cy="1205657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72614</xdr:rowOff>
    </xdr:from>
    <xdr:to>
      <xdr:col>1</xdr:col>
      <xdr:colOff>2162175</xdr:colOff>
      <xdr:row>12</xdr:row>
      <xdr:rowOff>9525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447677</xdr:colOff>
      <xdr:row>12</xdr:row>
      <xdr:rowOff>84051</xdr:rowOff>
    </xdr:from>
    <xdr:to>
      <xdr:col>1</xdr:col>
      <xdr:colOff>2190751</xdr:colOff>
      <xdr:row>12</xdr:row>
      <xdr:rowOff>1253489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7" y="4398876"/>
          <a:ext cx="1743074" cy="116943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13</xdr:row>
      <xdr:rowOff>307547</xdr:rowOff>
    </xdr:from>
    <xdr:to>
      <xdr:col>2</xdr:col>
      <xdr:colOff>1447800</xdr:colOff>
      <xdr:row>13</xdr:row>
      <xdr:rowOff>1676401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390901" y="16938197"/>
          <a:ext cx="1238249" cy="136885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266700</xdr:rowOff>
    </xdr:from>
    <xdr:to>
      <xdr:col>1</xdr:col>
      <xdr:colOff>2333624</xdr:colOff>
      <xdr:row>13</xdr:row>
      <xdr:rowOff>1790700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16897350"/>
          <a:ext cx="2247899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120508</xdr:colOff>
      <xdr:row>9</xdr:row>
      <xdr:rowOff>151966</xdr:rowOff>
    </xdr:from>
    <xdr:to>
      <xdr:col>2</xdr:col>
      <xdr:colOff>1466208</xdr:colOff>
      <xdr:row>9</xdr:row>
      <xdr:rowOff>1417810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9974" y="9259578"/>
          <a:ext cx="1345700" cy="1265844"/>
        </a:xfrm>
        <a:prstGeom prst="rect">
          <a:avLst/>
        </a:prstGeom>
      </xdr:spPr>
    </xdr:pic>
    <xdr:clientData/>
  </xdr:twoCellAnchor>
  <xdr:twoCellAnchor editAs="oneCell">
    <xdr:from>
      <xdr:col>2</xdr:col>
      <xdr:colOff>35584</xdr:colOff>
      <xdr:row>8</xdr:row>
      <xdr:rowOff>64213</xdr:rowOff>
    </xdr:from>
    <xdr:to>
      <xdr:col>2</xdr:col>
      <xdr:colOff>1455506</xdr:colOff>
      <xdr:row>8</xdr:row>
      <xdr:rowOff>1399874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5050" y="7705617"/>
          <a:ext cx="1419922" cy="1335661"/>
        </a:xfrm>
        <a:prstGeom prst="rect">
          <a:avLst/>
        </a:prstGeom>
      </xdr:spPr>
    </xdr:pic>
    <xdr:clientData/>
  </xdr:twoCellAnchor>
  <xdr:twoCellAnchor editAs="oneCell">
    <xdr:from>
      <xdr:col>2</xdr:col>
      <xdr:colOff>395377</xdr:colOff>
      <xdr:row>5</xdr:row>
      <xdr:rowOff>71886</xdr:rowOff>
    </xdr:from>
    <xdr:to>
      <xdr:col>2</xdr:col>
      <xdr:colOff>1150188</xdr:colOff>
      <xdr:row>5</xdr:row>
      <xdr:rowOff>1186131</xdr:rowOff>
    </xdr:to>
    <xdr:pic>
      <xdr:nvPicPr>
        <xdr:cNvPr id="26" name="Picture 25" descr="C:\Users\TPT\Downloads\WhatsApp Image 2023-07-28 at 1.19.24 PM.jpe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3632" y="3774056"/>
          <a:ext cx="754811" cy="11142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"/>
  <sheetViews>
    <sheetView showGridLines="0" zoomScale="80" zoomScaleNormal="80" workbookViewId="0">
      <selection activeCell="G17" sqref="G17"/>
    </sheetView>
  </sheetViews>
  <sheetFormatPr defaultRowHeight="102.75" customHeight="1" x14ac:dyDescent="0.35"/>
  <cols>
    <col min="1" max="1" width="12.7265625" customWidth="1"/>
    <col min="2" max="2" width="42" customWidth="1"/>
    <col min="3" max="3" width="28.7265625" style="4" customWidth="1"/>
    <col min="4" max="4" width="60.453125" customWidth="1"/>
    <col min="5" max="5" width="14.1796875" style="5" bestFit="1" customWidth="1"/>
    <col min="6" max="6" width="11.81640625" style="6" customWidth="1"/>
    <col min="7" max="7" width="7.453125" customWidth="1"/>
    <col min="8" max="8" width="14.7265625" style="7" customWidth="1"/>
    <col min="9" max="9" width="32" customWidth="1"/>
  </cols>
  <sheetData>
    <row r="1" spans="1:11" ht="14.25" customHeight="1" x14ac:dyDescent="0.35">
      <c r="A1" s="1"/>
      <c r="B1" s="1"/>
      <c r="C1" s="1"/>
      <c r="D1" s="2"/>
      <c r="E1" s="2"/>
      <c r="F1" s="2"/>
      <c r="G1" t="s">
        <v>13</v>
      </c>
      <c r="H1"/>
      <c r="I1" s="3"/>
      <c r="J1" s="3"/>
      <c r="K1" s="3"/>
    </row>
    <row r="2" spans="1:11" ht="14.25" customHeight="1" x14ac:dyDescent="0.35"/>
    <row r="3" spans="1:11" ht="14.5" x14ac:dyDescent="0.35">
      <c r="A3" s="8"/>
      <c r="B3" s="8"/>
      <c r="C3" s="8"/>
      <c r="D3" s="8"/>
      <c r="E3" s="8"/>
      <c r="F3" s="8"/>
      <c r="G3" s="8"/>
      <c r="H3" s="8"/>
    </row>
    <row r="4" spans="1:11" ht="15.5" x14ac:dyDescent="0.35">
      <c r="A4" s="9" t="s">
        <v>0</v>
      </c>
      <c r="B4" s="9"/>
      <c r="C4" s="9" t="s">
        <v>1</v>
      </c>
      <c r="D4" s="9" t="s">
        <v>2</v>
      </c>
      <c r="E4" s="10" t="s">
        <v>3</v>
      </c>
      <c r="F4" s="11" t="s">
        <v>4</v>
      </c>
      <c r="G4" s="9" t="s">
        <v>5</v>
      </c>
      <c r="H4" s="12" t="s">
        <v>6</v>
      </c>
      <c r="I4" t="s">
        <v>36</v>
      </c>
    </row>
    <row r="5" spans="1:11" ht="102.75" customHeight="1" x14ac:dyDescent="0.35">
      <c r="A5" s="9">
        <v>1</v>
      </c>
      <c r="B5" s="9"/>
      <c r="C5" s="9"/>
      <c r="D5" s="9" t="s">
        <v>9</v>
      </c>
      <c r="E5" s="10" t="s">
        <v>10</v>
      </c>
      <c r="F5" s="13" t="s">
        <v>14</v>
      </c>
      <c r="G5" s="9">
        <v>2</v>
      </c>
      <c r="H5" s="14" t="s">
        <v>15</v>
      </c>
    </row>
    <row r="6" spans="1:11" ht="102.75" customHeight="1" x14ac:dyDescent="0.35">
      <c r="A6" s="9">
        <v>2</v>
      </c>
      <c r="B6" s="9"/>
      <c r="C6" s="14"/>
      <c r="D6" s="9" t="s">
        <v>16</v>
      </c>
      <c r="E6" s="9" t="s">
        <v>17</v>
      </c>
      <c r="F6" s="9" t="s">
        <v>18</v>
      </c>
      <c r="G6" s="9">
        <v>5</v>
      </c>
      <c r="H6" s="14" t="s">
        <v>19</v>
      </c>
    </row>
    <row r="7" spans="1:11" ht="102.75" customHeight="1" x14ac:dyDescent="0.35">
      <c r="A7" s="9">
        <v>3</v>
      </c>
      <c r="B7" s="9"/>
      <c r="C7" s="9"/>
      <c r="D7" s="9" t="s">
        <v>11</v>
      </c>
      <c r="E7" s="10" t="s">
        <v>12</v>
      </c>
      <c r="F7" s="13" t="s">
        <v>20</v>
      </c>
      <c r="G7" s="9">
        <v>2</v>
      </c>
      <c r="H7" s="14" t="s">
        <v>7</v>
      </c>
    </row>
    <row r="8" spans="1:11" ht="102.75" customHeight="1" x14ac:dyDescent="0.35">
      <c r="A8" s="9">
        <v>4</v>
      </c>
      <c r="B8" s="9"/>
      <c r="C8" s="9"/>
      <c r="D8" s="9" t="s">
        <v>21</v>
      </c>
      <c r="E8" s="10" t="s">
        <v>22</v>
      </c>
      <c r="F8" s="13" t="s">
        <v>23</v>
      </c>
      <c r="G8" s="9">
        <v>1</v>
      </c>
      <c r="H8" s="15" t="s">
        <v>24</v>
      </c>
    </row>
    <row r="9" spans="1:11" ht="115.5" customHeight="1" x14ac:dyDescent="0.35">
      <c r="A9" s="9">
        <v>5</v>
      </c>
      <c r="B9" s="9"/>
      <c r="C9" s="9"/>
      <c r="D9" s="9" t="s">
        <v>25</v>
      </c>
      <c r="E9" s="9" t="s">
        <v>26</v>
      </c>
      <c r="F9" s="13" t="s">
        <v>27</v>
      </c>
      <c r="G9" s="9">
        <v>2</v>
      </c>
      <c r="H9" s="14" t="s">
        <v>7</v>
      </c>
    </row>
    <row r="10" spans="1:11" ht="120.75" customHeight="1" x14ac:dyDescent="0.35">
      <c r="A10" s="9">
        <v>6</v>
      </c>
      <c r="B10" s="9"/>
      <c r="C10" s="9"/>
      <c r="D10" s="9" t="s">
        <v>28</v>
      </c>
      <c r="E10" s="10" t="s">
        <v>29</v>
      </c>
      <c r="F10" s="13" t="s">
        <v>30</v>
      </c>
      <c r="G10" s="9">
        <v>3</v>
      </c>
      <c r="H10" s="14" t="s">
        <v>8</v>
      </c>
    </row>
    <row r="11" spans="1:11" ht="155.25" customHeight="1" x14ac:dyDescent="0.35">
      <c r="A11" s="9">
        <v>9</v>
      </c>
      <c r="B11" s="9"/>
      <c r="C11" s="9"/>
      <c r="D11" s="9" t="s">
        <v>31</v>
      </c>
      <c r="E11" s="10" t="s">
        <v>32</v>
      </c>
      <c r="F11" s="13" t="s">
        <v>33</v>
      </c>
      <c r="G11" s="9">
        <v>2</v>
      </c>
      <c r="H11" s="15" t="s">
        <v>24</v>
      </c>
    </row>
    <row r="12" spans="1:11" ht="102.75" customHeight="1" x14ac:dyDescent="0.35">
      <c r="A12" s="9">
        <v>10</v>
      </c>
      <c r="B12" s="9"/>
      <c r="C12" s="9"/>
      <c r="D12" s="9" t="s">
        <v>11</v>
      </c>
      <c r="E12" s="10" t="s">
        <v>12</v>
      </c>
      <c r="F12" s="13" t="s">
        <v>34</v>
      </c>
      <c r="G12" s="9">
        <v>2</v>
      </c>
      <c r="H12" s="14" t="s">
        <v>35</v>
      </c>
    </row>
    <row r="13" spans="1:11" ht="102.75" customHeight="1" x14ac:dyDescent="0.35">
      <c r="A13" s="9">
        <v>11</v>
      </c>
      <c r="B13" s="9"/>
      <c r="C13" s="9"/>
      <c r="D13" s="9" t="s">
        <v>21</v>
      </c>
      <c r="E13" s="10" t="s">
        <v>22</v>
      </c>
      <c r="F13" s="13" t="s">
        <v>23</v>
      </c>
      <c r="G13" s="9">
        <v>2</v>
      </c>
      <c r="H13" s="14" t="s">
        <v>8</v>
      </c>
    </row>
    <row r="14" spans="1:11" ht="155.25" customHeight="1" x14ac:dyDescent="0.35">
      <c r="A14" s="9">
        <v>12</v>
      </c>
      <c r="B14" s="9"/>
      <c r="C14" s="9"/>
      <c r="D14" s="9" t="s">
        <v>21</v>
      </c>
      <c r="E14" s="10" t="s">
        <v>32</v>
      </c>
      <c r="F14" s="13" t="s">
        <v>33</v>
      </c>
      <c r="G14" s="9">
        <v>6</v>
      </c>
      <c r="H14" s="14" t="s">
        <v>7</v>
      </c>
    </row>
    <row r="15" spans="1:11" ht="45.75" customHeight="1" x14ac:dyDescent="0.35">
      <c r="G15">
        <f>SUM(G5:G14)</f>
        <v>27</v>
      </c>
    </row>
    <row r="16" spans="1:11" ht="39.75" customHeight="1" x14ac:dyDescent="0.35">
      <c r="G16">
        <f>34+27</f>
        <v>61</v>
      </c>
    </row>
    <row r="17" ht="40.5" customHeight="1" x14ac:dyDescent="0.35"/>
  </sheetData>
  <conditionalFormatting sqref="E5">
    <cfRule type="duplicateValues" dxfId="12" priority="14"/>
  </conditionalFormatting>
  <conditionalFormatting sqref="E7">
    <cfRule type="duplicateValues" dxfId="11" priority="10"/>
  </conditionalFormatting>
  <conditionalFormatting sqref="E9">
    <cfRule type="duplicateValues" dxfId="10" priority="7"/>
  </conditionalFormatting>
  <conditionalFormatting sqref="E12">
    <cfRule type="duplicateValues" dxfId="9" priority="5"/>
  </conditionalFormatting>
  <conditionalFormatting sqref="E6:F6">
    <cfRule type="duplicateValues" dxfId="8" priority="11"/>
  </conditionalFormatting>
  <conditionalFormatting sqref="F5">
    <cfRule type="duplicateValues" dxfId="7" priority="13"/>
  </conditionalFormatting>
  <conditionalFormatting sqref="F7">
    <cfRule type="duplicateValues" dxfId="6" priority="9"/>
  </conditionalFormatting>
  <conditionalFormatting sqref="F9">
    <cfRule type="duplicateValues" dxfId="5" priority="8"/>
  </conditionalFormatting>
  <conditionalFormatting sqref="F10">
    <cfRule type="duplicateValues" dxfId="4" priority="6"/>
  </conditionalFormatting>
  <conditionalFormatting sqref="F12">
    <cfRule type="duplicateValues" dxfId="3" priority="4"/>
  </conditionalFormatting>
  <conditionalFormatting sqref="G6">
    <cfRule type="duplicateValues" dxfId="2" priority="12"/>
  </conditionalFormatting>
  <conditionalFormatting sqref="H5">
    <cfRule type="duplicateValues" dxfId="1" priority="2"/>
  </conditionalFormatting>
  <conditionalFormatting sqref="H6">
    <cfRule type="duplicateValues" dxfId="0" priority="1"/>
  </conditionalFormatting>
  <pageMargins left="0.7" right="0.7" top="0.75" bottom="0.75" header="0.3" footer="0.3"/>
  <pageSetup paperSize="8" scale="10" orientation="landscape" verticalDpi="1200" copies="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workbookViewId="0">
      <selection activeCell="B35" sqref="B35"/>
    </sheetView>
  </sheetViews>
  <sheetFormatPr defaultRowHeight="14.5" x14ac:dyDescent="0.35"/>
  <cols>
    <col min="2" max="2" width="44.26953125" bestFit="1" customWidth="1"/>
    <col min="3" max="3" width="15.1796875" customWidth="1"/>
    <col min="7" max="7" width="10.453125" bestFit="1" customWidth="1"/>
  </cols>
  <sheetData>
    <row r="1" spans="1:7" ht="18.5" customHeight="1" x14ac:dyDescent="0.35">
      <c r="A1" s="50" t="s">
        <v>37</v>
      </c>
      <c r="B1" s="51"/>
      <c r="C1" s="51"/>
      <c r="D1" s="51"/>
      <c r="E1" s="51"/>
      <c r="F1" s="51"/>
      <c r="G1" s="52"/>
    </row>
    <row r="2" spans="1:7" ht="15" thickBot="1" x14ac:dyDescent="0.4">
      <c r="A2" s="53"/>
      <c r="B2" s="54"/>
      <c r="C2" s="54"/>
      <c r="D2" s="54"/>
      <c r="E2" s="54"/>
      <c r="F2" s="54"/>
      <c r="G2" s="55"/>
    </row>
    <row r="3" spans="1:7" ht="15" thickBot="1" x14ac:dyDescent="0.4">
      <c r="A3" s="28" t="s">
        <v>94</v>
      </c>
      <c r="B3" s="29" t="s">
        <v>38</v>
      </c>
      <c r="C3" s="29" t="s">
        <v>4</v>
      </c>
      <c r="D3" s="29" t="s">
        <v>39</v>
      </c>
      <c r="E3" s="29" t="s">
        <v>5</v>
      </c>
      <c r="F3" s="29" t="s">
        <v>40</v>
      </c>
      <c r="G3" s="30" t="s">
        <v>41</v>
      </c>
    </row>
    <row r="4" spans="1:7" ht="35.25" customHeight="1" thickBot="1" x14ac:dyDescent="0.4">
      <c r="A4" s="56" t="s">
        <v>42</v>
      </c>
      <c r="B4" s="57"/>
      <c r="C4" s="57"/>
      <c r="D4" s="57"/>
      <c r="E4" s="57"/>
      <c r="F4" s="57"/>
      <c r="G4" s="58"/>
    </row>
    <row r="5" spans="1:7" x14ac:dyDescent="0.35">
      <c r="A5" s="19">
        <v>1</v>
      </c>
      <c r="B5" s="31" t="s">
        <v>43</v>
      </c>
      <c r="C5" s="20" t="s">
        <v>44</v>
      </c>
      <c r="D5" s="20" t="s">
        <v>45</v>
      </c>
      <c r="E5" s="36">
        <v>16</v>
      </c>
      <c r="F5" s="21">
        <v>1000</v>
      </c>
      <c r="G5" s="32">
        <f>+F5*E5</f>
        <v>16000</v>
      </c>
    </row>
    <row r="6" spans="1:7" x14ac:dyDescent="0.35">
      <c r="A6" s="33">
        <f>+A5+1</f>
        <v>2</v>
      </c>
      <c r="B6" s="16" t="s">
        <v>46</v>
      </c>
      <c r="C6" s="17" t="s">
        <v>47</v>
      </c>
      <c r="D6" s="17" t="s">
        <v>45</v>
      </c>
      <c r="E6" s="37">
        <v>16</v>
      </c>
      <c r="F6" s="18">
        <v>750</v>
      </c>
      <c r="G6" s="34">
        <f t="shared" ref="G6:G34" si="0">+F6*E6</f>
        <v>12000</v>
      </c>
    </row>
    <row r="7" spans="1:7" x14ac:dyDescent="0.35">
      <c r="A7" s="33">
        <f t="shared" ref="A7:A33" si="1">+A6+1</f>
        <v>3</v>
      </c>
      <c r="B7" s="16" t="s">
        <v>48</v>
      </c>
      <c r="C7" s="17" t="s">
        <v>49</v>
      </c>
      <c r="D7" s="17" t="s">
        <v>45</v>
      </c>
      <c r="E7" s="37">
        <v>2</v>
      </c>
      <c r="F7" s="18">
        <v>800</v>
      </c>
      <c r="G7" s="34">
        <f t="shared" si="0"/>
        <v>1600</v>
      </c>
    </row>
    <row r="8" spans="1:7" x14ac:dyDescent="0.35">
      <c r="A8" s="33">
        <f t="shared" si="1"/>
        <v>4</v>
      </c>
      <c r="B8" s="16" t="s">
        <v>50</v>
      </c>
      <c r="C8" s="17" t="s">
        <v>51</v>
      </c>
      <c r="D8" s="17" t="s">
        <v>45</v>
      </c>
      <c r="E8" s="37">
        <v>2</v>
      </c>
      <c r="F8" s="18">
        <v>1500</v>
      </c>
      <c r="G8" s="34">
        <f t="shared" si="0"/>
        <v>3000</v>
      </c>
    </row>
    <row r="9" spans="1:7" x14ac:dyDescent="0.35">
      <c r="A9" s="33">
        <f t="shared" si="1"/>
        <v>5</v>
      </c>
      <c r="B9" s="16" t="s">
        <v>52</v>
      </c>
      <c r="C9" s="17" t="s">
        <v>49</v>
      </c>
      <c r="D9" s="17" t="s">
        <v>45</v>
      </c>
      <c r="E9" s="37">
        <v>2</v>
      </c>
      <c r="F9" s="18">
        <v>5500</v>
      </c>
      <c r="G9" s="34">
        <f t="shared" si="0"/>
        <v>11000</v>
      </c>
    </row>
    <row r="10" spans="1:7" x14ac:dyDescent="0.35">
      <c r="A10" s="33">
        <f t="shared" si="1"/>
        <v>6</v>
      </c>
      <c r="B10" s="16" t="s">
        <v>53</v>
      </c>
      <c r="C10" s="17" t="s">
        <v>54</v>
      </c>
      <c r="D10" s="17" t="s">
        <v>45</v>
      </c>
      <c r="E10" s="37">
        <v>0.8</v>
      </c>
      <c r="F10" s="18">
        <v>1200</v>
      </c>
      <c r="G10" s="34">
        <f t="shared" si="0"/>
        <v>960</v>
      </c>
    </row>
    <row r="11" spans="1:7" ht="29" x14ac:dyDescent="0.35">
      <c r="A11" s="33">
        <f t="shared" si="1"/>
        <v>7</v>
      </c>
      <c r="B11" s="16" t="s">
        <v>55</v>
      </c>
      <c r="C11" s="17" t="s">
        <v>56</v>
      </c>
      <c r="D11" s="17" t="s">
        <v>45</v>
      </c>
      <c r="E11" s="37">
        <v>0.8</v>
      </c>
      <c r="F11" s="18">
        <v>3000</v>
      </c>
      <c r="G11" s="34">
        <f t="shared" si="0"/>
        <v>2400</v>
      </c>
    </row>
    <row r="12" spans="1:7" x14ac:dyDescent="0.35">
      <c r="A12" s="33">
        <f t="shared" si="1"/>
        <v>8</v>
      </c>
      <c r="B12" s="16" t="s">
        <v>57</v>
      </c>
      <c r="C12" s="17" t="s">
        <v>58</v>
      </c>
      <c r="D12" s="17" t="s">
        <v>45</v>
      </c>
      <c r="E12" s="37">
        <v>0.8</v>
      </c>
      <c r="F12" s="18">
        <v>6500</v>
      </c>
      <c r="G12" s="34">
        <f t="shared" si="0"/>
        <v>5200</v>
      </c>
    </row>
    <row r="13" spans="1:7" x14ac:dyDescent="0.35">
      <c r="A13" s="33">
        <f t="shared" si="1"/>
        <v>9</v>
      </c>
      <c r="B13" s="16" t="s">
        <v>59</v>
      </c>
      <c r="C13" s="17" t="s">
        <v>60</v>
      </c>
      <c r="D13" s="17" t="s">
        <v>45</v>
      </c>
      <c r="E13" s="37">
        <v>0.8</v>
      </c>
      <c r="F13" s="18">
        <v>9500</v>
      </c>
      <c r="G13" s="34">
        <f t="shared" si="0"/>
        <v>7600</v>
      </c>
    </row>
    <row r="14" spans="1:7" x14ac:dyDescent="0.35">
      <c r="A14" s="33">
        <f t="shared" si="1"/>
        <v>10</v>
      </c>
      <c r="B14" s="16" t="s">
        <v>61</v>
      </c>
      <c r="C14" s="17" t="s">
        <v>51</v>
      </c>
      <c r="D14" s="17" t="s">
        <v>45</v>
      </c>
      <c r="E14" s="37">
        <v>0.8</v>
      </c>
      <c r="F14" s="18">
        <v>12500</v>
      </c>
      <c r="G14" s="34">
        <f t="shared" si="0"/>
        <v>10000</v>
      </c>
    </row>
    <row r="15" spans="1:7" x14ac:dyDescent="0.35">
      <c r="A15" s="33">
        <f t="shared" si="1"/>
        <v>11</v>
      </c>
      <c r="B15" s="16" t="s">
        <v>63</v>
      </c>
      <c r="C15" s="17" t="s">
        <v>62</v>
      </c>
      <c r="D15" s="17" t="s">
        <v>45</v>
      </c>
      <c r="E15" s="37">
        <v>4</v>
      </c>
      <c r="F15" s="18">
        <v>3000</v>
      </c>
      <c r="G15" s="34">
        <f t="shared" si="0"/>
        <v>12000</v>
      </c>
    </row>
    <row r="16" spans="1:7" x14ac:dyDescent="0.35">
      <c r="A16" s="33">
        <f t="shared" si="1"/>
        <v>12</v>
      </c>
      <c r="B16" s="16" t="s">
        <v>91</v>
      </c>
      <c r="C16" s="17" t="s">
        <v>64</v>
      </c>
      <c r="D16" s="17" t="s">
        <v>45</v>
      </c>
      <c r="E16" s="37">
        <v>2</v>
      </c>
      <c r="F16" s="18">
        <v>5500</v>
      </c>
      <c r="G16" s="34">
        <f t="shared" si="0"/>
        <v>11000</v>
      </c>
    </row>
    <row r="17" spans="1:7" x14ac:dyDescent="0.35">
      <c r="A17" s="33">
        <f t="shared" si="1"/>
        <v>13</v>
      </c>
      <c r="B17" s="16" t="s">
        <v>65</v>
      </c>
      <c r="C17" s="17" t="s">
        <v>62</v>
      </c>
      <c r="D17" s="17" t="s">
        <v>45</v>
      </c>
      <c r="E17" s="37">
        <v>0.8</v>
      </c>
      <c r="F17" s="18">
        <v>1500</v>
      </c>
      <c r="G17" s="34">
        <f t="shared" si="0"/>
        <v>1200</v>
      </c>
    </row>
    <row r="18" spans="1:7" x14ac:dyDescent="0.35">
      <c r="A18" s="33">
        <f t="shared" si="1"/>
        <v>14</v>
      </c>
      <c r="B18" s="16" t="s">
        <v>66</v>
      </c>
      <c r="C18" s="17" t="s">
        <v>62</v>
      </c>
      <c r="D18" s="17" t="s">
        <v>45</v>
      </c>
      <c r="E18" s="37">
        <v>0.8</v>
      </c>
      <c r="F18" s="18">
        <v>750</v>
      </c>
      <c r="G18" s="34">
        <f t="shared" si="0"/>
        <v>600</v>
      </c>
    </row>
    <row r="19" spans="1:7" x14ac:dyDescent="0.35">
      <c r="A19" s="33">
        <f t="shared" si="1"/>
        <v>15</v>
      </c>
      <c r="B19" s="16" t="s">
        <v>67</v>
      </c>
      <c r="C19" s="17" t="s">
        <v>68</v>
      </c>
      <c r="D19" s="17" t="s">
        <v>45</v>
      </c>
      <c r="E19" s="37">
        <v>2.4000000000000004</v>
      </c>
      <c r="F19" s="18">
        <v>2000</v>
      </c>
      <c r="G19" s="34">
        <f t="shared" si="0"/>
        <v>4800.0000000000009</v>
      </c>
    </row>
    <row r="20" spans="1:7" ht="29" x14ac:dyDescent="0.35">
      <c r="A20" s="33">
        <f t="shared" si="1"/>
        <v>16</v>
      </c>
      <c r="B20" s="16" t="s">
        <v>69</v>
      </c>
      <c r="C20" s="17" t="s">
        <v>70</v>
      </c>
      <c r="D20" s="17" t="s">
        <v>45</v>
      </c>
      <c r="E20" s="37">
        <v>4</v>
      </c>
      <c r="F20" s="18">
        <v>800</v>
      </c>
      <c r="G20" s="34">
        <f t="shared" si="0"/>
        <v>3200</v>
      </c>
    </row>
    <row r="21" spans="1:7" x14ac:dyDescent="0.35">
      <c r="A21" s="33">
        <f t="shared" si="1"/>
        <v>17</v>
      </c>
      <c r="B21" s="16" t="s">
        <v>71</v>
      </c>
      <c r="C21" s="17" t="s">
        <v>72</v>
      </c>
      <c r="D21" s="17" t="s">
        <v>45</v>
      </c>
      <c r="E21" s="37">
        <v>0.8</v>
      </c>
      <c r="F21" s="18">
        <v>750</v>
      </c>
      <c r="G21" s="34">
        <f t="shared" si="0"/>
        <v>600</v>
      </c>
    </row>
    <row r="22" spans="1:7" x14ac:dyDescent="0.35">
      <c r="A22" s="33">
        <f t="shared" si="1"/>
        <v>18</v>
      </c>
      <c r="B22" s="16" t="s">
        <v>73</v>
      </c>
      <c r="C22" s="17" t="s">
        <v>62</v>
      </c>
      <c r="D22" s="17" t="s">
        <v>45</v>
      </c>
      <c r="E22" s="37">
        <v>8</v>
      </c>
      <c r="F22" s="18">
        <v>250</v>
      </c>
      <c r="G22" s="34">
        <f t="shared" si="0"/>
        <v>2000</v>
      </c>
    </row>
    <row r="23" spans="1:7" x14ac:dyDescent="0.35">
      <c r="A23" s="33">
        <f t="shared" si="1"/>
        <v>19</v>
      </c>
      <c r="B23" s="16" t="s">
        <v>74</v>
      </c>
      <c r="C23" s="17" t="s">
        <v>75</v>
      </c>
      <c r="D23" s="17" t="s">
        <v>45</v>
      </c>
      <c r="E23" s="37">
        <v>0.8</v>
      </c>
      <c r="F23" s="18">
        <v>750</v>
      </c>
      <c r="G23" s="34">
        <f t="shared" si="0"/>
        <v>600</v>
      </c>
    </row>
    <row r="24" spans="1:7" x14ac:dyDescent="0.35">
      <c r="A24" s="33">
        <f t="shared" si="1"/>
        <v>20</v>
      </c>
      <c r="B24" s="16" t="s">
        <v>76</v>
      </c>
      <c r="C24" s="17" t="s">
        <v>77</v>
      </c>
      <c r="D24" s="17" t="s">
        <v>45</v>
      </c>
      <c r="E24" s="37">
        <v>0.8</v>
      </c>
      <c r="F24" s="18">
        <v>12500</v>
      </c>
      <c r="G24" s="34">
        <f t="shared" si="0"/>
        <v>10000</v>
      </c>
    </row>
    <row r="25" spans="1:7" x14ac:dyDescent="0.35">
      <c r="A25" s="33">
        <f t="shared" si="1"/>
        <v>21</v>
      </c>
      <c r="B25" s="16" t="s">
        <v>78</v>
      </c>
      <c r="C25" s="17" t="s">
        <v>75</v>
      </c>
      <c r="D25" s="17" t="s">
        <v>45</v>
      </c>
      <c r="E25" s="37">
        <v>10</v>
      </c>
      <c r="F25" s="18">
        <v>650</v>
      </c>
      <c r="G25" s="34">
        <f t="shared" si="0"/>
        <v>6500</v>
      </c>
    </row>
    <row r="26" spans="1:7" x14ac:dyDescent="0.35">
      <c r="A26" s="33">
        <f t="shared" si="1"/>
        <v>22</v>
      </c>
      <c r="B26" s="16" t="s">
        <v>79</v>
      </c>
      <c r="C26" s="17" t="s">
        <v>75</v>
      </c>
      <c r="D26" s="17" t="s">
        <v>45</v>
      </c>
      <c r="E26" s="37">
        <v>16</v>
      </c>
      <c r="F26" s="18">
        <v>200</v>
      </c>
      <c r="G26" s="34">
        <f t="shared" si="0"/>
        <v>3200</v>
      </c>
    </row>
    <row r="27" spans="1:7" x14ac:dyDescent="0.35">
      <c r="A27" s="33">
        <f t="shared" si="1"/>
        <v>23</v>
      </c>
      <c r="B27" s="16" t="s">
        <v>92</v>
      </c>
      <c r="C27" s="17" t="s">
        <v>93</v>
      </c>
      <c r="D27" s="17" t="s">
        <v>45</v>
      </c>
      <c r="E27" s="37">
        <v>0.8</v>
      </c>
      <c r="F27" s="18">
        <v>3000</v>
      </c>
      <c r="G27" s="34">
        <f t="shared" si="0"/>
        <v>2400</v>
      </c>
    </row>
    <row r="28" spans="1:7" x14ac:dyDescent="0.35">
      <c r="A28" s="33">
        <f t="shared" si="1"/>
        <v>24</v>
      </c>
      <c r="B28" s="16" t="s">
        <v>80</v>
      </c>
      <c r="C28" s="17" t="s">
        <v>81</v>
      </c>
      <c r="D28" s="17" t="s">
        <v>45</v>
      </c>
      <c r="E28" s="37">
        <v>12</v>
      </c>
      <c r="F28" s="18">
        <v>150</v>
      </c>
      <c r="G28" s="34">
        <f t="shared" si="0"/>
        <v>1800</v>
      </c>
    </row>
    <row r="29" spans="1:7" ht="29" x14ac:dyDescent="0.35">
      <c r="A29" s="33">
        <f t="shared" si="1"/>
        <v>25</v>
      </c>
      <c r="B29" s="16" t="s">
        <v>82</v>
      </c>
      <c r="C29" s="17" t="s">
        <v>49</v>
      </c>
      <c r="D29" s="17" t="s">
        <v>45</v>
      </c>
      <c r="E29" s="37">
        <v>0.8</v>
      </c>
      <c r="F29" s="18">
        <v>2500</v>
      </c>
      <c r="G29" s="34">
        <f t="shared" si="0"/>
        <v>2000</v>
      </c>
    </row>
    <row r="30" spans="1:7" x14ac:dyDescent="0.35">
      <c r="A30" s="33">
        <f t="shared" si="1"/>
        <v>26</v>
      </c>
      <c r="B30" s="16" t="s">
        <v>83</v>
      </c>
      <c r="C30" s="17" t="s">
        <v>84</v>
      </c>
      <c r="D30" s="17" t="s">
        <v>45</v>
      </c>
      <c r="E30" s="37">
        <v>2.4000000000000004</v>
      </c>
      <c r="F30" s="18">
        <v>700</v>
      </c>
      <c r="G30" s="34">
        <f t="shared" si="0"/>
        <v>1680.0000000000002</v>
      </c>
    </row>
    <row r="31" spans="1:7" ht="29" x14ac:dyDescent="0.35">
      <c r="A31" s="33">
        <f t="shared" si="1"/>
        <v>27</v>
      </c>
      <c r="B31" s="16" t="s">
        <v>85</v>
      </c>
      <c r="C31" s="17" t="s">
        <v>44</v>
      </c>
      <c r="D31" s="17" t="s">
        <v>45</v>
      </c>
      <c r="E31" s="37">
        <v>12</v>
      </c>
      <c r="F31" s="18">
        <v>800</v>
      </c>
      <c r="G31" s="34">
        <f t="shared" si="0"/>
        <v>9600</v>
      </c>
    </row>
    <row r="32" spans="1:7" x14ac:dyDescent="0.35">
      <c r="A32" s="33">
        <f t="shared" si="1"/>
        <v>28</v>
      </c>
      <c r="B32" s="16" t="s">
        <v>86</v>
      </c>
      <c r="C32" s="17" t="s">
        <v>75</v>
      </c>
      <c r="D32" s="17" t="s">
        <v>45</v>
      </c>
      <c r="E32" s="37">
        <v>0.8</v>
      </c>
      <c r="F32" s="18">
        <v>2000</v>
      </c>
      <c r="G32" s="34">
        <f t="shared" si="0"/>
        <v>1600</v>
      </c>
    </row>
    <row r="33" spans="1:7" ht="29" x14ac:dyDescent="0.35">
      <c r="A33" s="33">
        <f t="shared" si="1"/>
        <v>29</v>
      </c>
      <c r="B33" s="16" t="s">
        <v>87</v>
      </c>
      <c r="C33" s="17" t="s">
        <v>88</v>
      </c>
      <c r="D33" s="17" t="s">
        <v>45</v>
      </c>
      <c r="E33" s="37">
        <v>2</v>
      </c>
      <c r="F33" s="18">
        <v>3000</v>
      </c>
      <c r="G33" s="34">
        <f t="shared" si="0"/>
        <v>6000</v>
      </c>
    </row>
    <row r="34" spans="1:7" ht="15" thickBot="1" x14ac:dyDescent="0.4">
      <c r="A34" s="35">
        <v>30</v>
      </c>
      <c r="B34" s="45" t="s">
        <v>95</v>
      </c>
      <c r="C34" s="46"/>
      <c r="D34" s="46" t="s">
        <v>45</v>
      </c>
      <c r="E34" s="47">
        <v>1</v>
      </c>
      <c r="F34" s="48">
        <v>15000</v>
      </c>
      <c r="G34" s="49">
        <f t="shared" si="0"/>
        <v>15000</v>
      </c>
    </row>
    <row r="35" spans="1:7" x14ac:dyDescent="0.35">
      <c r="A35" s="38"/>
      <c r="B35" s="39" t="s">
        <v>89</v>
      </c>
      <c r="C35" s="40"/>
      <c r="D35" s="41"/>
      <c r="E35" s="42"/>
      <c r="F35" s="43"/>
      <c r="G35" s="44">
        <f>SUM(G4:G34)</f>
        <v>165540</v>
      </c>
    </row>
    <row r="36" spans="1:7" ht="15" thickBot="1" x14ac:dyDescent="0.4">
      <c r="A36" s="22"/>
      <c r="B36" s="23" t="s">
        <v>90</v>
      </c>
      <c r="C36" s="24"/>
      <c r="D36" s="24"/>
      <c r="E36" s="25"/>
      <c r="F36" s="26"/>
      <c r="G36" s="27">
        <f>+G35*0</f>
        <v>0</v>
      </c>
    </row>
  </sheetData>
  <mergeCells count="2">
    <mergeCell ref="A1:G2"/>
    <mergeCell ref="A4:G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CHENNAI T2 - CARD HOLDER</vt:lpstr>
      <vt:lpstr>PLANTS REQUIRED CHL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Smrutika Thoti</cp:lastModifiedBy>
  <cp:revision/>
  <dcterms:created xsi:type="dcterms:W3CDTF">2021-02-12T09:44:51Z</dcterms:created>
  <dcterms:modified xsi:type="dcterms:W3CDTF">2023-12-06T07:46:45Z</dcterms:modified>
  <cp:category/>
  <cp:contentStatus/>
</cp:coreProperties>
</file>