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Downloads\"/>
    </mc:Choice>
  </mc:AlternateContent>
  <bookViews>
    <workbookView xWindow="0" yWindow="0" windowWidth="19200" windowHeight="6930" tabRatio="842"/>
  </bookViews>
  <sheets>
    <sheet name="LOOSE FURNITURE" sheetId="28" r:id="rId1"/>
    <sheet name="CALCULATION PAINT" sheetId="20" state="hidden" r:id="rId2"/>
  </sheets>
  <definedNames>
    <definedName name="_xlnm.Print_Area" localSheetId="0">'LOOSE FURNITURE'!$A$1:$L$26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5" i="28" l="1"/>
  <c r="J23" i="28"/>
  <c r="J22" i="28"/>
  <c r="J21" i="28"/>
  <c r="J20" i="28"/>
  <c r="J15" i="28"/>
  <c r="J10" i="28"/>
  <c r="L10" i="28" l="1"/>
  <c r="L23" i="28" l="1"/>
  <c r="L21" i="28"/>
  <c r="L20" i="28"/>
  <c r="L15" i="28"/>
  <c r="L25" i="28" l="1"/>
  <c r="E17" i="20"/>
  <c r="E16" i="20"/>
  <c r="J15" i="20"/>
  <c r="E12" i="20"/>
  <c r="E13" i="20"/>
  <c r="E8" i="20"/>
  <c r="E7" i="20"/>
  <c r="E9" i="20"/>
  <c r="E10" i="20"/>
  <c r="H5" i="20"/>
  <c r="I5" i="20"/>
  <c r="D5" i="20"/>
  <c r="E18" i="20"/>
  <c r="F18" i="20"/>
</calcChain>
</file>

<file path=xl/sharedStrings.xml><?xml version="1.0" encoding="utf-8"?>
<sst xmlns="http://schemas.openxmlformats.org/spreadsheetml/2006/main" count="50" uniqueCount="38">
  <si>
    <t>AMOUNT</t>
  </si>
  <si>
    <t>RATE</t>
  </si>
  <si>
    <t>-</t>
  </si>
  <si>
    <t>Sr. No.</t>
  </si>
  <si>
    <t>Code</t>
  </si>
  <si>
    <t>Description</t>
  </si>
  <si>
    <t>Dimension</t>
  </si>
  <si>
    <t>Item Description</t>
  </si>
  <si>
    <t>Furniture Image /Images</t>
  </si>
  <si>
    <t>Units</t>
  </si>
  <si>
    <t>Qty. of Items</t>
  </si>
  <si>
    <t>Nos</t>
  </si>
  <si>
    <t>C1</t>
  </si>
  <si>
    <t>DINING CHAIR</t>
  </si>
  <si>
    <t>C2</t>
  </si>
  <si>
    <t>T1</t>
  </si>
  <si>
    <t>C3</t>
  </si>
  <si>
    <t>HIGH CHAIR</t>
  </si>
  <si>
    <t>Nos.</t>
  </si>
  <si>
    <t xml:space="preserve"> EXSITING TABLE</t>
  </si>
  <si>
    <t xml:space="preserve">2 SEATER </t>
  </si>
  <si>
    <t xml:space="preserve">TABLES TO BE REFURBISHED </t>
  </si>
  <si>
    <t>BOQ of LOOSE FURNITURE for TFS KOLKATA BUSINESS LOUNGE RENOVATION</t>
  </si>
  <si>
    <t xml:space="preserve">EXISITNG CHAIRS TO BE REFURBISHED
Upholstery Work:  LEATHERETTE -  Make - SAROM and product code - ABOONE-  119              </t>
  </si>
  <si>
    <t>EXISITNG CHAIRS TO BE REFURBISHED
Upholstery Work:  LEATHERETTE -  Make - HOME EMPIRE SUNSPOT SR. 04</t>
  </si>
  <si>
    <t xml:space="preserve">EXISITNG CHAIRS TO BE REFURBISHED
Upholstery Work:  LEATHERETTE -  Make - SAROM and product code - ABOONE-  108          </t>
  </si>
  <si>
    <t xml:space="preserve">EXISITNG CHAIRS TO BE REFURBISHED
Upholstery Work:  LEATHERETTE -  Make - SAROM and product code - ABOONE-  106       </t>
  </si>
  <si>
    <t>C4</t>
  </si>
  <si>
    <t>C5</t>
  </si>
  <si>
    <t>TO,</t>
  </si>
  <si>
    <t xml:space="preserve"> TRAVEL FOOD SERVICES KOLKATA PVT LTD</t>
  </si>
  <si>
    <t>TOTAL</t>
  </si>
  <si>
    <t>R .N. ENTERPRISE</t>
  </si>
  <si>
    <t>PULIN AVENUE , DUM DUM, , NORTH 24 PARGANAS , WEST BENGAL-70081</t>
  </si>
  <si>
    <t>QUOTATION</t>
  </si>
  <si>
    <t>R0</t>
  </si>
  <si>
    <t>R1</t>
  </si>
  <si>
    <t>Date-05-09-2024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</si>
</sst>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(* #,##0.00_);_(* \(#,##0.00\);_(* \-??_);_(@_)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sz val="26"/>
      <name val="Calibri"/>
      <family val="2"/>
      <scheme val="minor"/>
    </font>
    <font>
      <sz val="14"/>
      <color rgb="FFFF0000"/>
      <name val="Calibri"/>
      <family val="2"/>
      <scheme val="minor"/>
    </font>
    <font>
      <sz val="26"/>
      <color theme="4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ill="0" applyBorder="0" applyAlignment="0" applyProtection="0"/>
    <xf numFmtId="0" fontId="6" fillId="0" borderId="0"/>
    <xf numFmtId="0" fontId="7" fillId="0" borderId="0"/>
    <xf numFmtId="0" fontId="5" fillId="0" borderId="0"/>
    <xf numFmtId="0" fontId="4" fillId="0" borderId="0"/>
    <xf numFmtId="0" fontId="10" fillId="0" borderId="0"/>
    <xf numFmtId="0" fontId="7" fillId="0" borderId="0">
      <alignment vertical="center" wrapText="1"/>
    </xf>
    <xf numFmtId="0" fontId="7" fillId="0" borderId="0">
      <alignment vertical="center" wrapText="1"/>
    </xf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</cellStyleXfs>
  <cellXfs count="80">
    <xf numFmtId="0" fontId="0" fillId="0" borderId="0" xfId="0"/>
    <xf numFmtId="0" fontId="9" fillId="0" borderId="0" xfId="8" applyFont="1"/>
    <xf numFmtId="0" fontId="9" fillId="0" borderId="0" xfId="8" applyFont="1" applyAlignment="1">
      <alignment horizontal="center" vertical="center"/>
    </xf>
    <xf numFmtId="0" fontId="9" fillId="0" borderId="0" xfId="8" applyFont="1" applyAlignment="1">
      <alignment wrapText="1"/>
    </xf>
    <xf numFmtId="0" fontId="11" fillId="0" borderId="4" xfId="8" applyFont="1" applyBorder="1" applyAlignment="1">
      <alignment horizontal="center" vertical="center" wrapText="1"/>
    </xf>
    <xf numFmtId="0" fontId="11" fillId="0" borderId="5" xfId="8" applyFont="1" applyBorder="1" applyAlignment="1">
      <alignment horizontal="center" vertical="center" wrapText="1"/>
    </xf>
    <xf numFmtId="164" fontId="12" fillId="0" borderId="5" xfId="1" applyFont="1" applyFill="1" applyBorder="1" applyAlignment="1">
      <alignment horizontal="center" vertical="center" wrapText="1"/>
    </xf>
    <xf numFmtId="0" fontId="9" fillId="0" borderId="0" xfId="8" applyFont="1" applyAlignment="1">
      <alignment horizontal="center" vertical="top"/>
    </xf>
    <xf numFmtId="164" fontId="9" fillId="0" borderId="0" xfId="1" applyFont="1" applyFill="1" applyBorder="1" applyAlignment="1">
      <alignment horizontal="center" vertical="center"/>
    </xf>
    <xf numFmtId="1" fontId="9" fillId="0" borderId="6" xfId="8" applyNumberFormat="1" applyFont="1" applyBorder="1" applyAlignment="1">
      <alignment horizontal="center" vertical="center" wrapText="1"/>
    </xf>
    <xf numFmtId="1" fontId="9" fillId="0" borderId="3" xfId="8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0" fontId="9" fillId="0" borderId="7" xfId="8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top"/>
    </xf>
    <xf numFmtId="164" fontId="9" fillId="0" borderId="1" xfId="1" applyFont="1" applyFill="1" applyBorder="1" applyAlignment="1">
      <alignment horizontal="center" vertical="center" wrapText="1"/>
    </xf>
    <xf numFmtId="0" fontId="9" fillId="0" borderId="7" xfId="8" applyFont="1" applyBorder="1" applyAlignment="1">
      <alignment horizontal="center" vertical="top"/>
    </xf>
    <xf numFmtId="164" fontId="9" fillId="0" borderId="7" xfId="1" applyFont="1" applyFill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/>
    </xf>
    <xf numFmtId="0" fontId="9" fillId="0" borderId="7" xfId="8" applyFont="1" applyBorder="1" applyAlignment="1">
      <alignment horizontal="left" vertical="top" wrapText="1"/>
    </xf>
    <xf numFmtId="0" fontId="9" fillId="0" borderId="1" xfId="8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4" fontId="12" fillId="0" borderId="9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0" fontId="9" fillId="0" borderId="1" xfId="8" applyFont="1" applyBorder="1" applyAlignment="1">
      <alignment wrapText="1"/>
    </xf>
    <xf numFmtId="0" fontId="20" fillId="0" borderId="0" xfId="8" applyFont="1" applyAlignment="1">
      <alignment horizontal="center" vertical="center"/>
    </xf>
    <xf numFmtId="0" fontId="9" fillId="0" borderId="1" xfId="8" applyFont="1" applyBorder="1"/>
    <xf numFmtId="164" fontId="21" fillId="0" borderId="11" xfId="1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 wrapText="1"/>
    </xf>
    <xf numFmtId="43" fontId="16" fillId="0" borderId="1" xfId="8" applyNumberFormat="1" applyFont="1" applyBorder="1" applyAlignment="1">
      <alignment horizontal="center" vertical="center" wrapText="1"/>
    </xf>
    <xf numFmtId="43" fontId="17" fillId="0" borderId="1" xfId="8" applyNumberFormat="1" applyFont="1" applyBorder="1"/>
    <xf numFmtId="0" fontId="16" fillId="0" borderId="0" xfId="8" applyFont="1" applyAlignment="1">
      <alignment vertical="center"/>
    </xf>
    <xf numFmtId="0" fontId="18" fillId="0" borderId="0" xfId="8" applyFont="1" applyAlignment="1">
      <alignment vertical="center"/>
    </xf>
    <xf numFmtId="0" fontId="16" fillId="0" borderId="0" xfId="8" applyFont="1" applyAlignment="1">
      <alignment horizontal="center" vertical="center"/>
    </xf>
    <xf numFmtId="0" fontId="15" fillId="2" borderId="18" xfId="8" applyFont="1" applyFill="1" applyBorder="1" applyAlignment="1">
      <alignment horizontal="center" vertical="center"/>
    </xf>
    <xf numFmtId="0" fontId="14" fillId="2" borderId="19" xfId="8" applyFont="1" applyFill="1" applyBorder="1" applyAlignment="1">
      <alignment horizontal="center" vertical="center"/>
    </xf>
    <xf numFmtId="0" fontId="14" fillId="2" borderId="20" xfId="8" applyFont="1" applyFill="1" applyBorder="1" applyAlignment="1">
      <alignment horizontal="center" vertical="center"/>
    </xf>
    <xf numFmtId="14" fontId="13" fillId="2" borderId="12" xfId="0" applyNumberFormat="1" applyFont="1" applyFill="1" applyBorder="1" applyAlignment="1">
      <alignment horizontal="center" vertical="center" wrapText="1"/>
    </xf>
    <xf numFmtId="0" fontId="16" fillId="0" borderId="2" xfId="8" applyFont="1" applyBorder="1" applyAlignment="1">
      <alignment horizontal="center" vertical="center" wrapText="1"/>
    </xf>
    <xf numFmtId="0" fontId="16" fillId="0" borderId="8" xfId="8" applyFont="1" applyBorder="1" applyAlignment="1">
      <alignment horizontal="center" vertical="center" wrapText="1"/>
    </xf>
    <xf numFmtId="0" fontId="16" fillId="0" borderId="7" xfId="8" applyFont="1" applyBorder="1" applyAlignment="1">
      <alignment horizontal="center" vertical="center" wrapText="1"/>
    </xf>
    <xf numFmtId="43" fontId="16" fillId="0" borderId="2" xfId="8" applyNumberFormat="1" applyFont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14" fontId="13" fillId="2" borderId="16" xfId="0" applyNumberFormat="1" applyFont="1" applyFill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top"/>
    </xf>
    <xf numFmtId="0" fontId="15" fillId="3" borderId="18" xfId="8" applyFont="1" applyFill="1" applyBorder="1" applyAlignment="1">
      <alignment horizontal="center" vertical="center"/>
    </xf>
    <xf numFmtId="0" fontId="14" fillId="3" borderId="19" xfId="8" applyFont="1" applyFill="1" applyBorder="1" applyAlignment="1">
      <alignment horizontal="center" vertical="center"/>
    </xf>
    <xf numFmtId="0" fontId="14" fillId="3" borderId="20" xfId="8" applyFont="1" applyFill="1" applyBorder="1" applyAlignment="1">
      <alignment horizontal="center" vertical="center"/>
    </xf>
    <xf numFmtId="164" fontId="21" fillId="0" borderId="11" xfId="1" applyFont="1" applyFill="1" applyBorder="1" applyAlignment="1">
      <alignment horizontal="center" vertical="center" wrapText="1"/>
    </xf>
    <xf numFmtId="1" fontId="9" fillId="0" borderId="3" xfId="8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0" fontId="9" fillId="0" borderId="2" xfId="8" applyFont="1" applyBorder="1" applyAlignment="1">
      <alignment horizontal="center" vertical="center" wrapText="1"/>
    </xf>
    <xf numFmtId="0" fontId="9" fillId="0" borderId="8" xfId="8" applyFont="1" applyBorder="1" applyAlignment="1">
      <alignment horizontal="center" vertical="center" wrapText="1"/>
    </xf>
    <xf numFmtId="0" fontId="9" fillId="0" borderId="7" xfId="8" applyFont="1" applyBorder="1" applyAlignment="1">
      <alignment horizontal="center" vertical="center" wrapText="1"/>
    </xf>
    <xf numFmtId="0" fontId="22" fillId="0" borderId="14" xfId="8" applyFont="1" applyBorder="1" applyAlignment="1">
      <alignment horizontal="center" vertical="center"/>
    </xf>
    <xf numFmtId="0" fontId="22" fillId="0" borderId="13" xfId="8" applyFont="1" applyBorder="1" applyAlignment="1">
      <alignment horizontal="center" vertical="center"/>
    </xf>
    <xf numFmtId="0" fontId="22" fillId="0" borderId="15" xfId="8" applyFont="1" applyBorder="1" applyAlignment="1">
      <alignment horizontal="center" vertical="center"/>
    </xf>
    <xf numFmtId="14" fontId="13" fillId="3" borderId="12" xfId="0" applyNumberFormat="1" applyFont="1" applyFill="1" applyBorder="1" applyAlignment="1">
      <alignment horizontal="center" vertical="center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16" fillId="0" borderId="0" xfId="8" applyFont="1" applyAlignment="1">
      <alignment horizontal="left" vertical="center"/>
    </xf>
    <xf numFmtId="0" fontId="23" fillId="0" borderId="10" xfId="8" applyFont="1" applyBorder="1" applyAlignment="1">
      <alignment horizontal="center" vertical="center"/>
    </xf>
    <xf numFmtId="0" fontId="23" fillId="0" borderId="16" xfId="8" applyFont="1" applyBorder="1" applyAlignment="1">
      <alignment horizontal="center" vertical="center"/>
    </xf>
    <xf numFmtId="0" fontId="23" fillId="0" borderId="17" xfId="8" applyFont="1" applyBorder="1" applyAlignment="1">
      <alignment horizontal="center" vertical="center"/>
    </xf>
    <xf numFmtId="0" fontId="16" fillId="0" borderId="11" xfId="8" applyFont="1" applyBorder="1" applyAlignment="1">
      <alignment horizontal="center" vertical="center"/>
    </xf>
    <xf numFmtId="0" fontId="16" fillId="0" borderId="21" xfId="8" applyFont="1" applyBorder="1" applyAlignment="1">
      <alignment horizontal="center" vertical="center"/>
    </xf>
    <xf numFmtId="0" fontId="16" fillId="0" borderId="22" xfId="8" applyFont="1" applyBorder="1" applyAlignment="1">
      <alignment horizontal="center" vertical="center"/>
    </xf>
    <xf numFmtId="164" fontId="21" fillId="0" borderId="2" xfId="1" applyFont="1" applyFill="1" applyBorder="1" applyAlignment="1">
      <alignment horizontal="center" vertical="center" wrapText="1"/>
    </xf>
    <xf numFmtId="164" fontId="21" fillId="0" borderId="7" xfId="1" applyFont="1" applyFill="1" applyBorder="1" applyAlignment="1">
      <alignment horizontal="center" vertical="center" wrapText="1"/>
    </xf>
    <xf numFmtId="0" fontId="9" fillId="0" borderId="13" xfId="8" applyFont="1" applyBorder="1" applyAlignment="1">
      <alignment horizontal="center" vertical="center"/>
    </xf>
    <xf numFmtId="0" fontId="9" fillId="0" borderId="0" xfId="8" applyFont="1" applyAlignment="1">
      <alignment horizontal="center" vertical="center"/>
    </xf>
    <xf numFmtId="43" fontId="16" fillId="0" borderId="2" xfId="8" applyNumberFormat="1" applyFont="1" applyBorder="1" applyAlignment="1">
      <alignment vertical="center" wrapText="1"/>
    </xf>
    <xf numFmtId="43" fontId="16" fillId="0" borderId="8" xfId="8" applyNumberFormat="1" applyFont="1" applyBorder="1" applyAlignment="1">
      <alignment horizontal="center" vertical="center" wrapText="1"/>
    </xf>
    <xf numFmtId="43" fontId="16" fillId="0" borderId="1" xfId="8" applyNumberFormat="1" applyFont="1" applyBorder="1" applyAlignment="1">
      <alignment vertical="center" wrapText="1"/>
    </xf>
    <xf numFmtId="0" fontId="19" fillId="0" borderId="1" xfId="8" applyFont="1" applyBorder="1" applyAlignment="1">
      <alignment vertical="center"/>
    </xf>
    <xf numFmtId="0" fontId="19" fillId="0" borderId="14" xfId="8" applyFont="1" applyBorder="1" applyAlignment="1">
      <alignment horizontal="center" vertical="center"/>
    </xf>
    <xf numFmtId="0" fontId="19" fillId="0" borderId="13" xfId="8" applyFont="1" applyBorder="1" applyAlignment="1">
      <alignment horizontal="center" vertical="center"/>
    </xf>
    <xf numFmtId="0" fontId="19" fillId="0" borderId="15" xfId="8" applyFont="1" applyBorder="1" applyAlignment="1">
      <alignment horizontal="center" vertical="center"/>
    </xf>
    <xf numFmtId="0" fontId="19" fillId="0" borderId="10" xfId="8" applyFont="1" applyBorder="1" applyAlignment="1">
      <alignment horizontal="center" vertical="center"/>
    </xf>
    <xf numFmtId="0" fontId="19" fillId="0" borderId="16" xfId="8" applyFont="1" applyBorder="1" applyAlignment="1">
      <alignment horizontal="center" vertical="center"/>
    </xf>
    <xf numFmtId="0" fontId="19" fillId="0" borderId="17" xfId="8" applyFont="1" applyBorder="1" applyAlignment="1">
      <alignment horizontal="center" vertical="center"/>
    </xf>
    <xf numFmtId="43" fontId="17" fillId="4" borderId="1" xfId="8" applyNumberFormat="1" applyFont="1" applyFill="1" applyBorder="1"/>
  </cellXfs>
  <cellStyles count="23">
    <cellStyle name="0,0_x000d__x000a_NA_x000d__x000a_" xfId="6"/>
    <cellStyle name="Comma" xfId="1" builtinId="3"/>
    <cellStyle name="Comma 10" xfId="9"/>
    <cellStyle name="Comma 2" xfId="2"/>
    <cellStyle name="Comma 2 3" xfId="5"/>
    <cellStyle name="Comma 3" xfId="7"/>
    <cellStyle name="Comma 4" xfId="19"/>
    <cellStyle name="Excel Built-in Normal" xfId="11"/>
    <cellStyle name="Excel Built-in Normal 1" xfId="16"/>
    <cellStyle name="Excel Built-in Normal 2" xfId="15"/>
    <cellStyle name="Normal" xfId="0" builtinId="0"/>
    <cellStyle name="Normal 10" xfId="8"/>
    <cellStyle name="Normal 2" xfId="3"/>
    <cellStyle name="Normal 2 2 2" xfId="21"/>
    <cellStyle name="Normal 3" xfId="13"/>
    <cellStyle name="Normal 3 2" xfId="10"/>
    <cellStyle name="Normal 4" xfId="14"/>
    <cellStyle name="Normal 5" xfId="12"/>
    <cellStyle name="Normal 5 2" xfId="20"/>
    <cellStyle name="Normal 5 3" xfId="22"/>
    <cellStyle name="Normal 6" xfId="18"/>
    <cellStyle name="Style 1" xfId="4"/>
    <cellStyle name="Style 1 2" xfId="17"/>
  </cellStyles>
  <dxfs count="0"/>
  <tableStyles count="0" defaultTableStyle="TableStyleMedium9" defaultPivotStyle="PivotStyleMedium4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78442</xdr:colOff>
      <xdr:row>9</xdr:row>
      <xdr:rowOff>33620</xdr:rowOff>
    </xdr:from>
    <xdr:to>
      <xdr:col>5</xdr:col>
      <xdr:colOff>1815352</xdr:colOff>
      <xdr:row>13</xdr:row>
      <xdr:rowOff>696132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54375A6-835D-473D-9466-3ED8195AE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5442" y="1019738"/>
          <a:ext cx="1736910" cy="129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1938619</xdr:colOff>
      <xdr:row>9</xdr:row>
      <xdr:rowOff>56029</xdr:rowOff>
    </xdr:from>
    <xdr:to>
      <xdr:col>5</xdr:col>
      <xdr:colOff>2958355</xdr:colOff>
      <xdr:row>13</xdr:row>
      <xdr:rowOff>690055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D9C945A-2B3E-43CB-8F29-645F22A2C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5619" y="1042147"/>
          <a:ext cx="1019736" cy="126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156883</xdr:colOff>
      <xdr:row>14</xdr:row>
      <xdr:rowOff>34302</xdr:rowOff>
    </xdr:from>
    <xdr:to>
      <xdr:col>5</xdr:col>
      <xdr:colOff>1175201</xdr:colOff>
      <xdr:row>18</xdr:row>
      <xdr:rowOff>739588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E02DD83-AC30-475F-9B31-9EF464121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3883" y="2376331"/>
          <a:ext cx="1018318" cy="1332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1434353</xdr:colOff>
      <xdr:row>14</xdr:row>
      <xdr:rowOff>32019</xdr:rowOff>
    </xdr:from>
    <xdr:to>
      <xdr:col>5</xdr:col>
      <xdr:colOff>3012784</xdr:colOff>
      <xdr:row>18</xdr:row>
      <xdr:rowOff>746663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4DA8092-4A24-43F7-AFF3-666D00FA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029482" y="2255919"/>
          <a:ext cx="1342174" cy="1578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152961</xdr:colOff>
      <xdr:row>19</xdr:row>
      <xdr:rowOff>40960</xdr:rowOff>
    </xdr:from>
    <xdr:to>
      <xdr:col>5</xdr:col>
      <xdr:colOff>1133464</xdr:colOff>
      <xdr:row>19</xdr:row>
      <xdr:rowOff>1295400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344E003-065C-4FA9-BBF2-FBDA2E166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961" y="3822385"/>
          <a:ext cx="980503" cy="125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1343026</xdr:colOff>
      <xdr:row>19</xdr:row>
      <xdr:rowOff>76201</xdr:rowOff>
    </xdr:from>
    <xdr:to>
      <xdr:col>5</xdr:col>
      <xdr:colOff>2981326</xdr:colOff>
      <xdr:row>19</xdr:row>
      <xdr:rowOff>1247775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FF4C64-ECD9-49F0-B0C5-2E8A34525B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39054"/>
        <a:stretch/>
      </xdr:blipFill>
      <xdr:spPr bwMode="auto">
        <a:xfrm>
          <a:off x="7820026" y="3857626"/>
          <a:ext cx="1638300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20</xdr:row>
      <xdr:rowOff>38100</xdr:rowOff>
    </xdr:from>
    <xdr:to>
      <xdr:col>5</xdr:col>
      <xdr:colOff>1133475</xdr:colOff>
      <xdr:row>20</xdr:row>
      <xdr:rowOff>1293592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8F8D8F8-CAA0-46FE-9DB0-AFC05ACC8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/>
        <a:stretch/>
      </xdr:blipFill>
      <xdr:spPr bwMode="auto">
        <a:xfrm>
          <a:off x="6629401" y="5143500"/>
          <a:ext cx="981074" cy="125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1246745</xdr:colOff>
      <xdr:row>20</xdr:row>
      <xdr:rowOff>38100</xdr:rowOff>
    </xdr:from>
    <xdr:to>
      <xdr:col>5</xdr:col>
      <xdr:colOff>3028950</xdr:colOff>
      <xdr:row>20</xdr:row>
      <xdr:rowOff>1266825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1AF9A46-C8FE-4019-A967-150525D50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64"/>
        <a:stretch/>
      </xdr:blipFill>
      <xdr:spPr bwMode="auto">
        <a:xfrm>
          <a:off x="7723745" y="5143500"/>
          <a:ext cx="178220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83004</xdr:colOff>
      <xdr:row>23</xdr:row>
      <xdr:rowOff>28574</xdr:rowOff>
    </xdr:from>
    <xdr:to>
      <xdr:col>5</xdr:col>
      <xdr:colOff>1980853</xdr:colOff>
      <xdr:row>23</xdr:row>
      <xdr:rowOff>1455963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B7E599B-93E9-4BA4-B316-175758097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0004" y="7607753"/>
          <a:ext cx="1897849" cy="142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2163538</xdr:colOff>
      <xdr:row>22</xdr:row>
      <xdr:rowOff>111921</xdr:rowOff>
    </xdr:from>
    <xdr:to>
      <xdr:col>5</xdr:col>
      <xdr:colOff>2939144</xdr:colOff>
      <xdr:row>23</xdr:row>
      <xdr:rowOff>1511753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6EA4121-74C6-4B02-9B2A-C79534333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0538" y="7527814"/>
          <a:ext cx="775606" cy="156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showGridLines="0" tabSelected="1" view="pageBreakPreview" zoomScale="41" zoomScaleNormal="70" zoomScaleSheetLayoutView="7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H6" sqref="H6:L6"/>
    </sheetView>
  </sheetViews>
  <sheetFormatPr defaultColWidth="9.1796875" defaultRowHeight="13" x14ac:dyDescent="0.3"/>
  <cols>
    <col min="1" max="1" width="6.26953125" style="2" customWidth="1"/>
    <col min="2" max="2" width="9.54296875" style="2" customWidth="1"/>
    <col min="3" max="3" width="18" style="7" bestFit="1" customWidth="1"/>
    <col min="4" max="4" width="13.26953125" style="2" bestFit="1" customWidth="1"/>
    <col min="5" max="5" width="50" style="1" customWidth="1"/>
    <col min="6" max="6" width="46.1796875" style="8" customWidth="1"/>
    <col min="7" max="7" width="8.7265625" style="8" bestFit="1" customWidth="1"/>
    <col min="8" max="8" width="14.7265625" style="8" bestFit="1" customWidth="1"/>
    <col min="9" max="9" width="18.453125" style="8" customWidth="1"/>
    <col min="10" max="10" width="21" style="8" customWidth="1"/>
    <col min="11" max="11" width="18.26953125" style="1" customWidth="1"/>
    <col min="12" max="12" width="21" style="1" customWidth="1"/>
    <col min="13" max="16384" width="9.1796875" style="1"/>
  </cols>
  <sheetData>
    <row r="1" spans="1:12" ht="51.75" customHeight="1" x14ac:dyDescent="0.3">
      <c r="A1" s="53" t="s">
        <v>32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5"/>
    </row>
    <row r="2" spans="1:12" ht="21" customHeight="1" x14ac:dyDescent="0.3">
      <c r="A2" s="59" t="s">
        <v>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1"/>
    </row>
    <row r="3" spans="1:12" ht="26.25" customHeight="1" x14ac:dyDescent="0.3">
      <c r="A3" s="58" t="s">
        <v>29</v>
      </c>
      <c r="B3" s="58"/>
      <c r="C3" s="32"/>
      <c r="D3" s="32"/>
      <c r="E3" s="32"/>
      <c r="F3" s="24"/>
      <c r="G3" s="24"/>
      <c r="H3" s="24"/>
      <c r="I3" s="24"/>
      <c r="J3" s="24"/>
      <c r="K3" s="24"/>
      <c r="L3" s="24"/>
    </row>
    <row r="4" spans="1:12" ht="29.25" customHeight="1" x14ac:dyDescent="0.3">
      <c r="A4" s="30" t="s">
        <v>30</v>
      </c>
      <c r="B4" s="30"/>
      <c r="C4" s="30"/>
      <c r="D4" s="30"/>
      <c r="E4" s="30"/>
      <c r="F4" s="31"/>
      <c r="G4" s="31"/>
      <c r="H4" s="31"/>
      <c r="I4" s="31"/>
      <c r="J4" s="31"/>
      <c r="K4" s="31"/>
      <c r="L4" s="31"/>
    </row>
    <row r="5" spans="1:12" ht="29.25" customHeight="1" x14ac:dyDescent="0.3">
      <c r="A5" s="62" t="s">
        <v>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4"/>
    </row>
    <row r="6" spans="1:12" s="3" customFormat="1" ht="33" customHeight="1" thickBot="1" x14ac:dyDescent="0.35">
      <c r="A6" s="44" t="s">
        <v>22</v>
      </c>
      <c r="B6" s="45"/>
      <c r="C6" s="45"/>
      <c r="D6" s="45"/>
      <c r="E6" s="45"/>
      <c r="F6" s="45"/>
      <c r="G6" s="46"/>
      <c r="H6" s="56" t="s">
        <v>37</v>
      </c>
      <c r="I6" s="57"/>
      <c r="J6" s="57"/>
      <c r="K6" s="57"/>
      <c r="L6" s="57"/>
    </row>
    <row r="7" spans="1:12" s="3" customFormat="1" ht="33" customHeight="1" thickBot="1" x14ac:dyDescent="0.35">
      <c r="A7" s="33"/>
      <c r="B7" s="34"/>
      <c r="C7" s="34"/>
      <c r="D7" s="34"/>
      <c r="E7" s="34"/>
      <c r="F7" s="34"/>
      <c r="G7" s="35"/>
      <c r="H7" s="36"/>
      <c r="I7" s="42" t="s">
        <v>35</v>
      </c>
      <c r="J7" s="42"/>
      <c r="K7" s="42" t="s">
        <v>36</v>
      </c>
      <c r="L7" s="42"/>
    </row>
    <row r="8" spans="1:12" s="3" customFormat="1" ht="31.5" thickBot="1" x14ac:dyDescent="0.35">
      <c r="A8" s="4" t="s">
        <v>3</v>
      </c>
      <c r="B8" s="5" t="s">
        <v>4</v>
      </c>
      <c r="C8" s="5" t="s">
        <v>5</v>
      </c>
      <c r="D8" s="5" t="s">
        <v>6</v>
      </c>
      <c r="E8" s="5" t="s">
        <v>7</v>
      </c>
      <c r="F8" s="5" t="s">
        <v>8</v>
      </c>
      <c r="G8" s="6" t="s">
        <v>9</v>
      </c>
      <c r="H8" s="21" t="s">
        <v>10</v>
      </c>
      <c r="I8" s="20" t="s">
        <v>1</v>
      </c>
      <c r="J8" s="20" t="s">
        <v>0</v>
      </c>
      <c r="K8" s="19" t="s">
        <v>1</v>
      </c>
      <c r="L8" s="19" t="s">
        <v>0</v>
      </c>
    </row>
    <row r="9" spans="1:12" s="3" customFormat="1" x14ac:dyDescent="0.3">
      <c r="A9" s="9"/>
      <c r="B9" s="12"/>
      <c r="C9" s="12"/>
      <c r="D9" s="12"/>
      <c r="E9" s="18"/>
      <c r="F9" s="15"/>
      <c r="G9" s="16"/>
      <c r="H9" s="22"/>
      <c r="I9" s="23"/>
      <c r="J9" s="23"/>
      <c r="K9" s="23"/>
      <c r="L9" s="23"/>
    </row>
    <row r="10" spans="1:12" s="3" customFormat="1" ht="13" customHeight="1" x14ac:dyDescent="0.3">
      <c r="A10" s="48">
        <v>1</v>
      </c>
      <c r="B10" s="49" t="s">
        <v>12</v>
      </c>
      <c r="C10" s="49" t="s">
        <v>13</v>
      </c>
      <c r="D10" s="49" t="s">
        <v>2</v>
      </c>
      <c r="E10" s="50" t="s">
        <v>23</v>
      </c>
      <c r="F10" s="43"/>
      <c r="G10" s="41" t="s">
        <v>11</v>
      </c>
      <c r="H10" s="47">
        <v>45</v>
      </c>
      <c r="I10" s="37">
        <v>7850</v>
      </c>
      <c r="J10" s="40">
        <f>I10*$H10</f>
        <v>353250</v>
      </c>
      <c r="K10" s="37">
        <v>7450</v>
      </c>
      <c r="L10" s="40">
        <f>K10*$H10</f>
        <v>335250</v>
      </c>
    </row>
    <row r="11" spans="1:12" s="3" customFormat="1" ht="13" customHeight="1" x14ac:dyDescent="0.3">
      <c r="A11" s="48"/>
      <c r="B11" s="49"/>
      <c r="C11" s="49"/>
      <c r="D11" s="49"/>
      <c r="E11" s="51"/>
      <c r="F11" s="43"/>
      <c r="G11" s="41"/>
      <c r="H11" s="47"/>
      <c r="I11" s="38"/>
      <c r="J11" s="38"/>
      <c r="K11" s="38"/>
      <c r="L11" s="38"/>
    </row>
    <row r="12" spans="1:12" s="3" customFormat="1" ht="13" customHeight="1" x14ac:dyDescent="0.3">
      <c r="A12" s="48"/>
      <c r="B12" s="49"/>
      <c r="C12" s="49"/>
      <c r="D12" s="49"/>
      <c r="E12" s="51"/>
      <c r="F12" s="43"/>
      <c r="G12" s="41"/>
      <c r="H12" s="47"/>
      <c r="I12" s="38"/>
      <c r="J12" s="38"/>
      <c r="K12" s="38"/>
      <c r="L12" s="38"/>
    </row>
    <row r="13" spans="1:12" s="3" customFormat="1" ht="13" customHeight="1" x14ac:dyDescent="0.3">
      <c r="A13" s="48"/>
      <c r="B13" s="49"/>
      <c r="C13" s="49"/>
      <c r="D13" s="49"/>
      <c r="E13" s="51"/>
      <c r="F13" s="43"/>
      <c r="G13" s="41"/>
      <c r="H13" s="47"/>
      <c r="I13" s="38"/>
      <c r="J13" s="38"/>
      <c r="K13" s="38"/>
      <c r="L13" s="38"/>
    </row>
    <row r="14" spans="1:12" s="3" customFormat="1" ht="57" customHeight="1" x14ac:dyDescent="0.3">
      <c r="A14" s="48"/>
      <c r="B14" s="49"/>
      <c r="C14" s="49"/>
      <c r="D14" s="49"/>
      <c r="E14" s="52"/>
      <c r="F14" s="43"/>
      <c r="G14" s="41"/>
      <c r="H14" s="47"/>
      <c r="I14" s="39"/>
      <c r="J14" s="39"/>
      <c r="K14" s="39"/>
      <c r="L14" s="39"/>
    </row>
    <row r="15" spans="1:12" s="3" customFormat="1" ht="12.75" customHeight="1" x14ac:dyDescent="0.3">
      <c r="A15" s="48">
        <v>2</v>
      </c>
      <c r="B15" s="49" t="s">
        <v>14</v>
      </c>
      <c r="C15" s="49" t="s">
        <v>13</v>
      </c>
      <c r="D15" s="49" t="s">
        <v>2</v>
      </c>
      <c r="E15" s="50" t="s">
        <v>24</v>
      </c>
      <c r="F15" s="43"/>
      <c r="G15" s="41" t="s">
        <v>11</v>
      </c>
      <c r="H15" s="47">
        <v>6</v>
      </c>
      <c r="I15" s="37">
        <v>4900</v>
      </c>
      <c r="J15" s="40">
        <f>I15*$H15</f>
        <v>29400</v>
      </c>
      <c r="K15" s="37">
        <v>4800</v>
      </c>
      <c r="L15" s="40">
        <f>K15*H15</f>
        <v>28800</v>
      </c>
    </row>
    <row r="16" spans="1:12" s="3" customFormat="1" ht="13" customHeight="1" x14ac:dyDescent="0.3">
      <c r="A16" s="48"/>
      <c r="B16" s="49"/>
      <c r="C16" s="49"/>
      <c r="D16" s="49"/>
      <c r="E16" s="51"/>
      <c r="F16" s="43"/>
      <c r="G16" s="41"/>
      <c r="H16" s="47"/>
      <c r="I16" s="38"/>
      <c r="J16" s="38"/>
      <c r="K16" s="38"/>
      <c r="L16" s="38"/>
    </row>
    <row r="17" spans="1:12" s="3" customFormat="1" ht="12.75" customHeight="1" x14ac:dyDescent="0.3">
      <c r="A17" s="48"/>
      <c r="B17" s="49"/>
      <c r="C17" s="49"/>
      <c r="D17" s="49"/>
      <c r="E17" s="51"/>
      <c r="F17" s="43"/>
      <c r="G17" s="41"/>
      <c r="H17" s="47"/>
      <c r="I17" s="38"/>
      <c r="J17" s="38"/>
      <c r="K17" s="38"/>
      <c r="L17" s="38"/>
    </row>
    <row r="18" spans="1:12" s="3" customFormat="1" ht="13" customHeight="1" x14ac:dyDescent="0.3">
      <c r="A18" s="48"/>
      <c r="B18" s="49"/>
      <c r="C18" s="49"/>
      <c r="D18" s="49"/>
      <c r="E18" s="51"/>
      <c r="F18" s="43"/>
      <c r="G18" s="41"/>
      <c r="H18" s="47"/>
      <c r="I18" s="38"/>
      <c r="J18" s="38"/>
      <c r="K18" s="38"/>
      <c r="L18" s="38"/>
    </row>
    <row r="19" spans="1:12" s="3" customFormat="1" ht="60.75" customHeight="1" x14ac:dyDescent="0.3">
      <c r="A19" s="48"/>
      <c r="B19" s="49"/>
      <c r="C19" s="49"/>
      <c r="D19" s="49"/>
      <c r="E19" s="52"/>
      <c r="F19" s="43"/>
      <c r="G19" s="41"/>
      <c r="H19" s="47"/>
      <c r="I19" s="39"/>
      <c r="J19" s="39"/>
      <c r="K19" s="39"/>
      <c r="L19" s="39"/>
    </row>
    <row r="20" spans="1:12" s="3" customFormat="1" ht="104.25" customHeight="1" x14ac:dyDescent="0.3">
      <c r="A20" s="10">
        <v>3</v>
      </c>
      <c r="B20" s="11" t="s">
        <v>16</v>
      </c>
      <c r="C20" s="11" t="s">
        <v>13</v>
      </c>
      <c r="D20" s="11" t="s">
        <v>2</v>
      </c>
      <c r="E20" s="12" t="s">
        <v>25</v>
      </c>
      <c r="F20" s="13"/>
      <c r="G20" s="14" t="s">
        <v>11</v>
      </c>
      <c r="H20" s="26">
        <v>6</v>
      </c>
      <c r="I20" s="27">
        <v>5250</v>
      </c>
      <c r="J20" s="69">
        <f>I20*$H20</f>
        <v>31500</v>
      </c>
      <c r="K20" s="27">
        <v>4950</v>
      </c>
      <c r="L20" s="28">
        <f>K20*H20</f>
        <v>29700</v>
      </c>
    </row>
    <row r="21" spans="1:12" s="3" customFormat="1" ht="104.25" customHeight="1" x14ac:dyDescent="0.3">
      <c r="A21" s="10">
        <v>4</v>
      </c>
      <c r="B21" s="11" t="s">
        <v>27</v>
      </c>
      <c r="C21" s="11" t="s">
        <v>13</v>
      </c>
      <c r="D21" s="11" t="s">
        <v>2</v>
      </c>
      <c r="E21" s="12" t="s">
        <v>26</v>
      </c>
      <c r="F21" s="13"/>
      <c r="G21" s="14"/>
      <c r="H21" s="26">
        <v>28</v>
      </c>
      <c r="I21" s="27">
        <v>5200</v>
      </c>
      <c r="J21" s="69">
        <f>I21*$H21</f>
        <v>145600</v>
      </c>
      <c r="K21" s="27">
        <v>5100</v>
      </c>
      <c r="L21" s="28">
        <f>K21*H21</f>
        <v>142800</v>
      </c>
    </row>
    <row r="22" spans="1:12" s="3" customFormat="1" ht="77.25" customHeight="1" x14ac:dyDescent="0.3">
      <c r="A22" s="10">
        <v>5</v>
      </c>
      <c r="B22" s="11" t="s">
        <v>28</v>
      </c>
      <c r="C22" s="11" t="s">
        <v>17</v>
      </c>
      <c r="D22" s="11" t="s">
        <v>2</v>
      </c>
      <c r="E22" s="11"/>
      <c r="F22" s="17"/>
      <c r="G22" s="14" t="s">
        <v>18</v>
      </c>
      <c r="H22" s="26"/>
      <c r="I22" s="27"/>
      <c r="J22" s="71">
        <f>I22*$H22</f>
        <v>0</v>
      </c>
      <c r="K22" s="27"/>
      <c r="L22" s="27"/>
    </row>
    <row r="23" spans="1:12" s="3" customFormat="1" ht="13" customHeight="1" x14ac:dyDescent="0.3">
      <c r="A23" s="48">
        <v>8</v>
      </c>
      <c r="B23" s="49" t="s">
        <v>15</v>
      </c>
      <c r="C23" s="49" t="s">
        <v>19</v>
      </c>
      <c r="D23" s="49" t="s">
        <v>20</v>
      </c>
      <c r="E23" s="49" t="s">
        <v>21</v>
      </c>
      <c r="F23" s="49"/>
      <c r="G23" s="41" t="s">
        <v>11</v>
      </c>
      <c r="H23" s="65">
        <v>13</v>
      </c>
      <c r="I23" s="37">
        <v>5500</v>
      </c>
      <c r="J23" s="70">
        <f>I23*H23</f>
        <v>71500</v>
      </c>
      <c r="K23" s="37">
        <v>5150</v>
      </c>
      <c r="L23" s="40">
        <f>K23*H23</f>
        <v>66950</v>
      </c>
    </row>
    <row r="24" spans="1:12" s="3" customFormat="1" ht="125.25" customHeight="1" x14ac:dyDescent="0.3">
      <c r="A24" s="48"/>
      <c r="B24" s="49"/>
      <c r="C24" s="49"/>
      <c r="D24" s="49"/>
      <c r="E24" s="49"/>
      <c r="F24" s="49"/>
      <c r="G24" s="41"/>
      <c r="H24" s="66"/>
      <c r="I24" s="39"/>
      <c r="J24" s="39"/>
      <c r="K24" s="39"/>
      <c r="L24" s="39"/>
    </row>
    <row r="25" spans="1:12" ht="21" customHeight="1" x14ac:dyDescent="0.5">
      <c r="A25" s="73" t="s">
        <v>31</v>
      </c>
      <c r="B25" s="74"/>
      <c r="C25" s="74"/>
      <c r="D25" s="74"/>
      <c r="E25" s="74"/>
      <c r="F25" s="74"/>
      <c r="G25" s="75"/>
      <c r="H25" s="72"/>
      <c r="I25" s="72"/>
      <c r="J25" s="29">
        <f>SUM(J10:J24)</f>
        <v>631250</v>
      </c>
      <c r="K25" s="72"/>
      <c r="L25" s="79">
        <f>SUM(L10:L24)</f>
        <v>603500</v>
      </c>
    </row>
    <row r="26" spans="1:12" ht="13" customHeight="1" x14ac:dyDescent="0.3">
      <c r="A26" s="76"/>
      <c r="B26" s="77"/>
      <c r="C26" s="77"/>
      <c r="D26" s="77"/>
      <c r="E26" s="77"/>
      <c r="F26" s="77"/>
      <c r="G26" s="78"/>
      <c r="H26" s="72"/>
      <c r="I26" s="72"/>
      <c r="J26" s="72"/>
      <c r="K26" s="72"/>
      <c r="L26" s="25"/>
    </row>
    <row r="27" spans="1:12" x14ac:dyDescent="0.3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</row>
    <row r="28" spans="1:12" x14ac:dyDescent="0.3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</row>
  </sheetData>
  <sheetProtection formatCells="0" formatColumns="0" formatRows="0" insertColumns="0" insertRows="0" insertHyperlinks="0" deleteColumns="0" deleteRows="0" sort="0" autoFilter="0" pivotTables="0"/>
  <mergeCells count="46">
    <mergeCell ref="K23:K24"/>
    <mergeCell ref="L23:L24"/>
    <mergeCell ref="A27:L28"/>
    <mergeCell ref="A25:G26"/>
    <mergeCell ref="K15:K19"/>
    <mergeCell ref="L15:L19"/>
    <mergeCell ref="A1:L1"/>
    <mergeCell ref="H6:L6"/>
    <mergeCell ref="A3:B3"/>
    <mergeCell ref="A2:L2"/>
    <mergeCell ref="A5:L5"/>
    <mergeCell ref="H10:H14"/>
    <mergeCell ref="F15:F19"/>
    <mergeCell ref="A10:A14"/>
    <mergeCell ref="B10:B14"/>
    <mergeCell ref="C10:C14"/>
    <mergeCell ref="D10:D14"/>
    <mergeCell ref="E10:E14"/>
    <mergeCell ref="A6:G6"/>
    <mergeCell ref="G15:G19"/>
    <mergeCell ref="H15:H19"/>
    <mergeCell ref="A23:A24"/>
    <mergeCell ref="B23:B24"/>
    <mergeCell ref="C23:C24"/>
    <mergeCell ref="D23:D24"/>
    <mergeCell ref="E23:E24"/>
    <mergeCell ref="F23:F24"/>
    <mergeCell ref="G23:G24"/>
    <mergeCell ref="A15:A19"/>
    <mergeCell ref="B15:B19"/>
    <mergeCell ref="C15:C19"/>
    <mergeCell ref="D15:D19"/>
    <mergeCell ref="E15:E19"/>
    <mergeCell ref="H23:H24"/>
    <mergeCell ref="K7:L7"/>
    <mergeCell ref="I7:J7"/>
    <mergeCell ref="I10:I14"/>
    <mergeCell ref="J10:J14"/>
    <mergeCell ref="F10:F14"/>
    <mergeCell ref="K10:K14"/>
    <mergeCell ref="L10:L14"/>
    <mergeCell ref="I15:I19"/>
    <mergeCell ref="J15:J19"/>
    <mergeCell ref="I23:I24"/>
    <mergeCell ref="J23:J24"/>
    <mergeCell ref="G10:G14"/>
  </mergeCells>
  <pageMargins left="0.38" right="0" top="0.5" bottom="0.25" header="0.26" footer="0.5"/>
  <pageSetup scale="42" fitToHeight="0" orientation="portrait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J19"/>
  <sheetViews>
    <sheetView workbookViewId="0">
      <selection activeCell="E18" sqref="E18"/>
    </sheetView>
  </sheetViews>
  <sheetFormatPr defaultRowHeight="12.5" x14ac:dyDescent="0.25"/>
  <sheetData>
    <row r="5" spans="2:10" x14ac:dyDescent="0.25">
      <c r="C5">
        <v>403</v>
      </c>
      <c r="D5">
        <f>C5*10%+C5</f>
        <v>443.3</v>
      </c>
      <c r="E5">
        <v>444</v>
      </c>
      <c r="F5">
        <v>67.66</v>
      </c>
      <c r="G5">
        <v>6.1</v>
      </c>
      <c r="H5">
        <f>F5+G5</f>
        <v>73.759999999999991</v>
      </c>
      <c r="I5">
        <f>H5+E5</f>
        <v>517.76</v>
      </c>
      <c r="J5">
        <v>518</v>
      </c>
    </row>
    <row r="7" spans="2:10" x14ac:dyDescent="0.25">
      <c r="C7">
        <v>6.6</v>
      </c>
      <c r="D7">
        <v>2.1</v>
      </c>
      <c r="E7">
        <f>C7*D7</f>
        <v>13.86</v>
      </c>
    </row>
    <row r="8" spans="2:10" x14ac:dyDescent="0.25">
      <c r="C8">
        <v>2.6</v>
      </c>
      <c r="D8">
        <v>2.1</v>
      </c>
      <c r="E8">
        <f>C8*D8</f>
        <v>5.4600000000000009</v>
      </c>
    </row>
    <row r="9" spans="2:10" x14ac:dyDescent="0.25">
      <c r="E9">
        <f>SUM(E7:E8)</f>
        <v>19.32</v>
      </c>
    </row>
    <row r="10" spans="2:10" x14ac:dyDescent="0.25">
      <c r="E10">
        <f>E9*10%+E9</f>
        <v>21.251999999999999</v>
      </c>
      <c r="F10">
        <v>22</v>
      </c>
    </row>
    <row r="12" spans="2:10" x14ac:dyDescent="0.25">
      <c r="B12">
        <v>2.8</v>
      </c>
      <c r="C12">
        <v>19.32</v>
      </c>
      <c r="D12">
        <v>2.8</v>
      </c>
      <c r="E12">
        <f>C12+D12+B12</f>
        <v>24.92</v>
      </c>
    </row>
    <row r="13" spans="2:10" x14ac:dyDescent="0.25">
      <c r="E13">
        <f>E12*10%+E12</f>
        <v>27.412000000000003</v>
      </c>
      <c r="F13">
        <v>28</v>
      </c>
    </row>
    <row r="15" spans="2:10" x14ac:dyDescent="0.25">
      <c r="H15">
        <v>3.3</v>
      </c>
      <c r="I15">
        <v>1.2</v>
      </c>
      <c r="J15">
        <f>H15-I15</f>
        <v>2.0999999999999996</v>
      </c>
    </row>
    <row r="16" spans="2:10" x14ac:dyDescent="0.25">
      <c r="B16">
        <v>12</v>
      </c>
      <c r="C16">
        <v>3</v>
      </c>
      <c r="E16">
        <f>B16*C16</f>
        <v>36</v>
      </c>
    </row>
    <row r="17" spans="2:6" x14ac:dyDescent="0.25">
      <c r="B17">
        <v>2.4</v>
      </c>
      <c r="C17">
        <v>2</v>
      </c>
      <c r="D17">
        <v>1.8</v>
      </c>
      <c r="E17">
        <f>B17*C17*D17</f>
        <v>8.64</v>
      </c>
    </row>
    <row r="18" spans="2:6" x14ac:dyDescent="0.25">
      <c r="E18">
        <f>SUM(E16:E17)</f>
        <v>44.64</v>
      </c>
      <c r="F18">
        <f>E18*10%+E18</f>
        <v>49.103999999999999</v>
      </c>
    </row>
    <row r="19" spans="2:6" x14ac:dyDescent="0.25">
      <c r="F19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</vt:lpstr>
      <vt:lpstr>CALCULATION PAINT</vt:lpstr>
      <vt:lpstr>'LOOSE FURNITURE'!Print_Area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Sahidul</dc:creator>
  <cp:lastModifiedBy>Mrunal Joshi</cp:lastModifiedBy>
  <cp:lastPrinted>2019-08-30T11:32:01Z</cp:lastPrinted>
  <dcterms:created xsi:type="dcterms:W3CDTF">1996-10-14T23:33:28Z</dcterms:created>
  <dcterms:modified xsi:type="dcterms:W3CDTF">2024-09-06T04:32:35Z</dcterms:modified>
</cp:coreProperties>
</file>