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Trupti Dalvi\OneDrive - Travel food Services\Downloads\GFC Docket (1)\GFC Docket\IDLI\BOQ\"/>
    </mc:Choice>
  </mc:AlternateContent>
  <bookViews>
    <workbookView xWindow="0" yWindow="0" windowWidth="20490" windowHeight="6795"/>
  </bookViews>
  <sheets>
    <sheet name="Idli.com" sheetId="5" r:id="rId1"/>
    <sheet name="Brand List" sheetId="12" r:id="rId2"/>
  </sheets>
  <definedNames>
    <definedName name="_xlnm.Print_Area" localSheetId="0">Idli.com!$A$1:$H$69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7" i="5" l="1"/>
  <c r="H55" i="5"/>
  <c r="H18" i="5" l="1"/>
  <c r="H52" i="5" l="1"/>
  <c r="H50" i="5"/>
  <c r="H48" i="5"/>
  <c r="H40" i="5"/>
  <c r="H42" i="5" s="1"/>
  <c r="H24" i="5"/>
  <c r="H31" i="5" s="1"/>
  <c r="H16" i="5"/>
  <c r="H14" i="5"/>
  <c r="H12" i="5"/>
  <c r="H10" i="5"/>
  <c r="H58" i="5" l="1"/>
  <c r="H21" i="5"/>
  <c r="H63" i="5" l="1"/>
  <c r="H62" i="5" l="1"/>
  <c r="H65" i="5" s="1"/>
</calcChain>
</file>

<file path=xl/sharedStrings.xml><?xml version="1.0" encoding="utf-8"?>
<sst xmlns="http://schemas.openxmlformats.org/spreadsheetml/2006/main" count="125" uniqueCount="113">
  <si>
    <t>Project : IDLI.COM</t>
  </si>
  <si>
    <t>Client : TRAVEL FOOD SERVICES</t>
  </si>
  <si>
    <t xml:space="preserve">Contractor Name : </t>
  </si>
  <si>
    <t xml:space="preserve">Contractor Firm Name : </t>
  </si>
  <si>
    <t>S. NO.</t>
  </si>
  <si>
    <t>DESCRIPTION</t>
  </si>
  <si>
    <t xml:space="preserve">QTY. </t>
  </si>
  <si>
    <t xml:space="preserve">UNIT </t>
  </si>
  <si>
    <t>RATE</t>
  </si>
  <si>
    <t xml:space="preserve">AMOUNT </t>
  </si>
  <si>
    <t>A</t>
  </si>
  <si>
    <t>NITCO GREY (BAYCLIFF FOLSSIL) TILE</t>
  </si>
  <si>
    <t>Sq.m.</t>
  </si>
  <si>
    <t>Providing and Fixing appvd 2'X2' vitrified tile flooring with cement-sand mortar bedding of appd proportions  as per the design &amp;  specifications. Joints to be filled properly with pigmented cement / epoxy grouts matching the tile. Flooring should be fixed in proper plumb line. Job to include cost of labour, material, cartage, loading, unloading, cutting, fixing and grouting.</t>
  </si>
  <si>
    <t xml:space="preserve">SS Skirting - 3" height </t>
  </si>
  <si>
    <t>R.ft.</t>
  </si>
  <si>
    <t xml:space="preserve">Providing and Fixing appvd ss skirting fixed on plywood base as per the design &amp;  specifications. Joints to be filled properly with pigmented cement / epoxy grouts matching the tile. Skirting should be fixed in proper plumb line. Job to include cost of labour, material, cartage, loading, unloading, cutting, fixing and grouting. </t>
  </si>
  <si>
    <t xml:space="preserve"> </t>
  </si>
  <si>
    <t>Sq.ft.</t>
  </si>
  <si>
    <t xml:space="preserve">Providing and Fixing of Pantry counter in appvd Acrylic solid surface with as per the design &amp;  specifications with plywood base  &amp; M.S. support. Counter should be fixed in proper plumb line  Job to include cost of labour, material, cartage, loading, unloading, cutting, fixing, grouting, sink/hob template cutouts, groove making, edge moulding and polishing.       </t>
  </si>
  <si>
    <t xml:space="preserve">Wooden Veneer for Side Wall </t>
  </si>
  <si>
    <t>Nos.</t>
  </si>
  <si>
    <t>Miscellaneous Points, if any please specify</t>
  </si>
  <si>
    <t>TOTAL PART A :</t>
  </si>
  <si>
    <t>B</t>
  </si>
  <si>
    <t>GYPSUM AND DESIGNER CEILING</t>
  </si>
  <si>
    <t>Sq. Ft</t>
  </si>
  <si>
    <t>Cutouts in False ceiling for lights / Speakers etc.</t>
  </si>
  <si>
    <t>Making cutouts in the False ceiling  for spot lights, speakers etc.</t>
  </si>
  <si>
    <t>TOTAL PART B :</t>
  </si>
  <si>
    <t>C</t>
  </si>
  <si>
    <t>PAINTING AND POLISHING</t>
  </si>
  <si>
    <t>Sq.ft</t>
  </si>
  <si>
    <t xml:space="preserve">Sand papering the finished POP surface, filling in the cracks on the surface if any, Apply a coat of cement primer on the surface, Applying enamel putty making the surface smooth, applying one more coat of cement primer on the surface &amp; applying two or more coats of approved Black Royale paint in approved hue to achieve uniform shade. </t>
  </si>
  <si>
    <t>Zinc Yellow Duco paint and Glossy PU Finish for idli.com Laser Cut Screen on Counter Front</t>
  </si>
  <si>
    <t xml:space="preserve">Sand papering the finished MDF surface, filling in the cracks on the surface if any, Apply a coat of cement primer on the surface, Applying enamel putty making the surface smooth, applying one more coat of cement primer on the surface &amp; applying two or more coats of approved Terracotta shade finish Duco paint in approved hue to achieve uniform shade. </t>
  </si>
  <si>
    <t xml:space="preserve"> EMBOSSED MDF SHEET FINISHED Pearl GREEN DUCO PAINT AND GLOSSY PU FOR FORNT COUNTER BACK PANEL
</t>
  </si>
  <si>
    <t>TOTAL PART C :</t>
  </si>
  <si>
    <t>D</t>
  </si>
  <si>
    <t>CARPENTERY</t>
  </si>
  <si>
    <t xml:space="preserve">IDLI.COM  FRONT COUNTER </t>
  </si>
  <si>
    <t>Providing and Fixing Low Height storage of 20" height Glass finished with embossed MDF sheet finished green duco paint and glossy PU for IDLI.COM as approved using 19mm marine plywood / blockboard for shutters, shelves &amp; divider panel &amp; 8mm marine plywood for back ply  &amp; finished with appvd tile/ laminate as per the design complete with 6 inch toughened glass band with hardware, locks etc. Job to include cost of labour, material, cartage, loading,unloading, glazing,  hardware, adhesives/resins, edgeband, etc.</t>
  </si>
  <si>
    <t xml:space="preserve">Insulsive of the cost of Clear toughened glass/Embossed mdf sheet </t>
  </si>
  <si>
    <t>IDLI.COM SIGNAGE BOARD</t>
  </si>
  <si>
    <t>Providing and Fixing 1' high Green ACP  base with 6" thick verticals of approved make and shade alongwith Logo in Front Lit Acrylic Signage of approved wattage and electrical points . Job to include cost of labour, material, cartage, loading,unloading, glazing,  hardware, adhesives/resins, edgeband, etc.</t>
  </si>
  <si>
    <t>IDLI.COM FRONT, SIDE AND BACK UNDER COUNTER STORAGE</t>
  </si>
  <si>
    <t>Providing &amp; fixing of Curry Kitchen Counter using 19mm comm/marine ply  complete with drawers &amp; pedestal storage units duly finished in appvd laminate as per the dwg. Counter to be finished in DominoTerazzo Corian of approved make and shade.   Job to include cost of labour, material, cartage, loading,unloading,  hardware, adhesives/resins, edgeband and appvd coatings/ polishing.</t>
  </si>
  <si>
    <t>SUM TOTAL</t>
  </si>
  <si>
    <t xml:space="preserve">ADD SERVICE TAX </t>
  </si>
  <si>
    <t>ADD GST</t>
  </si>
  <si>
    <t xml:space="preserve"> GRAND TOTAL</t>
  </si>
  <si>
    <t>Terms Conditions</t>
  </si>
  <si>
    <t>CONDITIONS TO BE CLEARLY SPECIFIED BY CONTRACTOR</t>
  </si>
  <si>
    <t>BRAND LIST FOR KSR PROJECT.</t>
  </si>
  <si>
    <t>Sr.</t>
  </si>
  <si>
    <t>MATERIALS</t>
  </si>
  <si>
    <t>BRAND/QUALITY</t>
  </si>
  <si>
    <t>Plywood</t>
  </si>
  <si>
    <t>Green Ply</t>
  </si>
  <si>
    <t>Veneers</t>
  </si>
  <si>
    <t>Uro</t>
  </si>
  <si>
    <t>Laminates</t>
  </si>
  <si>
    <t>Formica / Green Lam</t>
  </si>
  <si>
    <t>Adhesive</t>
  </si>
  <si>
    <t>Fevicol</t>
  </si>
  <si>
    <t>Bonding Resins</t>
  </si>
  <si>
    <t>Araldite</t>
  </si>
  <si>
    <t>Wood</t>
  </si>
  <si>
    <t>BTC Only For Exterior</t>
  </si>
  <si>
    <t>Glass</t>
  </si>
  <si>
    <t>Saint Goblin</t>
  </si>
  <si>
    <t>Calcium Silicate Boards</t>
  </si>
  <si>
    <t>Hilux From Ramco</t>
  </si>
  <si>
    <t>Acrylic Emulsion</t>
  </si>
  <si>
    <t>Asian Paint</t>
  </si>
  <si>
    <t>Gypsum Sheet</t>
  </si>
  <si>
    <t>India Gypsum</t>
  </si>
  <si>
    <t>Grid Ceiling</t>
  </si>
  <si>
    <t>Armstrong</t>
  </si>
  <si>
    <t>Solid Acrylic Surface</t>
  </si>
  <si>
    <t>Corian</t>
  </si>
  <si>
    <t>Patch Fitting</t>
  </si>
  <si>
    <t>Ingersoll Rand</t>
  </si>
  <si>
    <t>Cement (53 Grade Ordinary Portland)</t>
  </si>
  <si>
    <t>Guj,Ambuja,L &amp; T Etc.</t>
  </si>
  <si>
    <t>Waterproofing Chemical</t>
  </si>
  <si>
    <t>Roff</t>
  </si>
  <si>
    <t>Tile Grouts</t>
  </si>
  <si>
    <t>Bal,Laticrete.</t>
  </si>
  <si>
    <t>CPVC Pipe &amp; Fitting</t>
  </si>
  <si>
    <t>Astroal</t>
  </si>
  <si>
    <t>Wood Internal Frame Work</t>
  </si>
  <si>
    <t>C.P.Wood.</t>
  </si>
  <si>
    <t>IDLI.COM  BILL OF QUANTITIES</t>
  </si>
  <si>
    <t xml:space="preserve">Provided Vitrified Tiles </t>
  </si>
  <si>
    <t>Providing and Fixing of 8"X12" PROVIDED VITRIFIED TILE on wall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</si>
  <si>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Idli.com Front Counter in appvd  solid surface</t>
  </si>
  <si>
    <t xml:space="preserve">Providing and Fixing of tiles  with 2mm grooves &amp; matte finish  on wall  as per approved  the design &amp;  specifications.  . Job to include cost of labour, material, cartage, loading, unloading, cutting, fixing and grouting.      </t>
  </si>
  <si>
    <t>Gyprock Ceiling Ceiling</t>
  </si>
  <si>
    <t xml:space="preserve">Providing and applying average 12 mm thk. Gyprock Ceiling Ceiling scraping and cleaning wherever required, to proper angle, line, level and plumb, ready to receive paint. Including protective, external corners of 20/25 SWG GI [India Gypsum or equivalent make], making all grooves, required scaffolding and protecting the surrounding areas and cleaning finished complete. </t>
  </si>
  <si>
    <t xml:space="preserve">RECESSED DOWN LIGHT WHITE POWDER COATED. LAMP :COB LED 12W, 4000K </t>
  </si>
  <si>
    <t xml:space="preserve">Asian Royale Paint : Morning Glory </t>
  </si>
  <si>
    <t>Nos</t>
  </si>
  <si>
    <t>IDLI.COM DIGITAL MENU BOARD</t>
  </si>
  <si>
    <t xml:space="preserve">Providing and Fixing Digital Menu Board </t>
  </si>
  <si>
    <t>Flush Door: Providing and fixing single leaf solid core  flush door 35mm thick factory made–., finished on both sides with 1.0mm thick laminate of approved shade as indicated in drawing. Shutter to be lipped on all sides with 6mm thick teak wood beading. Rate inclusive of PU polish, making visiion panels with 8mm th. glass, to size as per door details. Applicable hardwares to be considered for following doors according to requirement as per detailed drawings including below mentioned hardware-Door closer,SS Ball bearing Hinges ,SS foot operated Door stopper,SS Mortise Latch Lock / concealed dead lock,SS Mortise Handle.900x211</t>
  </si>
  <si>
    <t>FLUSH DOOR</t>
  </si>
  <si>
    <t>Providing &amp; fixing partition made 18mm thk. HDHMR ply covering all sides of the visble faces of the hood, hung from the ceiling with threaded rods and cleats. All internal faces to be pasted with 1mm th. black laminate and outer visible faces to be PU painted as per approved shade, as per design &amp; details given in drawing/Architect instruction. Rate is inclusive of all necessary hardware &amp; fixtures.
Measurement as per visble elevation</t>
  </si>
  <si>
    <t>HOOD PANELING</t>
  </si>
  <si>
    <t>TOTAL PART D :</t>
  </si>
  <si>
    <t>Date : 05/03/2024</t>
  </si>
  <si>
    <t>CIVIL</t>
  </si>
  <si>
    <t xml:space="preserve">Location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</si>
</sst>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9">
    <font>
      <sz val="11"/>
      <color theme="1"/>
      <name val="Calibri"/>
      <family val="2"/>
      <scheme val="minor"/>
    </font>
    <font>
      <sz val="11"/>
      <color rgb="FFFF0000"/>
      <name val="Calibri"/>
      <family val="2"/>
      <scheme val="minor"/>
    </font>
    <font>
      <b/>
      <u/>
      <sz val="11"/>
      <name val="Arial"/>
      <family val="2"/>
    </font>
    <font>
      <b/>
      <u/>
      <sz val="10"/>
      <name val="Arial"/>
      <family val="2"/>
    </font>
    <font>
      <b/>
      <sz val="10"/>
      <name val="Arial"/>
      <family val="2"/>
    </font>
    <font>
      <sz val="10"/>
      <name val="Arial"/>
      <family val="2"/>
    </font>
    <font>
      <b/>
      <sz val="14"/>
      <name val="Swis721 Cn BT"/>
      <family val="2"/>
    </font>
    <font>
      <b/>
      <sz val="12"/>
      <name val="Swis721 Cn BT"/>
      <family val="2"/>
    </font>
    <font>
      <b/>
      <u/>
      <sz val="12"/>
      <color rgb="FFFF0000"/>
      <name val="Swis721 Cn BT"/>
      <family val="2"/>
    </font>
    <font>
      <sz val="10"/>
      <name val="Swis721 Cn BT"/>
      <family val="2"/>
    </font>
    <font>
      <sz val="10"/>
      <color theme="9" tint="-0.249977111117893"/>
      <name val="Swis721 Cn BT"/>
      <family val="2"/>
    </font>
    <font>
      <b/>
      <sz val="10"/>
      <name val="Swis721 Cn BT"/>
      <family val="2"/>
    </font>
    <font>
      <sz val="9"/>
      <name val="Swis721 Cn BT"/>
      <family val="2"/>
    </font>
    <font>
      <sz val="11"/>
      <name val="Swis721 Cn BT"/>
      <family val="2"/>
    </font>
    <font>
      <b/>
      <sz val="11"/>
      <name val="Swis721 Cn BT"/>
      <family val="2"/>
    </font>
    <font>
      <sz val="11"/>
      <color theme="1"/>
      <name val="Calibri"/>
      <family val="2"/>
      <scheme val="minor"/>
    </font>
    <font>
      <sz val="10"/>
      <name val="Helv"/>
      <charset val="204"/>
    </font>
    <font>
      <b/>
      <i/>
      <sz val="12"/>
      <color theme="1"/>
      <name val="Swis721 Cn BT"/>
      <family val="2"/>
    </font>
    <font>
      <sz val="11"/>
      <color theme="1"/>
      <name val="Swis721 Cn BT"/>
      <family val="2"/>
    </font>
  </fonts>
  <fills count="8">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s>
  <borders count="22">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5" fillId="0" borderId="0"/>
    <xf numFmtId="0" fontId="16" fillId="0" borderId="0"/>
    <xf numFmtId="164" fontId="15" fillId="0" borderId="0" applyFont="0" applyFill="0" applyBorder="0" applyAlignment="0" applyProtection="0"/>
    <xf numFmtId="0" fontId="5" fillId="0" borderId="0"/>
  </cellStyleXfs>
  <cellXfs count="125">
    <xf numFmtId="0" fontId="0" fillId="0" borderId="0" xfId="0"/>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xf numFmtId="0" fontId="4" fillId="0" borderId="4" xfId="0" applyFont="1" applyBorder="1" applyAlignment="1">
      <alignment horizontal="center"/>
    </xf>
    <xf numFmtId="0" fontId="0" fillId="0" borderId="5" xfId="0" applyBorder="1"/>
    <xf numFmtId="0" fontId="0" fillId="0" borderId="5" xfId="0" applyBorder="1" applyAlignment="1">
      <alignment horizontal="left"/>
    </xf>
    <xf numFmtId="0" fontId="1" fillId="0" borderId="5" xfId="0" applyFont="1" applyBorder="1"/>
    <xf numFmtId="3" fontId="9" fillId="0" borderId="6" xfId="0" applyNumberFormat="1" applyFont="1" applyBorder="1" applyAlignment="1">
      <alignment horizontal="center" vertical="center" wrapText="1"/>
    </xf>
    <xf numFmtId="0" fontId="7" fillId="3" borderId="6" xfId="0" applyFont="1" applyFill="1" applyBorder="1" applyAlignment="1">
      <alignment horizontal="center" vertical="top" wrapText="1"/>
    </xf>
    <xf numFmtId="0" fontId="13" fillId="0" borderId="9" xfId="0" applyFont="1" applyBorder="1" applyAlignment="1">
      <alignment horizontal="center" wrapText="1"/>
    </xf>
    <xf numFmtId="0" fontId="9" fillId="0" borderId="13" xfId="1" applyFont="1" applyBorder="1" applyAlignment="1">
      <alignment vertical="top" wrapText="1"/>
    </xf>
    <xf numFmtId="0" fontId="9" fillId="0" borderId="13" xfId="1" applyFont="1" applyBorder="1" applyAlignment="1">
      <alignment horizontal="right"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3" fontId="9" fillId="0" borderId="11" xfId="0" applyNumberFormat="1" applyFont="1" applyBorder="1" applyAlignment="1">
      <alignment horizontal="center" vertical="center" wrapText="1"/>
    </xf>
    <xf numFmtId="0" fontId="14" fillId="7" borderId="6" xfId="0" applyFont="1" applyFill="1" applyBorder="1" applyAlignment="1">
      <alignment horizontal="center" vertical="center" wrapText="1"/>
    </xf>
    <xf numFmtId="0" fontId="13" fillId="0" borderId="10" xfId="0" applyFont="1" applyBorder="1" applyAlignment="1">
      <alignment horizontal="center" wrapText="1"/>
    </xf>
    <xf numFmtId="1" fontId="7" fillId="3" borderId="6" xfId="1" applyNumberFormat="1" applyFont="1" applyFill="1" applyBorder="1" applyAlignment="1">
      <alignment horizontal="center" vertical="center" wrapText="1"/>
    </xf>
    <xf numFmtId="0" fontId="9" fillId="0" borderId="6" xfId="0" applyFont="1" applyBorder="1" applyAlignment="1">
      <alignment horizontal="center" vertical="top" wrapText="1"/>
    </xf>
    <xf numFmtId="0" fontId="13" fillId="0" borderId="0" xfId="0" applyFont="1" applyAlignment="1">
      <alignment wrapText="1"/>
    </xf>
    <xf numFmtId="0" fontId="9" fillId="0" borderId="0" xfId="0" applyFont="1" applyAlignment="1">
      <alignment wrapText="1"/>
    </xf>
    <xf numFmtId="0" fontId="18" fillId="0" borderId="0" xfId="0" applyFont="1"/>
    <xf numFmtId="0" fontId="13" fillId="3" borderId="0" xfId="0" applyFont="1" applyFill="1" applyAlignment="1">
      <alignment wrapText="1"/>
    </xf>
    <xf numFmtId="0" fontId="14" fillId="2" borderId="0" xfId="0" applyFont="1" applyFill="1" applyAlignment="1">
      <alignment wrapText="1"/>
    </xf>
    <xf numFmtId="0" fontId="14" fillId="0" borderId="0" xfId="0" applyFont="1" applyAlignment="1">
      <alignment horizontal="right" wrapText="1"/>
    </xf>
    <xf numFmtId="0" fontId="13" fillId="0" borderId="6" xfId="0" applyFont="1" applyBorder="1" applyAlignment="1">
      <alignment wrapText="1"/>
    </xf>
    <xf numFmtId="0" fontId="13" fillId="0" borderId="6" xfId="0" applyFont="1" applyBorder="1" applyAlignment="1">
      <alignment horizontal="center" wrapText="1"/>
    </xf>
    <xf numFmtId="0" fontId="13" fillId="0" borderId="0" xfId="0" applyFont="1" applyAlignment="1">
      <alignment horizontal="center" wrapText="1"/>
    </xf>
    <xf numFmtId="0" fontId="12" fillId="0" borderId="6" xfId="0" applyFont="1" applyBorder="1" applyAlignment="1">
      <alignment horizontal="center" vertical="center" wrapText="1"/>
    </xf>
    <xf numFmtId="0" fontId="9" fillId="0" borderId="0" xfId="1" applyFont="1" applyAlignment="1">
      <alignment vertical="top" wrapText="1"/>
    </xf>
    <xf numFmtId="0" fontId="9" fillId="0" borderId="0" xfId="1" applyFont="1" applyAlignment="1">
      <alignment horizontal="right" wrapText="1"/>
    </xf>
    <xf numFmtId="0" fontId="13" fillId="0" borderId="8" xfId="0" applyFont="1" applyBorder="1" applyAlignment="1">
      <alignment horizontal="center" wrapText="1"/>
    </xf>
    <xf numFmtId="0" fontId="14" fillId="6" borderId="6" xfId="0" applyFont="1" applyFill="1" applyBorder="1" applyAlignment="1">
      <alignment horizontal="center" vertical="center" wrapText="1"/>
    </xf>
    <xf numFmtId="0" fontId="9" fillId="0" borderId="8" xfId="0" applyFont="1" applyBorder="1" applyAlignment="1">
      <alignment horizontal="center" vertical="top" wrapText="1"/>
    </xf>
    <xf numFmtId="0" fontId="6" fillId="3" borderId="6" xfId="1" applyFont="1" applyFill="1" applyBorder="1" applyAlignment="1">
      <alignment horizontal="center" vertical="center" wrapText="1"/>
    </xf>
    <xf numFmtId="1" fontId="6" fillId="3" borderId="6" xfId="1" applyNumberFormat="1" applyFont="1" applyFill="1" applyBorder="1" applyAlignment="1">
      <alignment horizontal="center" vertical="center" wrapText="1"/>
    </xf>
    <xf numFmtId="0" fontId="9" fillId="0" borderId="18" xfId="1" applyFont="1" applyBorder="1" applyAlignment="1">
      <alignment vertical="top" wrapText="1"/>
    </xf>
    <xf numFmtId="164" fontId="6" fillId="3" borderId="8" xfId="1" applyNumberFormat="1" applyFont="1" applyFill="1" applyBorder="1" applyAlignment="1">
      <alignment horizontal="center" vertical="center" wrapText="1"/>
    </xf>
    <xf numFmtId="164" fontId="6" fillId="3" borderId="9" xfId="1" applyNumberFormat="1" applyFont="1" applyFill="1" applyBorder="1" applyAlignment="1">
      <alignment horizontal="center" vertical="center" wrapText="1"/>
    </xf>
    <xf numFmtId="164" fontId="6" fillId="3" borderId="10" xfId="1" applyNumberFormat="1" applyFont="1" applyFill="1" applyBorder="1" applyAlignment="1">
      <alignment horizontal="center" vertical="center" wrapText="1"/>
    </xf>
    <xf numFmtId="164" fontId="6" fillId="4" borderId="8" xfId="1" applyNumberFormat="1" applyFont="1" applyFill="1" applyBorder="1" applyAlignment="1">
      <alignment horizontal="center" vertical="center" wrapText="1"/>
    </xf>
    <xf numFmtId="164" fontId="6" fillId="4" borderId="9" xfId="1"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wrapText="1"/>
    </xf>
    <xf numFmtId="0" fontId="9" fillId="0" borderId="6" xfId="0" applyFont="1" applyBorder="1" applyAlignment="1">
      <alignment horizontal="center" vertical="top" wrapText="1"/>
    </xf>
    <xf numFmtId="3" fontId="9" fillId="0" borderId="11" xfId="0" applyNumberFormat="1" applyFont="1" applyBorder="1" applyAlignment="1">
      <alignment horizontal="center" vertical="center" wrapText="1"/>
    </xf>
    <xf numFmtId="3" fontId="9" fillId="0" borderId="12"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12" fillId="0" borderId="6"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1" fillId="0" borderId="6" xfId="0" applyFont="1" applyBorder="1" applyAlignment="1">
      <alignment horizontal="left" vertical="top" wrapText="1"/>
    </xf>
    <xf numFmtId="0" fontId="9" fillId="0" borderId="6" xfId="0" applyFont="1" applyBorder="1" applyAlignment="1">
      <alignment horizontal="center" vertical="center" wrapText="1"/>
    </xf>
    <xf numFmtId="0" fontId="9" fillId="0" borderId="0" xfId="0" applyFont="1" applyAlignment="1">
      <alignment horizontal="left" vertical="top" wrapText="1"/>
    </xf>
    <xf numFmtId="0" fontId="13" fillId="0" borderId="14" xfId="0" applyFont="1" applyBorder="1" applyAlignment="1">
      <alignment horizontal="center" wrapText="1"/>
    </xf>
    <xf numFmtId="0" fontId="13" fillId="0" borderId="7" xfId="0" applyFont="1" applyBorder="1" applyAlignment="1">
      <alignment horizontal="center" wrapText="1"/>
    </xf>
    <xf numFmtId="0" fontId="13" fillId="0" borderId="15" xfId="0" applyFont="1" applyBorder="1" applyAlignment="1">
      <alignment horizontal="center" wrapText="1"/>
    </xf>
    <xf numFmtId="0" fontId="9" fillId="0" borderId="0" xfId="1" applyFont="1" applyAlignment="1">
      <alignment horizontal="left" vertical="top" wrapText="1"/>
    </xf>
    <xf numFmtId="0" fontId="8" fillId="0" borderId="20" xfId="1" applyFont="1" applyBorder="1" applyAlignment="1">
      <alignment horizontal="center" vertical="top" wrapText="1"/>
    </xf>
    <xf numFmtId="0" fontId="8" fillId="0" borderId="0" xfId="1" applyFont="1" applyAlignment="1">
      <alignment horizontal="center" vertical="top" wrapText="1"/>
    </xf>
    <xf numFmtId="0" fontId="8" fillId="0" borderId="21" xfId="1" applyFont="1" applyBorder="1" applyAlignment="1">
      <alignment horizontal="center" vertical="top" wrapText="1"/>
    </xf>
    <xf numFmtId="0" fontId="9" fillId="0" borderId="16" xfId="1" applyFont="1" applyBorder="1" applyAlignment="1">
      <alignment horizontal="left" vertical="top" wrapText="1"/>
    </xf>
    <xf numFmtId="0" fontId="9" fillId="0" borderId="19" xfId="1" applyFont="1" applyBorder="1" applyAlignment="1">
      <alignment horizontal="left" vertical="top" wrapText="1"/>
    </xf>
    <xf numFmtId="0" fontId="9" fillId="0" borderId="11" xfId="0" applyFont="1" applyBorder="1" applyAlignment="1">
      <alignment horizontal="center" vertical="top" wrapText="1"/>
    </xf>
    <xf numFmtId="0" fontId="9" fillId="0" borderId="17" xfId="0" applyFont="1" applyBorder="1" applyAlignment="1">
      <alignment horizontal="center" vertical="top" wrapText="1"/>
    </xf>
    <xf numFmtId="0" fontId="14" fillId="6" borderId="8"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4" fillId="7" borderId="14" xfId="0" applyFont="1" applyFill="1" applyBorder="1" applyAlignment="1">
      <alignment horizontal="center" vertical="center" wrapText="1"/>
    </xf>
    <xf numFmtId="0" fontId="14" fillId="7" borderId="7" xfId="0" applyFont="1" applyFill="1" applyBorder="1" applyAlignment="1">
      <alignment horizontal="center" vertical="center" wrapText="1"/>
    </xf>
    <xf numFmtId="4" fontId="9" fillId="0" borderId="11" xfId="0" applyNumberFormat="1" applyFont="1" applyBorder="1" applyAlignment="1">
      <alignment horizontal="center" vertical="center" wrapText="1"/>
    </xf>
    <xf numFmtId="4" fontId="9" fillId="0" borderId="12" xfId="0" applyNumberFormat="1" applyFont="1" applyBorder="1" applyAlignment="1">
      <alignment horizontal="center" vertical="center" wrapText="1"/>
    </xf>
    <xf numFmtId="0" fontId="17" fillId="0" borderId="14" xfId="0" applyFont="1" applyBorder="1" applyAlignment="1">
      <alignment horizontal="center"/>
    </xf>
    <xf numFmtId="0" fontId="18" fillId="0" borderId="7" xfId="0" applyFont="1" applyBorder="1"/>
    <xf numFmtId="0" fontId="18" fillId="0" borderId="15" xfId="0" applyFont="1" applyBorder="1"/>
    <xf numFmtId="0" fontId="9" fillId="5" borderId="8" xfId="0" applyFont="1" applyFill="1" applyBorder="1" applyAlignment="1">
      <alignment vertical="top"/>
    </xf>
    <xf numFmtId="0" fontId="9" fillId="5" borderId="9" xfId="0" applyFont="1" applyFill="1" applyBorder="1" applyAlignment="1">
      <alignment vertical="top"/>
    </xf>
    <xf numFmtId="0" fontId="9" fillId="5" borderId="10" xfId="0" applyFont="1" applyFill="1" applyBorder="1" applyAlignment="1">
      <alignmen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0" fontId="9" fillId="5" borderId="10" xfId="0" applyFont="1" applyFill="1" applyBorder="1" applyAlignment="1">
      <alignment horizontal="left" vertical="top"/>
    </xf>
    <xf numFmtId="164" fontId="7" fillId="3" borderId="8" xfId="1" applyNumberFormat="1" applyFont="1" applyFill="1" applyBorder="1" applyAlignment="1">
      <alignment horizontal="center" vertical="center" wrapText="1"/>
    </xf>
    <xf numFmtId="164" fontId="7" fillId="3" borderId="9" xfId="1" applyNumberFormat="1" applyFont="1" applyFill="1" applyBorder="1" applyAlignment="1">
      <alignment horizontal="center" vertical="center" wrapText="1"/>
    </xf>
    <xf numFmtId="164" fontId="7" fillId="3" borderId="10" xfId="1" applyNumberFormat="1"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9" fillId="0" borderId="7" xfId="0" applyFont="1" applyBorder="1" applyAlignment="1">
      <alignment horizontal="center" vertical="top" wrapText="1"/>
    </xf>
    <xf numFmtId="0" fontId="9" fillId="0" borderId="15" xfId="0" applyFont="1" applyBorder="1" applyAlignment="1">
      <alignment horizontal="center" vertical="top" wrapText="1"/>
    </xf>
    <xf numFmtId="0" fontId="9" fillId="5" borderId="6" xfId="0" applyFont="1" applyFill="1" applyBorder="1" applyAlignment="1">
      <alignment horizontal="left" vertical="top"/>
    </xf>
    <xf numFmtId="0" fontId="7" fillId="3" borderId="6" xfId="0" applyFont="1" applyFill="1" applyBorder="1" applyAlignment="1">
      <alignment horizontal="center" vertical="top" wrapText="1"/>
    </xf>
    <xf numFmtId="0" fontId="13" fillId="0" borderId="8" xfId="0" applyFont="1" applyBorder="1" applyAlignment="1">
      <alignment horizontal="center" wrapText="1"/>
    </xf>
    <xf numFmtId="0" fontId="13" fillId="0" borderId="9" xfId="0" applyFont="1" applyBorder="1" applyAlignment="1">
      <alignment horizontal="center" wrapText="1"/>
    </xf>
    <xf numFmtId="0" fontId="13" fillId="0" borderId="16" xfId="0" applyFont="1" applyBorder="1" applyAlignment="1">
      <alignment horizontal="center" wrapText="1"/>
    </xf>
    <xf numFmtId="0" fontId="13" fillId="0" borderId="19" xfId="0" applyFont="1" applyBorder="1" applyAlignment="1">
      <alignment horizontal="center" wrapText="1"/>
    </xf>
    <xf numFmtId="0" fontId="10" fillId="4" borderId="18" xfId="0" applyFont="1" applyFill="1" applyBorder="1" applyAlignment="1">
      <alignment horizontal="center" vertical="center" wrapText="1"/>
    </xf>
    <xf numFmtId="0" fontId="18" fillId="0" borderId="16" xfId="0" applyFont="1" applyBorder="1"/>
    <xf numFmtId="0" fontId="18" fillId="0" borderId="19" xfId="0" applyFont="1" applyBorder="1"/>
    <xf numFmtId="0" fontId="14" fillId="6" borderId="6" xfId="0" applyFont="1" applyFill="1" applyBorder="1" applyAlignment="1">
      <alignment horizontal="left" vertical="center" wrapText="1"/>
    </xf>
    <xf numFmtId="0" fontId="14" fillId="6" borderId="1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9" fillId="0" borderId="12" xfId="0" applyFont="1" applyBorder="1" applyAlignment="1">
      <alignment horizontal="center" vertical="top" wrapText="1"/>
    </xf>
    <xf numFmtId="0" fontId="11" fillId="0" borderId="14" xfId="0" applyFont="1" applyBorder="1" applyAlignment="1">
      <alignment horizontal="center" vertical="top" wrapText="1"/>
    </xf>
    <xf numFmtId="0" fontId="11" fillId="0" borderId="7" xfId="0" applyFont="1" applyBorder="1" applyAlignment="1">
      <alignment horizontal="center" vertical="top" wrapText="1"/>
    </xf>
    <xf numFmtId="0" fontId="11" fillId="0" borderId="15" xfId="0" applyFont="1" applyBorder="1" applyAlignment="1">
      <alignment horizontal="center" vertical="top" wrapText="1"/>
    </xf>
    <xf numFmtId="0" fontId="14" fillId="6" borderId="8" xfId="0" applyFont="1" applyFill="1" applyBorder="1" applyAlignment="1">
      <alignment horizontal="left" vertical="top" wrapText="1"/>
    </xf>
    <xf numFmtId="0" fontId="14" fillId="6" borderId="9" xfId="0" applyFont="1" applyFill="1" applyBorder="1" applyAlignment="1">
      <alignment horizontal="left" vertical="top" wrapText="1"/>
    </xf>
    <xf numFmtId="0" fontId="14" fillId="6" borderId="10" xfId="0" applyFont="1" applyFill="1" applyBorder="1" applyAlignment="1">
      <alignment horizontal="left" vertical="top" wrapText="1"/>
    </xf>
    <xf numFmtId="0" fontId="3" fillId="0" borderId="0" xfId="0" applyFont="1" applyAlignment="1">
      <alignment horizontal="center"/>
    </xf>
    <xf numFmtId="0" fontId="2" fillId="0" borderId="0" xfId="0" applyFont="1" applyAlignment="1">
      <alignment horizontal="center"/>
    </xf>
  </cellXfs>
  <cellStyles count="5">
    <cellStyle name="Comma 10 3 2" xfId="3"/>
    <cellStyle name="Normal" xfId="0" builtinId="0"/>
    <cellStyle name="Normal 15" xfId="2"/>
    <cellStyle name="Normal 2" xfId="1"/>
    <cellStyle name="Normal 2 2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0"/>
  <sheetViews>
    <sheetView tabSelected="1" view="pageBreakPreview" topLeftCell="A40" zoomScale="85" zoomScaleNormal="85" zoomScaleSheetLayoutView="85" workbookViewId="0">
      <selection activeCell="B46" sqref="B46:D46"/>
    </sheetView>
  </sheetViews>
  <sheetFormatPr defaultColWidth="9.140625" defaultRowHeight="15"/>
  <cols>
    <col min="1" max="1" width="9.140625" style="22"/>
    <col min="2" max="2" width="4.7109375" style="22" customWidth="1"/>
    <col min="3" max="3" width="42.140625" style="22" customWidth="1"/>
    <col min="4" max="4" width="8.140625" style="22" bestFit="1" customWidth="1"/>
    <col min="5" max="5" width="7" style="30" customWidth="1"/>
    <col min="6" max="6" width="5.85546875" style="30" bestFit="1" customWidth="1"/>
    <col min="7" max="7" width="10.140625" style="22" customWidth="1"/>
    <col min="8" max="8" width="13.5703125" style="22" bestFit="1" customWidth="1"/>
    <col min="9" max="16384" width="9.140625" style="22"/>
  </cols>
  <sheetData>
    <row r="1" spans="1:44" ht="45.75" customHeight="1">
      <c r="A1" s="86" t="s">
        <v>93</v>
      </c>
      <c r="B1" s="87"/>
      <c r="C1" s="87"/>
      <c r="D1" s="87"/>
      <c r="E1" s="87"/>
      <c r="F1" s="87"/>
      <c r="G1" s="87"/>
      <c r="H1" s="88"/>
    </row>
    <row r="2" spans="1:44" ht="12" customHeight="1">
      <c r="A2" s="109"/>
      <c r="B2" s="110"/>
      <c r="C2" s="110"/>
      <c r="D2" s="110"/>
      <c r="E2" s="110"/>
      <c r="F2" s="110"/>
      <c r="G2" s="110"/>
      <c r="H2" s="111"/>
    </row>
    <row r="3" spans="1:44" ht="17.25" customHeight="1">
      <c r="A3" s="89" t="s">
        <v>0</v>
      </c>
      <c r="B3" s="90"/>
      <c r="C3" s="91"/>
      <c r="D3" s="89" t="s">
        <v>110</v>
      </c>
      <c r="E3" s="90"/>
      <c r="F3" s="90"/>
      <c r="G3" s="90"/>
      <c r="H3" s="91"/>
    </row>
    <row r="4" spans="1:44" s="23" customFormat="1" ht="18.75" customHeight="1">
      <c r="A4" s="103" t="s">
        <v>1</v>
      </c>
      <c r="B4" s="103"/>
      <c r="C4" s="103"/>
      <c r="D4" s="92" t="s">
        <v>2</v>
      </c>
      <c r="E4" s="93"/>
      <c r="F4" s="93"/>
      <c r="G4" s="93"/>
      <c r="H4" s="94"/>
    </row>
    <row r="5" spans="1:44" s="23" customFormat="1" ht="18.75" customHeight="1">
      <c r="A5" s="103" t="s">
        <v>112</v>
      </c>
      <c r="B5" s="103"/>
      <c r="C5" s="103"/>
      <c r="D5" s="89" t="s">
        <v>3</v>
      </c>
      <c r="E5" s="90"/>
      <c r="F5" s="90"/>
      <c r="G5" s="90"/>
      <c r="H5" s="91"/>
    </row>
    <row r="6" spans="1:44" ht="15" customHeight="1">
      <c r="A6" s="105" t="s">
        <v>4</v>
      </c>
      <c r="B6" s="106"/>
      <c r="C6" s="106"/>
      <c r="D6" s="107"/>
      <c r="E6" s="107"/>
      <c r="F6" s="107"/>
      <c r="G6" s="107"/>
      <c r="H6" s="108"/>
    </row>
    <row r="7" spans="1:44" s="25" customFormat="1" ht="15.75">
      <c r="A7" s="10" t="s">
        <v>4</v>
      </c>
      <c r="B7" s="104" t="s">
        <v>5</v>
      </c>
      <c r="C7" s="104"/>
      <c r="D7" s="104"/>
      <c r="E7" s="10" t="s">
        <v>6</v>
      </c>
      <c r="F7" s="10" t="s">
        <v>7</v>
      </c>
      <c r="G7" s="10" t="s">
        <v>8</v>
      </c>
      <c r="H7" s="10" t="s">
        <v>9</v>
      </c>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row>
    <row r="8" spans="1:44">
      <c r="A8" s="79"/>
      <c r="B8" s="80"/>
      <c r="C8" s="80"/>
      <c r="D8" s="80"/>
      <c r="E8" s="80"/>
      <c r="F8" s="80"/>
      <c r="G8" s="80"/>
      <c r="H8" s="81"/>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row>
    <row r="9" spans="1:44" s="26" customFormat="1" ht="14.25" customHeight="1">
      <c r="A9" s="35" t="s">
        <v>10</v>
      </c>
      <c r="B9" s="76" t="s">
        <v>111</v>
      </c>
      <c r="C9" s="77"/>
      <c r="D9" s="77"/>
      <c r="E9" s="77"/>
      <c r="F9" s="77"/>
      <c r="G9" s="77"/>
      <c r="H9" s="78"/>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row>
    <row r="10" spans="1:44" ht="15" customHeight="1">
      <c r="A10" s="46">
        <v>1</v>
      </c>
      <c r="B10" s="62" t="s">
        <v>11</v>
      </c>
      <c r="C10" s="62"/>
      <c r="D10" s="62"/>
      <c r="E10" s="9">
        <v>27</v>
      </c>
      <c r="F10" s="14" t="s">
        <v>12</v>
      </c>
      <c r="G10" s="14"/>
      <c r="H10" s="14">
        <f>G10*E10</f>
        <v>0</v>
      </c>
    </row>
    <row r="11" spans="1:44" ht="82.5" customHeight="1">
      <c r="A11" s="46"/>
      <c r="B11" s="59" t="s">
        <v>13</v>
      </c>
      <c r="C11" s="60"/>
      <c r="D11" s="61"/>
      <c r="E11" s="14"/>
      <c r="F11" s="14"/>
      <c r="G11" s="14"/>
      <c r="H11" s="14"/>
    </row>
    <row r="12" spans="1:44" ht="15" customHeight="1">
      <c r="A12" s="46">
        <v>2</v>
      </c>
      <c r="B12" s="62" t="s">
        <v>14</v>
      </c>
      <c r="C12" s="62"/>
      <c r="D12" s="62"/>
      <c r="E12" s="9">
        <v>105</v>
      </c>
      <c r="F12" s="14" t="s">
        <v>15</v>
      </c>
      <c r="G12" s="14"/>
      <c r="H12" s="14">
        <f t="shared" ref="H12:H14" si="0">G12*E12</f>
        <v>0</v>
      </c>
    </row>
    <row r="13" spans="1:44" ht="63" customHeight="1">
      <c r="A13" s="46"/>
      <c r="B13" s="59" t="s">
        <v>16</v>
      </c>
      <c r="C13" s="60"/>
      <c r="D13" s="61"/>
      <c r="E13" s="14"/>
      <c r="F13" s="14"/>
      <c r="G13" s="14" t="s">
        <v>17</v>
      </c>
      <c r="H13" s="14"/>
      <c r="I13" s="24"/>
    </row>
    <row r="14" spans="1:44" ht="15" customHeight="1">
      <c r="A14" s="46">
        <v>3</v>
      </c>
      <c r="B14" s="62" t="s">
        <v>94</v>
      </c>
      <c r="C14" s="62"/>
      <c r="D14" s="62"/>
      <c r="E14" s="9">
        <v>505</v>
      </c>
      <c r="F14" s="14" t="s">
        <v>18</v>
      </c>
      <c r="G14" s="14"/>
      <c r="H14" s="14">
        <f t="shared" si="0"/>
        <v>0</v>
      </c>
    </row>
    <row r="15" spans="1:44" ht="74.25" customHeight="1">
      <c r="A15" s="46"/>
      <c r="B15" s="59" t="s">
        <v>95</v>
      </c>
      <c r="C15" s="60"/>
      <c r="D15" s="61"/>
      <c r="E15" s="9"/>
      <c r="F15" s="14"/>
      <c r="G15" s="14"/>
      <c r="H15" s="14"/>
    </row>
    <row r="16" spans="1:44" ht="15.75" customHeight="1">
      <c r="A16" s="46">
        <v>4</v>
      </c>
      <c r="B16" s="62" t="s">
        <v>96</v>
      </c>
      <c r="C16" s="62"/>
      <c r="D16" s="62"/>
      <c r="E16" s="9">
        <v>16.2</v>
      </c>
      <c r="F16" s="14" t="s">
        <v>18</v>
      </c>
      <c r="G16" s="14"/>
      <c r="H16" s="14">
        <f>G16*E16</f>
        <v>0</v>
      </c>
    </row>
    <row r="17" spans="1:44" ht="74.25" customHeight="1">
      <c r="A17" s="46"/>
      <c r="B17" s="59" t="s">
        <v>19</v>
      </c>
      <c r="C17" s="60"/>
      <c r="D17" s="61"/>
      <c r="E17" s="14"/>
      <c r="F17" s="14"/>
      <c r="G17" s="14"/>
      <c r="H17" s="14"/>
    </row>
    <row r="18" spans="1:44" ht="16.5" customHeight="1">
      <c r="A18" s="46">
        <v>5</v>
      </c>
      <c r="B18" s="62" t="s">
        <v>20</v>
      </c>
      <c r="C18" s="62"/>
      <c r="D18" s="62"/>
      <c r="E18" s="9">
        <v>300</v>
      </c>
      <c r="F18" s="14" t="s">
        <v>18</v>
      </c>
      <c r="G18" s="14"/>
      <c r="H18" s="14">
        <f>G18*E18</f>
        <v>0</v>
      </c>
    </row>
    <row r="19" spans="1:44" ht="41.25" customHeight="1">
      <c r="A19" s="46"/>
      <c r="B19" s="59" t="s">
        <v>97</v>
      </c>
      <c r="C19" s="60"/>
      <c r="D19" s="61"/>
      <c r="E19" s="14"/>
      <c r="F19" s="14"/>
      <c r="G19" s="14"/>
      <c r="H19" s="14"/>
    </row>
    <row r="20" spans="1:44" ht="12" customHeight="1">
      <c r="A20" s="55"/>
      <c r="B20" s="56"/>
      <c r="C20" s="56"/>
      <c r="D20" s="56"/>
      <c r="E20" s="56"/>
      <c r="F20" s="56"/>
      <c r="G20" s="56"/>
      <c r="H20" s="102"/>
    </row>
    <row r="21" spans="1:44" ht="21.75" customHeight="1">
      <c r="A21" s="82" t="s">
        <v>23</v>
      </c>
      <c r="B21" s="83"/>
      <c r="C21" s="83"/>
      <c r="D21" s="83"/>
      <c r="E21" s="83"/>
      <c r="F21" s="83"/>
      <c r="G21" s="83"/>
      <c r="H21" s="18">
        <f>SUM(H10:H19)</f>
        <v>0</v>
      </c>
    </row>
    <row r="22" spans="1:44" ht="15.75" customHeight="1">
      <c r="A22" s="117"/>
      <c r="B22" s="118"/>
      <c r="C22" s="118"/>
      <c r="D22" s="118"/>
      <c r="E22" s="118"/>
      <c r="F22" s="118"/>
      <c r="G22" s="118"/>
      <c r="H22" s="119"/>
    </row>
    <row r="23" spans="1:44" ht="22.5" customHeight="1">
      <c r="A23" s="35" t="s">
        <v>24</v>
      </c>
      <c r="B23" s="120" t="s">
        <v>25</v>
      </c>
      <c r="C23" s="121"/>
      <c r="D23" s="121"/>
      <c r="E23" s="121"/>
      <c r="F23" s="121"/>
      <c r="G23" s="121"/>
      <c r="H23" s="122"/>
    </row>
    <row r="24" spans="1:44" ht="16.5" customHeight="1">
      <c r="A24" s="74">
        <v>1</v>
      </c>
      <c r="B24" s="52" t="s">
        <v>98</v>
      </c>
      <c r="C24" s="53"/>
      <c r="D24" s="54"/>
      <c r="E24" s="47">
        <v>209</v>
      </c>
      <c r="F24" s="84" t="s">
        <v>26</v>
      </c>
      <c r="G24" s="49"/>
      <c r="H24" s="49">
        <f t="shared" ref="H24" si="1">G24*E24</f>
        <v>0</v>
      </c>
    </row>
    <row r="25" spans="1:44" ht="80.25" customHeight="1">
      <c r="A25" s="75"/>
      <c r="B25" s="59" t="s">
        <v>99</v>
      </c>
      <c r="C25" s="60"/>
      <c r="D25" s="61"/>
      <c r="E25" s="48"/>
      <c r="F25" s="85"/>
      <c r="G25" s="51"/>
      <c r="H25" s="51"/>
    </row>
    <row r="26" spans="1:44" s="27" customFormat="1" ht="16.5" customHeight="1">
      <c r="A26" s="74">
        <v>3</v>
      </c>
      <c r="B26" s="52" t="s">
        <v>27</v>
      </c>
      <c r="C26" s="53"/>
      <c r="D26" s="54"/>
      <c r="E26" s="14"/>
      <c r="F26" s="14"/>
      <c r="G26" s="14"/>
      <c r="H26" s="49">
        <v>0</v>
      </c>
    </row>
    <row r="27" spans="1:44" s="26" customFormat="1" ht="11.25" customHeight="1">
      <c r="A27" s="75"/>
      <c r="B27" s="59" t="s">
        <v>28</v>
      </c>
      <c r="C27" s="60"/>
      <c r="D27" s="61"/>
      <c r="E27" s="14"/>
      <c r="F27" s="14"/>
      <c r="G27" s="14"/>
      <c r="H27" s="50"/>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row>
    <row r="28" spans="1:44" ht="12" customHeight="1">
      <c r="A28" s="75"/>
      <c r="B28" s="59" t="s">
        <v>100</v>
      </c>
      <c r="C28" s="60"/>
      <c r="D28" s="61"/>
      <c r="E28" s="9">
        <v>8</v>
      </c>
      <c r="F28" s="14" t="s">
        <v>21</v>
      </c>
      <c r="G28" s="14"/>
      <c r="H28" s="50"/>
    </row>
    <row r="29" spans="1:44" ht="16.5" customHeight="1">
      <c r="A29" s="36">
        <v>4</v>
      </c>
      <c r="B29" s="52" t="s">
        <v>22</v>
      </c>
      <c r="C29" s="53"/>
      <c r="D29" s="54"/>
      <c r="E29" s="9"/>
      <c r="F29" s="14"/>
      <c r="G29" s="14"/>
      <c r="H29" s="14"/>
    </row>
    <row r="30" spans="1:44" ht="14.25" customHeight="1">
      <c r="A30" s="55"/>
      <c r="B30" s="56"/>
      <c r="C30" s="56"/>
      <c r="D30" s="56"/>
      <c r="E30" s="56"/>
      <c r="F30" s="56"/>
      <c r="G30" s="56"/>
      <c r="H30" s="57"/>
    </row>
    <row r="31" spans="1:44" ht="18" customHeight="1">
      <c r="A31" s="98" t="s">
        <v>29</v>
      </c>
      <c r="B31" s="99"/>
      <c r="C31" s="99"/>
      <c r="D31" s="99"/>
      <c r="E31" s="99"/>
      <c r="F31" s="99"/>
      <c r="G31" s="100"/>
      <c r="H31" s="18">
        <f>SUM(H24:H29)</f>
        <v>0</v>
      </c>
    </row>
    <row r="32" spans="1:44" ht="15.75" customHeight="1">
      <c r="A32" s="55"/>
      <c r="B32" s="56"/>
      <c r="C32" s="56"/>
      <c r="D32" s="56"/>
      <c r="E32" s="56"/>
      <c r="F32" s="56"/>
      <c r="G32" s="56"/>
      <c r="H32" s="57"/>
    </row>
    <row r="33" spans="1:8" ht="18" customHeight="1">
      <c r="A33" s="35" t="s">
        <v>30</v>
      </c>
      <c r="B33" s="112" t="s">
        <v>31</v>
      </c>
      <c r="C33" s="112"/>
      <c r="D33" s="112"/>
      <c r="E33" s="112"/>
      <c r="F33" s="112"/>
      <c r="G33" s="112"/>
      <c r="H33" s="112"/>
    </row>
    <row r="34" spans="1:8" ht="18" customHeight="1">
      <c r="A34" s="74">
        <v>1</v>
      </c>
      <c r="B34" s="52" t="s">
        <v>101</v>
      </c>
      <c r="C34" s="53"/>
      <c r="D34" s="54"/>
      <c r="E34" s="47">
        <v>209</v>
      </c>
      <c r="F34" s="49" t="s">
        <v>32</v>
      </c>
      <c r="G34" s="49"/>
      <c r="H34" s="63">
        <v>0</v>
      </c>
    </row>
    <row r="35" spans="1:8" ht="63.75" customHeight="1">
      <c r="A35" s="116"/>
      <c r="B35" s="59" t="s">
        <v>33</v>
      </c>
      <c r="C35" s="60"/>
      <c r="D35" s="61"/>
      <c r="E35" s="48"/>
      <c r="F35" s="51"/>
      <c r="G35" s="51"/>
      <c r="H35" s="63"/>
    </row>
    <row r="36" spans="1:8" s="27" customFormat="1" ht="27.75" customHeight="1">
      <c r="A36" s="74">
        <v>2</v>
      </c>
      <c r="B36" s="52" t="s">
        <v>34</v>
      </c>
      <c r="C36" s="53"/>
      <c r="D36" s="54"/>
      <c r="E36" s="49">
        <v>374.5</v>
      </c>
      <c r="F36" s="49" t="s">
        <v>32</v>
      </c>
      <c r="G36" s="49"/>
      <c r="H36" s="63">
        <v>0</v>
      </c>
    </row>
    <row r="37" spans="1:8" s="27" customFormat="1" ht="63.75" customHeight="1">
      <c r="A37" s="75"/>
      <c r="B37" s="59" t="s">
        <v>35</v>
      </c>
      <c r="C37" s="60"/>
      <c r="D37" s="61"/>
      <c r="E37" s="51"/>
      <c r="F37" s="51"/>
      <c r="G37" s="51"/>
      <c r="H37" s="63"/>
    </row>
    <row r="38" spans="1:8" s="27" customFormat="1" ht="27.75" customHeight="1">
      <c r="A38" s="74">
        <v>3</v>
      </c>
      <c r="B38" s="52" t="s">
        <v>36</v>
      </c>
      <c r="C38" s="53"/>
      <c r="D38" s="54"/>
      <c r="E38" s="49">
        <v>46.5</v>
      </c>
      <c r="F38" s="49" t="s">
        <v>32</v>
      </c>
      <c r="G38" s="49"/>
      <c r="H38" s="63">
        <v>0</v>
      </c>
    </row>
    <row r="39" spans="1:8" s="27" customFormat="1" ht="63" customHeight="1">
      <c r="A39" s="75"/>
      <c r="B39" s="59" t="s">
        <v>35</v>
      </c>
      <c r="C39" s="60"/>
      <c r="D39" s="61"/>
      <c r="E39" s="51"/>
      <c r="F39" s="51"/>
      <c r="G39" s="51"/>
      <c r="H39" s="63"/>
    </row>
    <row r="40" spans="1:8" ht="21.75" customHeight="1">
      <c r="A40" s="21">
        <v>4</v>
      </c>
      <c r="B40" s="52" t="s">
        <v>22</v>
      </c>
      <c r="C40" s="53"/>
      <c r="D40" s="54"/>
      <c r="E40" s="9"/>
      <c r="F40" s="14"/>
      <c r="G40" s="14"/>
      <c r="H40" s="14">
        <f t="shared" ref="H40" si="2">G40*E40</f>
        <v>0</v>
      </c>
    </row>
    <row r="41" spans="1:8">
      <c r="A41" s="55"/>
      <c r="B41" s="56"/>
      <c r="C41" s="56"/>
      <c r="D41" s="56"/>
      <c r="E41" s="56"/>
      <c r="F41" s="56"/>
      <c r="G41" s="56"/>
      <c r="H41" s="57"/>
    </row>
    <row r="42" spans="1:8" ht="18" customHeight="1">
      <c r="A42" s="98" t="s">
        <v>37</v>
      </c>
      <c r="B42" s="99"/>
      <c r="C42" s="99"/>
      <c r="D42" s="99"/>
      <c r="E42" s="99"/>
      <c r="F42" s="99"/>
      <c r="G42" s="100"/>
      <c r="H42" s="18">
        <f>SUM(H34:H40)</f>
        <v>0</v>
      </c>
    </row>
    <row r="43" spans="1:8" ht="18.75" customHeight="1">
      <c r="A43" s="55"/>
      <c r="B43" s="101"/>
      <c r="C43" s="101"/>
      <c r="D43" s="101"/>
      <c r="E43" s="101"/>
      <c r="F43" s="101"/>
      <c r="G43" s="101"/>
      <c r="H43" s="102"/>
    </row>
    <row r="44" spans="1:8" ht="19.5" customHeight="1">
      <c r="A44" s="35" t="s">
        <v>38</v>
      </c>
      <c r="B44" s="113" t="s">
        <v>39</v>
      </c>
      <c r="C44" s="114"/>
      <c r="D44" s="114"/>
      <c r="E44" s="114"/>
      <c r="F44" s="114"/>
      <c r="G44" s="114"/>
      <c r="H44" s="115"/>
    </row>
    <row r="45" spans="1:8" ht="15" customHeight="1">
      <c r="A45" s="74">
        <v>1</v>
      </c>
      <c r="B45" s="52" t="s">
        <v>40</v>
      </c>
      <c r="C45" s="53"/>
      <c r="D45" s="54"/>
      <c r="E45" s="9">
        <v>53.34</v>
      </c>
      <c r="F45" s="14" t="s">
        <v>18</v>
      </c>
      <c r="G45" s="14"/>
      <c r="H45" s="14">
        <v>0</v>
      </c>
    </row>
    <row r="46" spans="1:8" s="27" customFormat="1" ht="92.25" customHeight="1">
      <c r="A46" s="75"/>
      <c r="B46" s="59" t="s">
        <v>41</v>
      </c>
      <c r="C46" s="60"/>
      <c r="D46" s="61"/>
      <c r="E46" s="17"/>
      <c r="F46" s="14"/>
      <c r="G46" s="15"/>
      <c r="H46" s="14"/>
    </row>
    <row r="47" spans="1:8" s="27" customFormat="1" ht="18" customHeight="1">
      <c r="A47" s="116"/>
      <c r="B47" s="60" t="s">
        <v>42</v>
      </c>
      <c r="C47" s="60"/>
      <c r="D47" s="61"/>
      <c r="E47" s="9"/>
      <c r="F47" s="16"/>
      <c r="G47" s="14"/>
      <c r="H47" s="14"/>
    </row>
    <row r="48" spans="1:8" s="27" customFormat="1" ht="15" customHeight="1">
      <c r="A48" s="46">
        <v>2</v>
      </c>
      <c r="B48" s="62" t="s">
        <v>43</v>
      </c>
      <c r="C48" s="62"/>
      <c r="D48" s="62"/>
      <c r="E48" s="9">
        <v>1</v>
      </c>
      <c r="F48" s="9" t="s">
        <v>102</v>
      </c>
      <c r="G48" s="14"/>
      <c r="H48" s="14">
        <f>E48*G48</f>
        <v>0</v>
      </c>
    </row>
    <row r="49" spans="1:8" s="27" customFormat="1" ht="51" customHeight="1">
      <c r="A49" s="46"/>
      <c r="B49" s="58" t="s">
        <v>44</v>
      </c>
      <c r="C49" s="58"/>
      <c r="D49" s="58"/>
      <c r="E49" s="9"/>
      <c r="F49" s="9"/>
      <c r="G49" s="14"/>
      <c r="H49" s="14"/>
    </row>
    <row r="50" spans="1:8" ht="15" customHeight="1">
      <c r="A50" s="46">
        <v>3</v>
      </c>
      <c r="B50" s="62" t="s">
        <v>103</v>
      </c>
      <c r="C50" s="62"/>
      <c r="D50" s="62"/>
      <c r="E50" s="9">
        <v>2</v>
      </c>
      <c r="F50" s="9" t="s">
        <v>102</v>
      </c>
      <c r="G50" s="14"/>
      <c r="H50" s="14">
        <f>E50*G50</f>
        <v>0</v>
      </c>
    </row>
    <row r="51" spans="1:8" s="26" customFormat="1">
      <c r="A51" s="46"/>
      <c r="B51" s="58" t="s">
        <v>104</v>
      </c>
      <c r="C51" s="58"/>
      <c r="D51" s="58"/>
      <c r="E51" s="9"/>
      <c r="F51" s="9"/>
      <c r="G51" s="14"/>
      <c r="H51" s="14"/>
    </row>
    <row r="52" spans="1:8" ht="14.25" customHeight="1">
      <c r="A52" s="46">
        <v>4</v>
      </c>
      <c r="B52" s="62" t="s">
        <v>45</v>
      </c>
      <c r="C52" s="62"/>
      <c r="D52" s="62"/>
      <c r="E52" s="9">
        <v>30</v>
      </c>
      <c r="F52" s="9" t="s">
        <v>18</v>
      </c>
      <c r="G52" s="28"/>
      <c r="H52" s="14">
        <f>E52*G52</f>
        <v>0</v>
      </c>
    </row>
    <row r="53" spans="1:8" ht="63.75" customHeight="1">
      <c r="A53" s="46"/>
      <c r="B53" s="58" t="s">
        <v>46</v>
      </c>
      <c r="C53" s="58"/>
      <c r="D53" s="58"/>
      <c r="E53" s="29"/>
      <c r="F53" s="29"/>
      <c r="G53" s="28"/>
      <c r="H53" s="14"/>
    </row>
    <row r="54" spans="1:8">
      <c r="A54" s="21">
        <v>5</v>
      </c>
      <c r="B54" s="62" t="s">
        <v>106</v>
      </c>
      <c r="C54" s="62"/>
      <c r="D54" s="62"/>
      <c r="E54" s="29"/>
      <c r="F54" s="29"/>
      <c r="G54" s="28"/>
      <c r="H54" s="14"/>
    </row>
    <row r="55" spans="1:8" ht="101.25" customHeight="1">
      <c r="A55" s="21"/>
      <c r="B55" s="59" t="s">
        <v>105</v>
      </c>
      <c r="C55" s="60"/>
      <c r="D55" s="61"/>
      <c r="E55" s="31">
        <v>1</v>
      </c>
      <c r="F55" s="31" t="s">
        <v>102</v>
      </c>
      <c r="G55" s="28"/>
      <c r="H55" s="14">
        <f>E55*G55</f>
        <v>0</v>
      </c>
    </row>
    <row r="56" spans="1:8">
      <c r="A56" s="21">
        <v>6</v>
      </c>
      <c r="B56" s="62" t="s">
        <v>108</v>
      </c>
      <c r="C56" s="62"/>
      <c r="D56" s="62"/>
      <c r="E56" s="31"/>
      <c r="F56" s="31"/>
      <c r="G56" s="28"/>
      <c r="H56" s="14"/>
    </row>
    <row r="57" spans="1:8" ht="84.75" customHeight="1">
      <c r="A57" s="21"/>
      <c r="B57" s="59" t="s">
        <v>107</v>
      </c>
      <c r="C57" s="60"/>
      <c r="D57" s="61"/>
      <c r="E57" s="31">
        <v>2</v>
      </c>
      <c r="F57" s="31" t="s">
        <v>102</v>
      </c>
      <c r="G57" s="28"/>
      <c r="H57" s="14">
        <f>E57*G57</f>
        <v>0</v>
      </c>
    </row>
    <row r="58" spans="1:8" ht="18" customHeight="1">
      <c r="A58" s="98" t="s">
        <v>109</v>
      </c>
      <c r="B58" s="99"/>
      <c r="C58" s="99"/>
      <c r="D58" s="99"/>
      <c r="E58" s="99"/>
      <c r="F58" s="99"/>
      <c r="G58" s="100"/>
      <c r="H58" s="18">
        <f>SUM(H45:H57)</f>
        <v>0</v>
      </c>
    </row>
    <row r="59" spans="1:8" ht="17.25" customHeight="1">
      <c r="A59" s="34"/>
      <c r="B59" s="11"/>
      <c r="C59" s="11"/>
      <c r="D59" s="11"/>
      <c r="E59" s="11"/>
      <c r="F59" s="11"/>
      <c r="G59" s="11"/>
      <c r="H59" s="19"/>
    </row>
    <row r="60" spans="1:8" ht="21.75" customHeight="1">
      <c r="A60" s="40" t="s">
        <v>47</v>
      </c>
      <c r="B60" s="41"/>
      <c r="C60" s="41"/>
      <c r="D60" s="41"/>
      <c r="E60" s="41"/>
      <c r="F60" s="41"/>
      <c r="G60" s="42"/>
      <c r="H60" s="37">
        <v>0</v>
      </c>
    </row>
    <row r="61" spans="1:8" ht="21" customHeight="1">
      <c r="A61" s="43"/>
      <c r="B61" s="44"/>
      <c r="C61" s="44"/>
      <c r="D61" s="44"/>
      <c r="E61" s="44"/>
      <c r="F61" s="44"/>
      <c r="G61" s="44"/>
      <c r="H61" s="45"/>
    </row>
    <row r="62" spans="1:8" ht="24.75" customHeight="1">
      <c r="A62" s="95" t="s">
        <v>48</v>
      </c>
      <c r="B62" s="96"/>
      <c r="C62" s="96"/>
      <c r="D62" s="96"/>
      <c r="E62" s="96"/>
      <c r="F62" s="96"/>
      <c r="G62" s="97"/>
      <c r="H62" s="20">
        <f>SUM(H60*4.944%)</f>
        <v>0</v>
      </c>
    </row>
    <row r="63" spans="1:8" ht="15.75">
      <c r="A63" s="95" t="s">
        <v>49</v>
      </c>
      <c r="B63" s="96"/>
      <c r="C63" s="96"/>
      <c r="D63" s="96"/>
      <c r="E63" s="96"/>
      <c r="F63" s="96"/>
      <c r="G63" s="97"/>
      <c r="H63" s="20">
        <f>SUM(H60*18%)</f>
        <v>0</v>
      </c>
    </row>
    <row r="64" spans="1:8" ht="21" customHeight="1">
      <c r="A64" s="43"/>
      <c r="B64" s="44"/>
      <c r="C64" s="44"/>
      <c r="D64" s="44"/>
      <c r="E64" s="44"/>
      <c r="F64" s="44"/>
      <c r="G64" s="44"/>
      <c r="H64" s="45"/>
    </row>
    <row r="65" spans="1:8" ht="21" customHeight="1">
      <c r="A65" s="40" t="s">
        <v>50</v>
      </c>
      <c r="B65" s="41"/>
      <c r="C65" s="41"/>
      <c r="D65" s="41"/>
      <c r="E65" s="41"/>
      <c r="F65" s="41"/>
      <c r="G65" s="42"/>
      <c r="H65" s="38">
        <f>SUM(H60+H62+H63)</f>
        <v>0</v>
      </c>
    </row>
    <row r="66" spans="1:8" ht="18.75" customHeight="1">
      <c r="A66" s="65"/>
      <c r="B66" s="66"/>
      <c r="C66" s="66"/>
      <c r="D66" s="66"/>
      <c r="E66" s="66"/>
      <c r="F66" s="66"/>
      <c r="G66" s="66"/>
      <c r="H66" s="67"/>
    </row>
    <row r="67" spans="1:8" ht="18" customHeight="1">
      <c r="A67" s="69" t="s">
        <v>51</v>
      </c>
      <c r="B67" s="70"/>
      <c r="C67" s="70"/>
      <c r="D67" s="70"/>
      <c r="E67" s="70"/>
      <c r="F67" s="70"/>
      <c r="G67" s="70"/>
      <c r="H67" s="71"/>
    </row>
    <row r="68" spans="1:8" ht="21" customHeight="1">
      <c r="A68" s="69"/>
      <c r="B68" s="70"/>
      <c r="C68" s="70"/>
      <c r="D68" s="70"/>
      <c r="E68" s="70"/>
      <c r="F68" s="70"/>
      <c r="G68" s="70"/>
      <c r="H68" s="71"/>
    </row>
    <row r="69" spans="1:8" ht="21" customHeight="1">
      <c r="A69" s="39">
        <v>1</v>
      </c>
      <c r="B69" s="72" t="s">
        <v>52</v>
      </c>
      <c r="C69" s="72"/>
      <c r="D69" s="72"/>
      <c r="E69" s="72"/>
      <c r="F69" s="72"/>
      <c r="G69" s="72"/>
      <c r="H69" s="73"/>
    </row>
    <row r="70" spans="1:8" ht="21" customHeight="1">
      <c r="A70" s="32"/>
      <c r="B70" s="68"/>
      <c r="C70" s="68"/>
      <c r="D70" s="68"/>
      <c r="E70" s="68"/>
      <c r="F70" s="68"/>
      <c r="G70" s="68"/>
      <c r="H70" s="68"/>
    </row>
    <row r="71" spans="1:8" ht="15" customHeight="1">
      <c r="A71" s="32"/>
      <c r="B71" s="68"/>
      <c r="C71" s="68"/>
      <c r="D71" s="68"/>
      <c r="E71" s="68"/>
      <c r="F71" s="68"/>
      <c r="G71" s="68"/>
      <c r="H71" s="68"/>
    </row>
    <row r="72" spans="1:8" ht="21" customHeight="1">
      <c r="A72" s="32"/>
      <c r="B72" s="68"/>
      <c r="C72" s="68"/>
      <c r="D72" s="68"/>
      <c r="E72" s="68"/>
      <c r="F72" s="68"/>
      <c r="G72" s="68"/>
      <c r="H72" s="68"/>
    </row>
    <row r="73" spans="1:8" ht="21" customHeight="1">
      <c r="A73" s="33"/>
      <c r="B73" s="68"/>
      <c r="C73" s="68"/>
      <c r="D73" s="68"/>
      <c r="E73" s="68"/>
      <c r="F73" s="68"/>
      <c r="G73" s="68"/>
      <c r="H73" s="68"/>
    </row>
    <row r="74" spans="1:8">
      <c r="A74" s="13"/>
      <c r="B74" s="68"/>
      <c r="C74" s="68"/>
      <c r="D74" s="68"/>
      <c r="E74" s="68"/>
      <c r="F74" s="68"/>
      <c r="G74" s="68"/>
      <c r="H74" s="68"/>
    </row>
    <row r="75" spans="1:8" ht="21" customHeight="1">
      <c r="A75" s="13"/>
      <c r="B75" s="64"/>
      <c r="C75" s="64"/>
      <c r="D75" s="64"/>
      <c r="E75" s="64"/>
      <c r="F75" s="64"/>
      <c r="G75" s="64"/>
      <c r="H75" s="64"/>
    </row>
    <row r="76" spans="1:8">
      <c r="A76" s="13"/>
      <c r="B76" s="64"/>
      <c r="C76" s="64"/>
      <c r="D76" s="64"/>
      <c r="E76" s="64"/>
      <c r="F76" s="64"/>
      <c r="G76" s="64"/>
      <c r="H76" s="64"/>
    </row>
    <row r="77" spans="1:8" ht="21" customHeight="1">
      <c r="A77" s="12"/>
      <c r="B77" s="68"/>
      <c r="C77" s="68"/>
      <c r="D77" s="68"/>
      <c r="E77" s="68"/>
      <c r="F77" s="68"/>
      <c r="G77" s="68"/>
      <c r="H77" s="68"/>
    </row>
    <row r="78" spans="1:8">
      <c r="A78" s="12"/>
      <c r="B78" s="64"/>
      <c r="C78" s="64"/>
      <c r="D78" s="64"/>
      <c r="E78" s="64"/>
      <c r="F78" s="64"/>
      <c r="G78" s="64"/>
      <c r="H78" s="64"/>
    </row>
    <row r="79" spans="1:8" ht="21" customHeight="1">
      <c r="A79" s="12"/>
      <c r="B79" s="64"/>
      <c r="C79" s="64"/>
      <c r="D79" s="64"/>
      <c r="E79" s="64"/>
      <c r="F79" s="64"/>
      <c r="G79" s="64"/>
      <c r="H79" s="64"/>
    </row>
    <row r="80" spans="1:8">
      <c r="A80" s="12"/>
      <c r="B80" s="64"/>
      <c r="C80" s="64"/>
      <c r="D80" s="64"/>
      <c r="E80" s="64"/>
      <c r="F80" s="64"/>
      <c r="G80" s="64"/>
      <c r="H80" s="64"/>
    </row>
  </sheetData>
  <mergeCells count="113">
    <mergeCell ref="A20:H20"/>
    <mergeCell ref="A22:H22"/>
    <mergeCell ref="B23:H23"/>
    <mergeCell ref="F34:F35"/>
    <mergeCell ref="B34:D34"/>
    <mergeCell ref="B55:D55"/>
    <mergeCell ref="B57:D57"/>
    <mergeCell ref="B54:D54"/>
    <mergeCell ref="B56:D56"/>
    <mergeCell ref="A58:G58"/>
    <mergeCell ref="A45:A47"/>
    <mergeCell ref="A36:A37"/>
    <mergeCell ref="B28:D28"/>
    <mergeCell ref="B53:D53"/>
    <mergeCell ref="A41:H41"/>
    <mergeCell ref="B44:H44"/>
    <mergeCell ref="A26:A28"/>
    <mergeCell ref="A31:G31"/>
    <mergeCell ref="A34:A35"/>
    <mergeCell ref="B39:D39"/>
    <mergeCell ref="A38:A39"/>
    <mergeCell ref="E38:E39"/>
    <mergeCell ref="F38:F39"/>
    <mergeCell ref="G38:G39"/>
    <mergeCell ref="H38:H39"/>
    <mergeCell ref="B27:D27"/>
    <mergeCell ref="A1:H1"/>
    <mergeCell ref="D5:H5"/>
    <mergeCell ref="D4:H4"/>
    <mergeCell ref="D3:H3"/>
    <mergeCell ref="A62:G62"/>
    <mergeCell ref="A63:G63"/>
    <mergeCell ref="A64:H64"/>
    <mergeCell ref="A65:G65"/>
    <mergeCell ref="B36:D36"/>
    <mergeCell ref="G36:G37"/>
    <mergeCell ref="H36:H37"/>
    <mergeCell ref="A42:G42"/>
    <mergeCell ref="B50:D50"/>
    <mergeCell ref="A43:H43"/>
    <mergeCell ref="B47:D47"/>
    <mergeCell ref="F36:F37"/>
    <mergeCell ref="A48:A49"/>
    <mergeCell ref="A3:C3"/>
    <mergeCell ref="A4:C4"/>
    <mergeCell ref="A5:C5"/>
    <mergeCell ref="B7:D7"/>
    <mergeCell ref="A6:H6"/>
    <mergeCell ref="A2:H2"/>
    <mergeCell ref="A14:A15"/>
    <mergeCell ref="B14:D14"/>
    <mergeCell ref="B15:D15"/>
    <mergeCell ref="A24:A25"/>
    <mergeCell ref="B9:H9"/>
    <mergeCell ref="A8:H8"/>
    <mergeCell ref="A21:G21"/>
    <mergeCell ref="A10:A11"/>
    <mergeCell ref="H24:H25"/>
    <mergeCell ref="B10:D10"/>
    <mergeCell ref="B16:D16"/>
    <mergeCell ref="F24:F25"/>
    <mergeCell ref="B13:D13"/>
    <mergeCell ref="B17:D17"/>
    <mergeCell ref="B18:D18"/>
    <mergeCell ref="B19:D19"/>
    <mergeCell ref="B11:D11"/>
    <mergeCell ref="A12:A13"/>
    <mergeCell ref="B12:D12"/>
    <mergeCell ref="A16:A17"/>
    <mergeCell ref="A18:A19"/>
    <mergeCell ref="B24:D24"/>
    <mergeCell ref="B25:D25"/>
    <mergeCell ref="E24:E25"/>
    <mergeCell ref="G24:G25"/>
    <mergeCell ref="B80:H80"/>
    <mergeCell ref="A66:H66"/>
    <mergeCell ref="B70:H70"/>
    <mergeCell ref="B71:H71"/>
    <mergeCell ref="B72:H72"/>
    <mergeCell ref="B73:H73"/>
    <mergeCell ref="B74:H74"/>
    <mergeCell ref="B76:H76"/>
    <mergeCell ref="B77:H77"/>
    <mergeCell ref="B78:H78"/>
    <mergeCell ref="B79:H79"/>
    <mergeCell ref="B75:H75"/>
    <mergeCell ref="A67:H67"/>
    <mergeCell ref="A68:H68"/>
    <mergeCell ref="B69:H69"/>
    <mergeCell ref="A60:G60"/>
    <mergeCell ref="A61:H61"/>
    <mergeCell ref="A50:A51"/>
    <mergeCell ref="A52:A53"/>
    <mergeCell ref="E34:E35"/>
    <mergeCell ref="H26:H28"/>
    <mergeCell ref="B26:D26"/>
    <mergeCell ref="B29:D29"/>
    <mergeCell ref="A30:H30"/>
    <mergeCell ref="A32:H32"/>
    <mergeCell ref="B51:D51"/>
    <mergeCell ref="B46:D46"/>
    <mergeCell ref="B45:D45"/>
    <mergeCell ref="B40:D40"/>
    <mergeCell ref="B37:D37"/>
    <mergeCell ref="B49:D49"/>
    <mergeCell ref="B48:D48"/>
    <mergeCell ref="G34:G35"/>
    <mergeCell ref="H34:H35"/>
    <mergeCell ref="B35:D35"/>
    <mergeCell ref="B38:D38"/>
    <mergeCell ref="E36:E37"/>
    <mergeCell ref="B52:D52"/>
    <mergeCell ref="B33:H33"/>
  </mergeCells>
  <pageMargins left="0.25" right="0.25" top="0.75" bottom="0.75" header="0.3" footer="0.3"/>
  <pageSetup paperSize="9" scale="83" fitToHeight="14" orientation="portrait" horizontalDpi="4294967293" verticalDpi="4294967293" r:id="rId1"/>
  <headerFooter>
    <oddFooter xml:space="preserve">&amp;CIDLI.COM(CHENNAI) BOQ&amp;R </oddFooter>
  </headerFooter>
  <rowBreaks count="1" manualBreakCount="1">
    <brk id="5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C9" sqref="C9"/>
    </sheetView>
  </sheetViews>
  <sheetFormatPr defaultRowHeight="15"/>
  <cols>
    <col min="1" max="1" width="11.140625" customWidth="1"/>
    <col min="2" max="3" width="25.7109375" customWidth="1"/>
  </cols>
  <sheetData>
    <row r="1" spans="1:3">
      <c r="A1" s="123" t="s">
        <v>53</v>
      </c>
      <c r="B1" s="123"/>
      <c r="C1" s="123"/>
    </row>
    <row r="2" spans="1:3" ht="15.75" thickBot="1">
      <c r="A2" s="124"/>
      <c r="B2" s="124"/>
      <c r="C2" s="124"/>
    </row>
    <row r="3" spans="1:3" ht="15.75" thickBot="1">
      <c r="A3" s="1" t="s">
        <v>54</v>
      </c>
      <c r="B3" s="2" t="s">
        <v>55</v>
      </c>
      <c r="C3" s="3" t="s">
        <v>56</v>
      </c>
    </row>
    <row r="4" spans="1:3">
      <c r="A4" s="4"/>
      <c r="B4" s="5"/>
      <c r="C4" s="5"/>
    </row>
    <row r="5" spans="1:3">
      <c r="A5" s="6">
        <v>1</v>
      </c>
      <c r="B5" s="7" t="s">
        <v>57</v>
      </c>
      <c r="C5" s="8" t="s">
        <v>58</v>
      </c>
    </row>
    <row r="6" spans="1:3">
      <c r="A6" s="6">
        <v>2</v>
      </c>
      <c r="B6" s="7" t="s">
        <v>59</v>
      </c>
      <c r="C6" s="8" t="s">
        <v>60</v>
      </c>
    </row>
    <row r="7" spans="1:3">
      <c r="A7" s="6">
        <v>3</v>
      </c>
      <c r="B7" s="7" t="s">
        <v>61</v>
      </c>
      <c r="C7" s="8" t="s">
        <v>62</v>
      </c>
    </row>
    <row r="8" spans="1:3">
      <c r="A8" s="6">
        <v>4</v>
      </c>
      <c r="B8" s="7" t="s">
        <v>63</v>
      </c>
      <c r="C8" s="8" t="s">
        <v>64</v>
      </c>
    </row>
    <row r="9" spans="1:3">
      <c r="A9" s="6">
        <v>5</v>
      </c>
      <c r="B9" s="7" t="s">
        <v>65</v>
      </c>
      <c r="C9" s="8" t="s">
        <v>66</v>
      </c>
    </row>
    <row r="10" spans="1:3">
      <c r="A10" s="6">
        <v>6</v>
      </c>
      <c r="B10" s="7" t="s">
        <v>67</v>
      </c>
      <c r="C10" s="8" t="s">
        <v>68</v>
      </c>
    </row>
    <row r="11" spans="1:3">
      <c r="A11" s="6">
        <v>7</v>
      </c>
      <c r="B11" s="7" t="s">
        <v>69</v>
      </c>
      <c r="C11" s="8" t="s">
        <v>70</v>
      </c>
    </row>
    <row r="12" spans="1:3">
      <c r="A12" s="6">
        <v>8</v>
      </c>
      <c r="B12" s="7" t="s">
        <v>71</v>
      </c>
      <c r="C12" s="8" t="s">
        <v>72</v>
      </c>
    </row>
    <row r="13" spans="1:3">
      <c r="A13" s="6">
        <v>9</v>
      </c>
      <c r="B13" s="7" t="s">
        <v>73</v>
      </c>
      <c r="C13" s="8" t="s">
        <v>74</v>
      </c>
    </row>
    <row r="14" spans="1:3">
      <c r="A14" s="6">
        <v>10</v>
      </c>
      <c r="B14" s="7" t="s">
        <v>75</v>
      </c>
      <c r="C14" s="8" t="s">
        <v>76</v>
      </c>
    </row>
    <row r="15" spans="1:3">
      <c r="A15" s="6">
        <v>11</v>
      </c>
      <c r="B15" s="7" t="s">
        <v>77</v>
      </c>
      <c r="C15" s="8" t="s">
        <v>78</v>
      </c>
    </row>
    <row r="16" spans="1:3">
      <c r="A16" s="6">
        <v>12</v>
      </c>
      <c r="B16" s="7" t="s">
        <v>79</v>
      </c>
      <c r="C16" s="8" t="s">
        <v>80</v>
      </c>
    </row>
    <row r="17" spans="1:3">
      <c r="A17" s="6">
        <v>13</v>
      </c>
      <c r="B17" s="7" t="s">
        <v>81</v>
      </c>
      <c r="C17" s="8" t="s">
        <v>82</v>
      </c>
    </row>
    <row r="18" spans="1:3">
      <c r="A18" s="6">
        <v>14</v>
      </c>
      <c r="B18" s="7" t="s">
        <v>83</v>
      </c>
      <c r="C18" s="8" t="s">
        <v>84</v>
      </c>
    </row>
    <row r="19" spans="1:3">
      <c r="A19" s="6">
        <v>15</v>
      </c>
      <c r="B19" s="7" t="s">
        <v>85</v>
      </c>
      <c r="C19" s="8" t="s">
        <v>86</v>
      </c>
    </row>
    <row r="20" spans="1:3">
      <c r="A20" s="6">
        <v>16</v>
      </c>
      <c r="B20" s="7" t="s">
        <v>87</v>
      </c>
      <c r="C20" s="8" t="s">
        <v>88</v>
      </c>
    </row>
    <row r="21" spans="1:3">
      <c r="A21" s="6">
        <v>17</v>
      </c>
      <c r="B21" s="7" t="s">
        <v>89</v>
      </c>
      <c r="C21" s="8" t="s">
        <v>90</v>
      </c>
    </row>
    <row r="22" spans="1:3">
      <c r="A22" s="6">
        <v>18</v>
      </c>
      <c r="B22" s="7" t="s">
        <v>91</v>
      </c>
      <c r="C22" s="8" t="s">
        <v>92</v>
      </c>
    </row>
  </sheetData>
  <mergeCells count="2">
    <mergeCell ref="A1:C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Idli.com</vt:lpstr>
      <vt:lpstr>Brand List</vt:lpstr>
      <vt:lpstr>Idli.com!Print_Area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PLUSV</dc:creator>
  <cp:keywords/>
  <dc:description/>
  <cp:lastModifiedBy>Trupti Dalvi</cp:lastModifiedBy>
  <cp:revision/>
  <cp:lastPrinted>2024-03-05T07:22:04Z</cp:lastPrinted>
  <dcterms:created xsi:type="dcterms:W3CDTF">2010-05-10T12:31:27Z</dcterms:created>
  <dcterms:modified xsi:type="dcterms:W3CDTF">2024-03-06T10:13:20Z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1674d9-2224-4ba9-8d77-0c475757b1f5_Enabled">
    <vt:lpwstr>true</vt:lpwstr>
  </property>
  <property fmtid="{D5CDD505-2E9C-101B-9397-08002B2CF9AE}" pid="3" name="MSIP_Label_891674d9-2224-4ba9-8d77-0c475757b1f5_SetDate">
    <vt:lpwstr>2024-02-29T14:57:27Z</vt:lpwstr>
  </property>
  <property fmtid="{D5CDD505-2E9C-101B-9397-08002B2CF9AE}" pid="4" name="MSIP_Label_891674d9-2224-4ba9-8d77-0c475757b1f5_Method">
    <vt:lpwstr>Privileged</vt:lpwstr>
  </property>
  <property fmtid="{D5CDD505-2E9C-101B-9397-08002B2CF9AE}" pid="5" name="MSIP_Label_891674d9-2224-4ba9-8d77-0c475757b1f5_Name">
    <vt:lpwstr>891674d9-2224-4ba9-8d77-0c475757b1f5</vt:lpwstr>
  </property>
  <property fmtid="{D5CDD505-2E9C-101B-9397-08002B2CF9AE}" pid="6" name="MSIP_Label_891674d9-2224-4ba9-8d77-0c475757b1f5_SiteId">
    <vt:lpwstr>2ba9001d-d7f9-43a3-a098-6a927ac715ca</vt:lpwstr>
  </property>
  <property fmtid="{D5CDD505-2E9C-101B-9397-08002B2CF9AE}" pid="7" name="MSIP_Label_891674d9-2224-4ba9-8d77-0c475757b1f5_ActionId">
    <vt:lpwstr>5eb6c5b6-bc8b-4045-995c-1f0100fc0db8</vt:lpwstr>
  </property>
  <property fmtid="{D5CDD505-2E9C-101B-9397-08002B2CF9AE}" pid="8" name="MSIP_Label_891674d9-2224-4ba9-8d77-0c475757b1f5_ContentBits">
    <vt:lpwstr>0</vt:lpwstr>
  </property>
</Properties>
</file>