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https://travelfoodservices-my.sharepoint.com/personal/dheeraj_yadav_travelfoodservices_com/Documents/Microsoft Teams Chat Files/"/>
    </mc:Choice>
  </mc:AlternateContent>
  <bookViews>
    <workbookView xWindow="0" yWindow="0" windowWidth="20490" windowHeight="7620" firstSheet="1" activeTab="4"/>
  </bookViews>
  <sheets>
    <sheet name="Summary" sheetId="21" r:id="rId1"/>
    <sheet name="C&amp;I" sheetId="1" r:id="rId2"/>
    <sheet name="Electrical" sheetId="22" r:id="rId3"/>
    <sheet name="Plumbing" sheetId="23" r:id="rId4"/>
    <sheet name="HVAC" sheetId="25" r:id="rId5"/>
    <sheet name="ELE APPROVED MAKES" sheetId="24" r:id="rId6"/>
    <sheet name="HVAC MAKE LIST" sheetId="26" r:id="rId7"/>
    <sheet name="Domino's Material Specification"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0">#N/A</definedName>
    <definedName name="\p">#N/A</definedName>
    <definedName name="_____BLK1">#REF!</definedName>
    <definedName name="_____BLK2">#REF!</definedName>
    <definedName name="_____DSR5">#N/A</definedName>
    <definedName name="_____FIT1">#REF!</definedName>
    <definedName name="_____FIT2">#REF!</definedName>
    <definedName name="_____MS2">#REF!</definedName>
    <definedName name="____BLK1">#N/A</definedName>
    <definedName name="____BLK2">#N/A</definedName>
    <definedName name="____FIT1">#N/A</definedName>
    <definedName name="____FIT2">#N/A</definedName>
    <definedName name="____MS2">#N/A</definedName>
    <definedName name="___A300000">#N/A</definedName>
    <definedName name="___A600000">#N/A</definedName>
    <definedName name="___A700000">#N/A</definedName>
    <definedName name="___BLK1">#N/A</definedName>
    <definedName name="___BLK2">#N/A</definedName>
    <definedName name="___DSR5">#N/A</definedName>
    <definedName name="___FIT1">#N/A</definedName>
    <definedName name="___FIT2">#N/A</definedName>
    <definedName name="___MS2">#N/A</definedName>
    <definedName name="___xlnm.Database">#N/A</definedName>
    <definedName name="__1Excel_BuiltIn_Print_Area_1">#REF!</definedName>
    <definedName name="__A300000">#N/A</definedName>
    <definedName name="__A600000">#N/A</definedName>
    <definedName name="__A700000">#N/A</definedName>
    <definedName name="__BLK1">#N/A</definedName>
    <definedName name="__BLK2">#N/A</definedName>
    <definedName name="__DSR5">#N/A</definedName>
    <definedName name="__FIT1">#N/A</definedName>
    <definedName name="__FIT2">#N/A</definedName>
    <definedName name="__MS2">#N/A</definedName>
    <definedName name="__xlfn_BAHTTEXT">#N/A</definedName>
    <definedName name="__xlfn_IFERROR">#N/A</definedName>
    <definedName name="__xlnm.Database">#N/A</definedName>
    <definedName name="__xlnm.Print_Area">#REF!</definedName>
    <definedName name="_10.1">#N/A</definedName>
    <definedName name="_10_1">#REF!</definedName>
    <definedName name="_10Excel_BuiltIn_Print_Area_3_1_1">#N/A</definedName>
    <definedName name="_12Excel_BuiltIn_Print_Area_3_1_1_1">#N/A</definedName>
    <definedName name="_14Excel_BuiltIn_Print_Area_3_1_1_1_1">#N/A</definedName>
    <definedName name="_15Excel_BuiltIn_Print_Area_4_1_1">#N/A</definedName>
    <definedName name="_16Excel_BuiltIn_Print_Area_6_1_1">#N/A</definedName>
    <definedName name="_17Excel_BuiltIn_Print_Area_8_1_1">#N/A</definedName>
    <definedName name="_18Excel_BuiltIn_Print_Titles_1">#N/A</definedName>
    <definedName name="_19Excel_BuiltIn_Print_Titles_3">#N/A</definedName>
    <definedName name="_1Excel_BuiltIn_Print_Area_1">#N/A</definedName>
    <definedName name="_1Excel_BuiltIn_Print_Area_1_1">#N/A</definedName>
    <definedName name="_1Excel_BuiltIn_Print_Area_2_1_1_1">#N/A</definedName>
    <definedName name="_1Excel_BuiltIn_Print_Area_3">#N/A</definedName>
    <definedName name="_20Excel_BuiltIn_Print_Titles_4">#N/A</definedName>
    <definedName name="_21Excel_BuiltIn_Print_Titles_1_1">#N/A</definedName>
    <definedName name="_22Excel_BuiltIn_Print_Titles_2_1_1">#N/A</definedName>
    <definedName name="_23Excel_BuiltIn_Print_Titles_3_1_1">#N/A</definedName>
    <definedName name="_2Excel_BuiltIn_Print_Area_3_1_1_1">#N/A</definedName>
    <definedName name="_2Excel_BuiltIn_Print_Area_4">#N/A</definedName>
    <definedName name="_3.1">#N/A</definedName>
    <definedName name="_3.10">#N/A</definedName>
    <definedName name="_3.11">#N/A</definedName>
    <definedName name="_3.12">#N/A</definedName>
    <definedName name="_3.13">#N/A</definedName>
    <definedName name="_3.14">#N/A</definedName>
    <definedName name="_3.15">#N/A</definedName>
    <definedName name="_3.16">#N/A</definedName>
    <definedName name="_3.17">#N/A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_1">#REF!</definedName>
    <definedName name="_3_10">#REF!</definedName>
    <definedName name="_3_11">#REF!</definedName>
    <definedName name="_3_12">#REF!</definedName>
    <definedName name="_3_13">#REF!</definedName>
    <definedName name="_3_14">#REF!</definedName>
    <definedName name="_3_15">#REF!</definedName>
    <definedName name="_3_16">#REF!</definedName>
    <definedName name="_3_17">#REF!</definedName>
    <definedName name="_3_2">#REF!</definedName>
    <definedName name="_3_3">#REF!</definedName>
    <definedName name="_3_4">#REF!</definedName>
    <definedName name="_3_5">#REF!</definedName>
    <definedName name="_3_6">#REF!</definedName>
    <definedName name="_3_7">#REF!</definedName>
    <definedName name="_3_8">#REF!</definedName>
    <definedName name="_3_9">#REF!</definedName>
    <definedName name="_3Excel_BuiltIn_Print_Area_3_1_1_1_1">#N/A</definedName>
    <definedName name="_3Excel_BuiltIn_Print_Area_5">#N/A</definedName>
    <definedName name="_4Excel_BuiltIn_Print_Area_6">#N/A</definedName>
    <definedName name="_5Excel_BuiltIn_Print_Area_8">#N/A</definedName>
    <definedName name="_6Excel_BuiltIn_Print_Area_9">#N/A</definedName>
    <definedName name="_7Excel_BuiltIn_Print_Area_1_1">#N/A</definedName>
    <definedName name="_9Excel_BuiltIn_Print_Area_2_1_1_1">#N/A</definedName>
    <definedName name="_A300000">#N/A</definedName>
    <definedName name="_A600000">#N/A</definedName>
    <definedName name="_A65537">#N/A</definedName>
    <definedName name="_A700000">#N/A</definedName>
    <definedName name="_BLK1">#N/A</definedName>
    <definedName name="_BLK2">#N/A</definedName>
    <definedName name="_DSR5">#N/A</definedName>
    <definedName name="_Fill">#N/A</definedName>
    <definedName name="_Fill1">#N/A</definedName>
    <definedName name="_xlnm._FilterDatabase" localSheetId="1" hidden="1">'C&amp;I'!$A$3:$G$51</definedName>
    <definedName name="_xlnm._FilterDatabase" localSheetId="2" hidden="1">Electrical!$A$4:$C$241</definedName>
    <definedName name="_xlnm._FilterDatabase" localSheetId="3" hidden="1">Plumbing!$A$4:$F$60</definedName>
    <definedName name="_FIT1">#N/A</definedName>
    <definedName name="_FIT2">#N/A</definedName>
    <definedName name="_MS2">#N/A</definedName>
    <definedName name="_Order1">255</definedName>
    <definedName name="_Order2">0</definedName>
    <definedName name="A">#N/A</definedName>
    <definedName name="aa">#N/A</definedName>
    <definedName name="aaa">#N/A</definedName>
    <definedName name="AAC_Blocks">#N/A</definedName>
    <definedName name="abc">#N/A</definedName>
    <definedName name="abg">#N/A</definedName>
    <definedName name="ACCESS">#REF!</definedName>
    <definedName name="ADDD">#N/A</definedName>
    <definedName name="Adjustable_Span_ESOSI">#N/A</definedName>
    <definedName name="Adjustable_Telescopic_prop">#N/A</definedName>
    <definedName name="ADSADSA">#N/A</definedName>
    <definedName name="AsdaS">#REF!</definedName>
    <definedName name="Available_Labour">#N/A</definedName>
    <definedName name="B">#REF!</definedName>
    <definedName name="BAND">#N/A</definedName>
    <definedName name="bargroup1">OR(#REF!=0,#REF!=99)</definedName>
    <definedName name="bargroup2">OR(#REF!=11,#REF!=33)</definedName>
    <definedName name="bargroup3">OR(#REF!=21,#REF!=15,#REF!=13,#REF!=51,#REF!=77)</definedName>
    <definedName name="bargroup4">OR(#REF!=26,#REF!=31)</definedName>
    <definedName name="bargroup5">OR(#REF!=46,#REF!=25,#REF!=44,#REF!=41)</definedName>
    <definedName name="bargroup6">#REF!=67</definedName>
    <definedName name="bargroup7">#REF!=12</definedName>
    <definedName name="Basic_Material_List">#N/A</definedName>
    <definedName name="bat">#N/A</definedName>
    <definedName name="Beam_Clamp">#N/A</definedName>
    <definedName name="Beg_Bal">#N/A</definedName>
    <definedName name="beh1245632">#REF!</definedName>
    <definedName name="beh1245632_1">#REF!</definedName>
    <definedName name="BEL">#N/A</definedName>
    <definedName name="bent">#N/A</definedName>
    <definedName name="BHIST">#N/A</definedName>
    <definedName name="Brick_Aggregate">#N/A</definedName>
    <definedName name="Bricks">#N/A</definedName>
    <definedName name="BY">#N/A</definedName>
    <definedName name="C_">"#n"/A</definedName>
    <definedName name="Cable">#N/A</definedName>
    <definedName name="Cafe">#REF!</definedName>
    <definedName name="Canalabstract">#N/A</definedName>
    <definedName name="Canaldata">#N/A</definedName>
    <definedName name="CAPAPR">#N/A</definedName>
    <definedName name="CAPAUG">#N/A</definedName>
    <definedName name="CAPDEC">#N/A</definedName>
    <definedName name="CAPFEB">#N/A</definedName>
    <definedName name="CAPJAN">#N/A</definedName>
    <definedName name="CAPJUL">#N/A</definedName>
    <definedName name="CAPJUN">#N/A</definedName>
    <definedName name="CAPMAR">#N/A</definedName>
    <definedName name="CAPMAY">#N/A</definedName>
    <definedName name="CAPNOV">#N/A</definedName>
    <definedName name="CAPOCT">#N/A</definedName>
    <definedName name="CAPSEP">#N/A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scrente">#N/A</definedName>
    <definedName name="CC">#REF!</definedName>
    <definedName name="cdds">#N/A</definedName>
    <definedName name="Cement">#N/A</definedName>
    <definedName name="ceramic">#N/A</definedName>
    <definedName name="ceramic.">#N/A</definedName>
    <definedName name="CERAMIC..">#N/A</definedName>
    <definedName name="Chainage">#N/A</definedName>
    <definedName name="Channel_Shoulders">#N/A</definedName>
    <definedName name="CHAR">#REF!</definedName>
    <definedName name="CHOW">#N/A</definedName>
    <definedName name="CI">#N/A</definedName>
    <definedName name="CIVIL_WORKS">#N/A</definedName>
    <definedName name="CO">#N/A</definedName>
    <definedName name="COAD">'[1]Civil Works'!$K$7</definedName>
    <definedName name="coalsp">#N/A</definedName>
    <definedName name="Coarse_Sand">#N/A</definedName>
    <definedName name="cobo">#N/A</definedName>
    <definedName name="Cold_twisted_steel_bars___TMT">#N/A</definedName>
    <definedName name="Column_Clamp">#N/A</definedName>
    <definedName name="conm">#N/A</definedName>
    <definedName name="conpmp">#N/A</definedName>
    <definedName name="Cont">[2]formula!$C$3</definedName>
    <definedName name="cook">#N/A</definedName>
    <definedName name="COOL">#N/A</definedName>
    <definedName name="Corner_Ange_2.5m">#N/A</definedName>
    <definedName name="Corner_Ange_2_5m">#REF!</definedName>
    <definedName name="Corner_Angel">#N/A</definedName>
    <definedName name="Corner_Angel_1.5m">#N/A</definedName>
    <definedName name="Corner_Angel_1_5m">#REF!</definedName>
    <definedName name="costing1">#REF!</definedName>
    <definedName name="costsheet">[3]BOM!#REF!</definedName>
    <definedName name="cran20">#N/A</definedName>
    <definedName name="crane">#N/A</definedName>
    <definedName name="CSS">#REF!</definedName>
    <definedName name="culvert_type">#N/A</definedName>
    <definedName name="D">#N/A</definedName>
    <definedName name="Data">#N/A</definedName>
    <definedName name="dds">#N/A</definedName>
    <definedName name="DFGFDG">#N/A</definedName>
    <definedName name="Diesel">#N/A</definedName>
    <definedName name="DOORS">#N/A</definedName>
    <definedName name="Double_Clip">#N/A</definedName>
    <definedName name="DR">#N/A</definedName>
    <definedName name="DSD">#REF!</definedName>
    <definedName name="dstrvt">#N/A</definedName>
    <definedName name="dvv">#N/A</definedName>
    <definedName name="EDO">#N/A</definedName>
    <definedName name="End_Bal">#N/A</definedName>
    <definedName name="ervtertwer">#N/A</definedName>
    <definedName name="exc">#REF!</definedName>
    <definedName name="excav">#N/A</definedName>
    <definedName name="Excel_BuiltIn__FilterDatabase">#REF!</definedName>
    <definedName name="Excel_BuiltIn__FilterDatabase_1">#REF!</definedName>
    <definedName name="Excel_BuiltIn_Print_Area">#N/A</definedName>
    <definedName name="Excel_BuiltIn_Print_Area_1">#N/A</definedName>
    <definedName name="Excel_BuiltIn_Print_Area_1_1">#REF!</definedName>
    <definedName name="Excel_BuiltIn_Print_Area_1_1_1">#REF!</definedName>
    <definedName name="Excel_BuiltIn_Print_Area_10">#N/A</definedName>
    <definedName name="Excel_BuiltIn_Print_Area_10_1">#N/A</definedName>
    <definedName name="Excel_BuiltIn_Print_Area_11">#N/A</definedName>
    <definedName name="Excel_BuiltIn_Print_Area_11_1_1">#N/A</definedName>
    <definedName name="Excel_BuiltIn_Print_Area_12">#N/A</definedName>
    <definedName name="Excel_BuiltIn_Print_Area_13">#N/A</definedName>
    <definedName name="Excel_BuiltIn_Print_Area_14">#N/A</definedName>
    <definedName name="Excel_BuiltIn_Print_Area_15">#N/A</definedName>
    <definedName name="Excel_BuiltIn_Print_Area_16">#N/A</definedName>
    <definedName name="Excel_BuiltIn_Print_Area_17">#N/A</definedName>
    <definedName name="Excel_BuiltIn_Print_Area_18">#N/A</definedName>
    <definedName name="Excel_BuiltIn_Print_Area_19">#N/A</definedName>
    <definedName name="Excel_BuiltIn_Print_Area_2">#REF!</definedName>
    <definedName name="Excel_BuiltIn_Print_Area_2_1">#N/A</definedName>
    <definedName name="Excel_BuiltIn_Print_Area_2_1_1">#N/A</definedName>
    <definedName name="Excel_BuiltIn_Print_Area_2_1_1_1">#N/A</definedName>
    <definedName name="Excel_BuiltIn_Print_Area_20">#N/A</definedName>
    <definedName name="Excel_BuiltIn_Print_Area_21">#N/A</definedName>
    <definedName name="Excel_BuiltIn_Print_Area_22">#N/A</definedName>
    <definedName name="Excel_BuiltIn_Print_Area_23">#N/A</definedName>
    <definedName name="Excel_BuiltIn_Print_Area_24">#N/A</definedName>
    <definedName name="Excel_BuiltIn_Print_Area_25">#N/A</definedName>
    <definedName name="Excel_BuiltIn_Print_Area_28">#N/A</definedName>
    <definedName name="Excel_BuiltIn_Print_Area_29">#N/A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0">#N/A</definedName>
    <definedName name="Excel_BuiltIn_Print_Area_31">#N/A</definedName>
    <definedName name="Excel_BuiltIn_Print_Area_32">#N/A</definedName>
    <definedName name="Excel_BuiltIn_Print_Area_33">#N/A</definedName>
    <definedName name="Excel_BuiltIn_Print_Area_34">#N/A</definedName>
    <definedName name="Excel_BuiltIn_Print_Area_35">#N/A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5" localSheetId="5">'[4]1.PANEL &amp; DB'!#REF!</definedName>
    <definedName name="Excel_BuiltIn_Print_Area_5" localSheetId="2">Electrical!#REF!</definedName>
    <definedName name="Excel_BuiltIn_Print_Area_5" localSheetId="3">#N/A</definedName>
    <definedName name="Excel_BuiltIn_Print_Area_5">#REF!</definedName>
    <definedName name="Excel_BuiltIn_Print_Area_5_1">#N/A</definedName>
    <definedName name="Excel_BuiltIn_Print_Area_5_1_1">#N/A</definedName>
    <definedName name="Excel_BuiltIn_Print_Area_5_1_1_1">#N/A</definedName>
    <definedName name="Excel_BuiltIn_Print_Area_6">#N/A</definedName>
    <definedName name="Excel_BuiltIn_Print_Area_6_1">#N/A</definedName>
    <definedName name="Excel_BuiltIn_Print_Area_6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8">#N/A</definedName>
    <definedName name="Excel_BuiltIn_Print_Area_8_1">#N/A</definedName>
    <definedName name="Excel_BuiltIn_Print_Area_8_1_1">#N/A</definedName>
    <definedName name="Excel_BuiltIn_Print_Area_9">#N/A</definedName>
    <definedName name="Excel_BuiltIn_Print_Area_9_1">#N/A</definedName>
    <definedName name="Excel_BuiltIn_Print_Titles">#REF!</definedName>
    <definedName name="Excel_BuiltIn_Print_Titles_1">#N/A</definedName>
    <definedName name="Excel_BuiltIn_Print_Titles_1_1">#REF!</definedName>
    <definedName name="Excel_BuiltIn_Print_Titles_1_1_1">#REF!</definedName>
    <definedName name="Excel_BuiltIn_Print_Titles_11">#N/A</definedName>
    <definedName name="Excel_BuiltIn_Print_Titles_13">#N/A</definedName>
    <definedName name="Excel_BuiltIn_Print_Titles_15">#N/A</definedName>
    <definedName name="Excel_BuiltIn_Print_Titles_17">#N/A</definedName>
    <definedName name="Excel_BuiltIn_Print_Titles_19">#N/A</definedName>
    <definedName name="Excel_BuiltIn_Print_Titles_2">#N/A</definedName>
    <definedName name="Excel_BuiltIn_Print_Titles_2_1">#N/A</definedName>
    <definedName name="Excel_BuiltIn_Print_Titles_2_1_1">#N/A</definedName>
    <definedName name="Excel_BuiltIn_Print_Titles_21">#N/A</definedName>
    <definedName name="Excel_BuiltIn_Print_Titles_23">#N/A</definedName>
    <definedName name="Excel_BuiltIn_Print_Titles_25">#N/A</definedName>
    <definedName name="Excel_BuiltIn_Print_Titles_29">#N/A</definedName>
    <definedName name="Excel_BuiltIn_Print_Titles_3">#N/A</definedName>
    <definedName name="Excel_BuiltIn_Print_Titles_3_1">#N/A</definedName>
    <definedName name="Excel_BuiltIn_Print_Titles_31">#N/A</definedName>
    <definedName name="Excel_BuiltIn_Print_Titles_33">#N/A</definedName>
    <definedName name="Excel_BuiltIn_Print_Titles_35">#N/A</definedName>
    <definedName name="Excel_BuiltIn_Print_Titles_4">#N/A</definedName>
    <definedName name="Excel_BuiltIn_Print_Titles_5_1">#N/A</definedName>
    <definedName name="Excel_BuiltIn_Print_Titles_6">#N/A</definedName>
    <definedName name="Excel_BuiltIn_Print_Titles_6_1">#N/A</definedName>
    <definedName name="Excel_BuiltIn_Print_Titles_7">#N/A</definedName>
    <definedName name="Excel_BuiltIn_Print_Titles_7_1">#N/A</definedName>
    <definedName name="Excel_BuiltIn_Print_Titles_9">#N/A</definedName>
    <definedName name="Excel_BuiltIn_Print_Titles_9_1">#N/A</definedName>
    <definedName name="Existing_carriageway">#N/A</definedName>
    <definedName name="Existing_FRL">#N/A</definedName>
    <definedName name="Existing_GL">#N/A</definedName>
    <definedName name="Extra_Pay">#N/A</definedName>
    <definedName name="Factor">#REF!</definedName>
    <definedName name="FBW">#REF!</definedName>
    <definedName name="fff">#REF!</definedName>
    <definedName name="fh">#N/A</definedName>
    <definedName name="Fine_Sand">#N/A</definedName>
    <definedName name="Flame_Finished_Granite_Green_Fanatsy">#N/A</definedName>
    <definedName name="floor">#N/A</definedName>
    <definedName name="Floriana_Marble">#N/A</definedName>
    <definedName name="Fuel_Coal">#N/A</definedName>
    <definedName name="Full_Print">#N/A</definedName>
    <definedName name="Fuse">#N/A</definedName>
    <definedName name="GDH">#N/A</definedName>
    <definedName name="gen">#N/A</definedName>
    <definedName name="GF">#N/A</definedName>
    <definedName name="GFDGFD">#N/A</definedName>
    <definedName name="ggg">#REF!</definedName>
    <definedName name="GL">#N/A</definedName>
    <definedName name="GLA">#N/A</definedName>
    <definedName name="GP">#N/A</definedName>
    <definedName name="GR">#N/A</definedName>
    <definedName name="granite_brown">#N/A</definedName>
    <definedName name="grind">#N/A</definedName>
    <definedName name="HDPE">[3]BOM!#REF!</definedName>
    <definedName name="HEADDAYA3">#N/A</definedName>
    <definedName name="HEADDAYA4">#N/A</definedName>
    <definedName name="Header_Row">#N/A</definedName>
    <definedName name="HEADWEEKA3">#N/A</definedName>
    <definedName name="HEADWEEKA4">#N/A</definedName>
    <definedName name="Hel">#N/A</definedName>
    <definedName name="hmp">#N/A</definedName>
    <definedName name="HPC_Headwall">#N/A</definedName>
    <definedName name="Int">#N/A</definedName>
    <definedName name="Interest_Rate">#N/A</definedName>
    <definedName name="Inv">#REF!</definedName>
    <definedName name="Jamuna_Sand">#N/A</definedName>
    <definedName name="JFHHFJ">#N/A</definedName>
    <definedName name="job.no">#REF!</definedName>
    <definedName name="joint">#N/A</definedName>
    <definedName name="JYI">#REF!</definedName>
    <definedName name="k">#N/A</definedName>
    <definedName name="Kail_II_nd_class_board">#N/A</definedName>
    <definedName name="Kail_II_nd_class_scantling">#N/A</definedName>
    <definedName name="Kerosene_Oil">#N/A</definedName>
    <definedName name="khal">#N/A</definedName>
    <definedName name="L">"#n"/A</definedName>
    <definedName name="LACS">#REF!</definedName>
    <definedName name="Land">#N/A</definedName>
    <definedName name="Last_Row">IF(Values_Entered,Header_Row+Number_of_Payments,Header_Row)</definedName>
    <definedName name="level_difference">#N/A</definedName>
    <definedName name="LINING">#N/A</definedName>
    <definedName name="load">#N/A</definedName>
    <definedName name="Loan_Amount">#N/A</definedName>
    <definedName name="Loan_Start">#N/A</definedName>
    <definedName name="Loan_Years">#N/A</definedName>
    <definedName name="lodr">#N/A</definedName>
    <definedName name="m">[5]BOM!$K$1:$T$65536</definedName>
    <definedName name="M1_">#N/A</definedName>
    <definedName name="M2_">#N/A</definedName>
    <definedName name="Marble_Dust">#N/A</definedName>
    <definedName name="MAS">#N/A</definedName>
    <definedName name="MATE">#N/A</definedName>
    <definedName name="MI">#N/A</definedName>
    <definedName name="MMM">#N/A</definedName>
    <definedName name="MMN">#N/A</definedName>
    <definedName name="MMN.PC">#N/A</definedName>
    <definedName name="MO">#N/A</definedName>
    <definedName name="Mobile_crane">#N/A</definedName>
    <definedName name="MP">#N/A</definedName>
    <definedName name="MS_bar">#N/A</definedName>
    <definedName name="MS_bar_6mm">#N/A</definedName>
    <definedName name="MS_Tube_40mm">#N/A</definedName>
    <definedName name="Mural_Tiles">#N/A</definedName>
    <definedName name="n">[6]BOM!$K$1:$T$65536</definedName>
    <definedName name="NO.">#N/A</definedName>
    <definedName name="Num_Pmt_Per_Year">#N/A</definedName>
    <definedName name="Number_of_Payments">MATCH(0.01,End_Bal,-1)+1</definedName>
    <definedName name="number_of_span">#N/A</definedName>
    <definedName name="o">#N/A</definedName>
    <definedName name="OP">#N/A</definedName>
    <definedName name="PA">#N/A</definedName>
    <definedName name="Parapet_Length">#N/A</definedName>
    <definedName name="Parapet_width">#N/A</definedName>
    <definedName name="paver">#N/A</definedName>
    <definedName name="Paving_Bitumen_S_90">#N/A</definedName>
    <definedName name="Pay_Date">#N/A</definedName>
    <definedName name="Pay_Num">#N/A</definedName>
    <definedName name="Payment_Date">#N/A</definedName>
    <definedName name="pc">#N/A</definedName>
    <definedName name="PF">#N/A</definedName>
    <definedName name="PFC">#N/A</definedName>
    <definedName name="PFL">#N/A</definedName>
    <definedName name="pin">#N/A</definedName>
    <definedName name="PIPE">#N/A</definedName>
    <definedName name="PIPE_CI_100">#N/A</definedName>
    <definedName name="PIPE_CI_1000">#N/A</definedName>
    <definedName name="PIPE_CI_125">#N/A</definedName>
    <definedName name="PIPE_CI_150">#N/A</definedName>
    <definedName name="PIPE_CI_200">#N/A</definedName>
    <definedName name="PIPE_CI_250">#N/A</definedName>
    <definedName name="PIPE_CI_300">#N/A</definedName>
    <definedName name="PIPE_CI_350">#N/A</definedName>
    <definedName name="PIPE_CI_400">#N/A</definedName>
    <definedName name="PIPE_CI_450">#N/A</definedName>
    <definedName name="PIPE_CI_500">#N/A</definedName>
    <definedName name="PIPE_CI_600">#N/A</definedName>
    <definedName name="PIPE_CI_700">#N/A</definedName>
    <definedName name="PIPE_CI_80">#N/A</definedName>
    <definedName name="PIPE_CI_800">#N/A</definedName>
    <definedName name="PIPE_CI_900">#N/A</definedName>
    <definedName name="PIPE_CI_LARGE">#N/A</definedName>
    <definedName name="PIPE_CI_SMALL">#N/A</definedName>
    <definedName name="PIPE_GI_600">#N/A</definedName>
    <definedName name="PIPE_GI_700">#N/A</definedName>
    <definedName name="PIPE_GI_80">#N/A</definedName>
    <definedName name="pipi">#N/A</definedName>
    <definedName name="PL">#N/A</definedName>
    <definedName name="Plasticizer">#N/A</definedName>
    <definedName name="PMP">#N/A</definedName>
    <definedName name="Powder">#N/A</definedName>
    <definedName name="PR">#N/A</definedName>
    <definedName name="Prelim">#N/A</definedName>
    <definedName name="prepared.by">#REF!</definedName>
    <definedName name="Princ">#N/A</definedName>
    <definedName name="_xlnm.Print_Area" localSheetId="1">'C&amp;I'!$A$1:$G$59</definedName>
    <definedName name="_xlnm.Print_Area" localSheetId="2">Electrical!$A$1:$F$243</definedName>
    <definedName name="Print_Area_MI">#REF!</definedName>
    <definedName name="Print_Area_Reset">OFFSET(Full_Print,0,0,Last_Row)</definedName>
    <definedName name="Print_Tiltes">#N/A</definedName>
    <definedName name="Print_Title">#N/A</definedName>
    <definedName name="_xlnm.Print_Titles" localSheetId="1">'C&amp;I'!$1:$3</definedName>
    <definedName name="_xlnm.Print_Titles" localSheetId="2">Electrical!$4:$4</definedName>
    <definedName name="Prop_2m">#N/A</definedName>
    <definedName name="Proposed_FRL">#N/A</definedName>
    <definedName name="PUBLIC">#REF!</definedName>
    <definedName name="PUMP">#N/A</definedName>
    <definedName name="Pumping_Charge">#N/A</definedName>
    <definedName name="QWQW">#N/A</definedName>
    <definedName name="R_">#N/A</definedName>
    <definedName name="Rajnagar_Marble">#N/A</definedName>
    <definedName name="range">#REF!</definedName>
    <definedName name="range1">#REF!</definedName>
    <definedName name="range11">#REF!</definedName>
    <definedName name="range2">[7]BOM!$K$1:$T$65536</definedName>
    <definedName name="RANGE21">#REF!</definedName>
    <definedName name="range3">#REF!</definedName>
    <definedName name="RANGE5">'[8]costing sheet'!$K$1:$Q$4092</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d">#N/A</definedName>
    <definedName name="Ref._No.____17169_GA_2006">"range4"</definedName>
    <definedName name="Ref__No_____17169_GA_2006">"range4"</definedName>
    <definedName name="Reflected_interlocking_80">#N/A</definedName>
    <definedName name="REGULATOR">#N/A</definedName>
    <definedName name="rig">#N/A</definedName>
    <definedName name="Rising_CI">#N/A</definedName>
    <definedName name="Rising_Design">#N/A</definedName>
    <definedName name="RMC_Production_cost">#N/A</definedName>
    <definedName name="ROBR">#N/A</definedName>
    <definedName name="ROEX">#N/A</definedName>
    <definedName name="ROHO">#N/A</definedName>
    <definedName name="roll">#N/A</definedName>
    <definedName name="rope">#N/A</definedName>
    <definedName name="S">#N/A</definedName>
    <definedName name="S1_">#N/A</definedName>
    <definedName name="S2_">#N/A</definedName>
    <definedName name="Safeda_Balli">#N/A</definedName>
    <definedName name="Sanitary">"$#REF!.$#REF!$#REF!"</definedName>
    <definedName name="Scaffolding">#N/A</definedName>
    <definedName name="Sched_Pay">#N/A</definedName>
    <definedName name="schedule.nos">#N/A</definedName>
    <definedName name="Scheduled_Extra_Payments">#N/A</definedName>
    <definedName name="Scheduled_Interest_Rate">#N/A</definedName>
    <definedName name="Scheduled_Monthly_Payment">#N/A</definedName>
    <definedName name="SDF">#N/A</definedName>
    <definedName name="SDKJSDFI">#REF!</definedName>
    <definedName name="SEATING">#N/A</definedName>
    <definedName name="Semi">#N/A</definedName>
    <definedName name="shape.codes">#REF!</definedName>
    <definedName name="Single_Clip">#N/A</definedName>
    <definedName name="site.ref">#REF!</definedName>
    <definedName name="SKBEL">#N/A</definedName>
    <definedName name="Skil">#N/A</definedName>
    <definedName name="slab">#N/A</definedName>
    <definedName name="SLAB.">#N/A</definedName>
    <definedName name="SLC_Wingwall">#N/A</definedName>
    <definedName name="sop">#REF!</definedName>
    <definedName name="span_or_dia">#N/A</definedName>
    <definedName name="span_steel_relation">#N/A</definedName>
    <definedName name="SPR">#N/A</definedName>
    <definedName name="spray">#N/A</definedName>
    <definedName name="srh">#N/A</definedName>
    <definedName name="srp">#N/A</definedName>
    <definedName name="ss">#N/A</definedName>
    <definedName name="ST">#N/A</definedName>
    <definedName name="Stone_Aggregate_10_mm">#N/A</definedName>
    <definedName name="Stone_Aggregate_20_mm">#N/A</definedName>
    <definedName name="Stone_Aggregate_40_mm">#N/A</definedName>
    <definedName name="Stone_Dust">#N/A</definedName>
    <definedName name="STP">#N/A</definedName>
    <definedName name="structure_number">#N/A</definedName>
    <definedName name="SUB">#N/A</definedName>
    <definedName name="SUMMAR">#N/A</definedName>
    <definedName name="surf">#N/A</definedName>
    <definedName name="sweep">#N/A</definedName>
    <definedName name="T.S">#N/A</definedName>
    <definedName name="tank">#N/A</definedName>
    <definedName name="temp">#N/A</definedName>
    <definedName name="temp1">#N/A</definedName>
    <definedName name="text">#N/A</definedName>
    <definedName name="tipp">#N/A</definedName>
    <definedName name="TOR">#N/A</definedName>
    <definedName name="Total_Interest">#N/A</definedName>
    <definedName name="Total_Pay">#N/A</definedName>
    <definedName name="Total_Payment">"scheduled_payment"+"extra_payment"</definedName>
    <definedName name="tr">#N/A</definedName>
    <definedName name="trans">#N/A</definedName>
    <definedName name="Type_of_culvert">#N/A</definedName>
    <definedName name="TypeA">#REF!</definedName>
    <definedName name="V">"#n"/A</definedName>
    <definedName name="Values_Entered">IF(Loan_Amount*Interest_Rate*Loan_Years*Loan_Start&gt;0,1,0)</definedName>
    <definedName name="vcb">[3]BOM!#REF!</definedName>
    <definedName name="vib">#N/A</definedName>
    <definedName name="vibroll">#N/A</definedName>
    <definedName name="W">MATCH(0.01,End_Bal,-1)+1</definedName>
    <definedName name="w1_w2">#N/A</definedName>
    <definedName name="Wall_form_panel">#N/A</definedName>
    <definedName name="Wall_form_panel_1250x400">#N/A</definedName>
    <definedName name="Wall_form_panel_1250x500">#N/A</definedName>
    <definedName name="Water_Proofing_compound">#N/A</definedName>
    <definedName name="WH">#N/A</definedName>
    <definedName name="White_Cement">#N/A</definedName>
    <definedName name="Widening_left">#N/A</definedName>
    <definedName name="Widening_right">#N/A</definedName>
    <definedName name="wire">#N/A</definedName>
    <definedName name="Wires">#N/A</definedName>
    <definedName name="wrn.budget.">#N/A</definedName>
    <definedName name="wrn.Test._.Report.">#N/A</definedName>
    <definedName name="wrwqrqwrqwwrqwqr">#N/A</definedName>
    <definedName name="YES">#REF!</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9" i="25" l="1"/>
  <c r="F78" i="25"/>
  <c r="F46" i="25"/>
  <c r="F40" i="25"/>
  <c r="F38" i="25"/>
  <c r="F36" i="25"/>
  <c r="F34" i="25"/>
  <c r="F32" i="25"/>
  <c r="F30" i="25"/>
  <c r="F29" i="25"/>
  <c r="F28" i="25"/>
  <c r="F27" i="25"/>
  <c r="F23" i="25"/>
  <c r="F22" i="25"/>
  <c r="F21" i="25"/>
  <c r="F20" i="25"/>
  <c r="F19" i="25"/>
  <c r="F12" i="25"/>
  <c r="F8" i="25"/>
  <c r="F81" i="25"/>
  <c r="D7" i="21"/>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60" i="23"/>
  <c r="D6" i="21"/>
  <c r="F49" i="22"/>
  <c r="F50" i="22"/>
  <c r="F51" i="22"/>
  <c r="F52" i="22"/>
  <c r="F53" i="22"/>
  <c r="F54" i="22"/>
  <c r="F55" i="22"/>
  <c r="F56" i="22"/>
  <c r="F57" i="22"/>
  <c r="F58" i="22"/>
  <c r="F59" i="22"/>
  <c r="F60" i="22"/>
  <c r="F61" i="22"/>
  <c r="F62" i="22"/>
  <c r="F63"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5" i="22"/>
  <c r="F96" i="22"/>
  <c r="F97" i="22"/>
  <c r="F98" i="22"/>
  <c r="F99" i="22"/>
  <c r="F100" i="22"/>
  <c r="F101" i="22"/>
  <c r="F102" i="22"/>
  <c r="F103" i="22"/>
  <c r="F104" i="22"/>
  <c r="F105" i="22"/>
  <c r="F106" i="22"/>
  <c r="F107" i="22"/>
  <c r="F108" i="22"/>
  <c r="F109" i="22"/>
  <c r="F110" i="22"/>
  <c r="F111" i="22"/>
  <c r="F112" i="22"/>
  <c r="F113"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3" i="22"/>
  <c r="F177" i="22"/>
  <c r="F178" i="22"/>
  <c r="F179" i="22"/>
  <c r="F180" i="22"/>
  <c r="F181" i="22"/>
  <c r="F182" i="22"/>
  <c r="F183" i="22"/>
  <c r="F184" i="22"/>
  <c r="F185" i="22"/>
  <c r="F186" i="22"/>
  <c r="F187" i="22"/>
  <c r="F190" i="22"/>
  <c r="F191" i="22"/>
  <c r="F192" i="22"/>
  <c r="F193" i="22"/>
  <c r="F194" i="22"/>
  <c r="F195" i="22"/>
  <c r="F198" i="22"/>
  <c r="F199" i="22"/>
  <c r="F200" i="22"/>
  <c r="F201" i="22"/>
  <c r="F202" i="22"/>
  <c r="F203" i="22"/>
  <c r="F204" i="22"/>
  <c r="F205" i="22"/>
  <c r="F206" i="22"/>
  <c r="F210" i="22"/>
  <c r="F211" i="22"/>
  <c r="F212" i="22"/>
  <c r="F213" i="22"/>
  <c r="F214" i="22"/>
  <c r="F215" i="22"/>
  <c r="F216"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3" i="22"/>
  <c r="D5" i="21"/>
  <c r="F189" i="22"/>
  <c r="F188" i="22"/>
  <c r="F140" i="22"/>
  <c r="F116" i="22"/>
  <c r="F115" i="22"/>
  <c r="F114" i="22"/>
  <c r="F94" i="22"/>
  <c r="F93" i="22"/>
  <c r="F92" i="22"/>
  <c r="F65" i="22"/>
  <c r="F64" i="22"/>
  <c r="E5" i="21"/>
  <c r="F5" i="21"/>
  <c r="E6" i="21"/>
  <c r="F6" i="21"/>
  <c r="E7" i="21"/>
  <c r="F7" i="21"/>
  <c r="G55" i="1"/>
  <c r="G54" i="1"/>
  <c r="G53" i="1"/>
  <c r="G6" i="1"/>
  <c r="G58" i="1"/>
  <c r="G5"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4" i="1"/>
  <c r="G59" i="1"/>
  <c r="D4" i="21"/>
  <c r="E4" i="21"/>
  <c r="F4" i="21"/>
</calcChain>
</file>

<file path=xl/sharedStrings.xml><?xml version="1.0" encoding="utf-8"?>
<sst xmlns="http://schemas.openxmlformats.org/spreadsheetml/2006/main" count="1106" uniqueCount="772">
  <si>
    <t>SUMMARY of Bikanervala</t>
  </si>
  <si>
    <t>Sno.</t>
  </si>
  <si>
    <t>Work</t>
  </si>
  <si>
    <t>Amount</t>
  </si>
  <si>
    <t>Tax</t>
  </si>
  <si>
    <t>Total</t>
  </si>
  <si>
    <t>Civil &amp; Interior</t>
  </si>
  <si>
    <t>Electrical</t>
  </si>
  <si>
    <t>Plumbing</t>
  </si>
  <si>
    <t>HVAC</t>
  </si>
  <si>
    <t>Civil &amp; Interior BOQ</t>
  </si>
  <si>
    <t>EKLERA - Foodcourt-MP - Bikanervala</t>
  </si>
  <si>
    <t>BOQ</t>
  </si>
  <si>
    <t>SR.NO.</t>
  </si>
  <si>
    <t>ITEM</t>
  </si>
  <si>
    <t>DESCRIPTION</t>
  </si>
  <si>
    <t>UNIT</t>
  </si>
  <si>
    <t>Quantity</t>
  </si>
  <si>
    <t>RATE</t>
  </si>
  <si>
    <t>AMOUNT</t>
  </si>
  <si>
    <t>Kitchen equipments unloading/ shifting</t>
  </si>
  <si>
    <t>Unloading/Shifitng/ fixing of  kitchen equipments.</t>
  </si>
  <si>
    <t>JOB</t>
  </si>
  <si>
    <t>Civil works</t>
  </si>
  <si>
    <t>Brick Work</t>
  </si>
  <si>
    <r>
      <t xml:space="preserve">Providing and constructing 115mm class A brick masonry in cement mortar 1:4 ,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 </t>
    </r>
    <r>
      <rPr>
        <b/>
        <sz val="10"/>
        <rFont val="Times"/>
      </rPr>
      <t>Full Height in Kitchen Area.</t>
    </r>
  </si>
  <si>
    <t>Sq.Ft</t>
  </si>
  <si>
    <t>Internal Plaster</t>
  </si>
  <si>
    <r>
      <t xml:space="preserve">P&amp;A of </t>
    </r>
    <r>
      <rPr>
        <b/>
        <sz val="10"/>
        <rFont val="Times"/>
        <family val="1"/>
      </rPr>
      <t>single coat backing plaster of 15-18 mm thick</t>
    </r>
    <r>
      <rPr>
        <sz val="10"/>
        <rFont val="Times"/>
        <family val="1"/>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t>
    </r>
  </si>
  <si>
    <t>Using 100mm thk full ht ( Up to ht. 4800 mm)</t>
  </si>
  <si>
    <t>PCC Work</t>
  </si>
  <si>
    <r>
      <t xml:space="preserve">Providing and laying up to </t>
    </r>
    <r>
      <rPr>
        <b/>
        <sz val="10"/>
        <rFont val="Times"/>
        <family val="1"/>
      </rPr>
      <t>50-75 mm thick cement concrete flooring</t>
    </r>
    <r>
      <rPr>
        <sz val="10"/>
        <rFont val="Times"/>
        <family val="1"/>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</si>
  <si>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t>IPS Work</t>
  </si>
  <si>
    <r>
      <t>Providing and laying cement concrete flooring</t>
    </r>
    <r>
      <rPr>
        <sz val="10"/>
        <color rgb="FFFF0000"/>
        <rFont val="Times"/>
        <family val="1"/>
      </rPr>
      <t xml:space="preserve"> </t>
    </r>
    <r>
      <rPr>
        <sz val="10"/>
        <rFont val="Times"/>
        <family val="1"/>
      </rPr>
      <t>25 - 40</t>
    </r>
    <r>
      <rPr>
        <sz val="10"/>
        <color indexed="8"/>
        <rFont val="Times"/>
        <family val="1"/>
      </rPr>
      <t xml:space="preserve"> mm thick </t>
    </r>
    <r>
      <rPr>
        <sz val="10"/>
        <color rgb="FF000000"/>
        <rFont val="Times"/>
        <family val="1"/>
      </rPr>
      <t>, C.M. 1:3 laid to proper level and slope cost should including compaction as directed and curing complete in all respect.</t>
    </r>
    <r>
      <rPr>
        <sz val="10"/>
        <color rgb="FFFA2E2E"/>
        <rFont val="Book Antiqua"/>
        <family val="1"/>
      </rPr>
      <t/>
    </r>
  </si>
  <si>
    <t>COBA Work</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</si>
  <si>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</si>
  <si>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Kitchen at 250mm</t>
  </si>
  <si>
    <t>KOTA skirting</t>
  </si>
  <si>
    <t>Fixing &amp; laying of  100mm high kota stone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</si>
  <si>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 xml:space="preserve">In Floor </t>
  </si>
  <si>
    <t>RFT</t>
  </si>
  <si>
    <t>SS Corner Guard</t>
  </si>
  <si>
    <r>
      <rPr>
        <sz val="10"/>
        <rFont val="Times"/>
        <family val="1"/>
      </rPr>
      <t>P&amp;F of 304 grade 3mm thick SS Corner guard (30mm x 30mm), mat
finished as per approved sample) fixing with SS full thread screws on each corner of the kitchen's wall before cladding of tiles, so that the corner may be protected from the damages.  Complete in proper line &amp;
level and site engineer's instruction.</t>
    </r>
  </si>
  <si>
    <t>Metal Ceiling</t>
  </si>
  <si>
    <t>Fitting of false ceiling consisting of 20g Aluminium planks made of pre- coated ( Top &amp; Bottom ) &amp; Size : 600mmx600mm tiles . False Ceiling with necessary supports , hangers etc. provided to install light fitting , fresh air grill etc. ( from Hunter Douglas or Armstrong )</t>
  </si>
  <si>
    <t>In BOH</t>
  </si>
  <si>
    <t>SFT</t>
  </si>
  <si>
    <t>Dry Store Room Door</t>
  </si>
  <si>
    <t>Providing &amp; fixing in position Double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t>
  </si>
  <si>
    <t>NOS</t>
  </si>
  <si>
    <t>Back Entry  Door</t>
  </si>
  <si>
    <t>Providing &amp; fixing in position Single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 with vision panel (if required).</t>
  </si>
  <si>
    <t>Front Counters:</t>
  </si>
  <si>
    <t>Counter top (800mm wide)
-800mm wide 19mm thick double plywood top made of approved make, bwr grade backing as directed in detail drawing.
-plywood top to be fixed on the existing low height wall's
-Counter top to be finished with 12mm approved shade corian</t>
  </si>
  <si>
    <t>b. Outlet: Bikanervala</t>
  </si>
  <si>
    <t>Bulkhead paneling- Front (8230mm wide)
-Providing and fixing 19mm thick plywood of approved make.
-Cost includes of making a 50mm thick Aluminium frame at periphery C/C Horiozontaly and vertically to maintain gap between wall and panel as
directed in detail drawing</t>
  </si>
  <si>
    <t>a. Outlet: Bikanervala</t>
  </si>
  <si>
    <t>Back Counter</t>
  </si>
  <si>
    <t>Counter top (700mm wide)
-700mm wide 19mm thick double plywood top made of approved make, bwr grade backing as directed in detail drawing.
-plywood top to be fixed on the existing low height wall's
-Counter top to be finished with 12mm approved shade corian</t>
  </si>
  <si>
    <t>Flooring &amp; Cladding</t>
  </si>
  <si>
    <t xml:space="preserve">Kota Flooring </t>
  </si>
  <si>
    <t>Kota stone slab flooring over 20 mm (average) thick base laid over and jointed with grey cement slurry mixed with pigment to match the shade of the slab including rubbing and polishing complete with base of cement mortar 1 : 4 (1 cement : 4 coarse sand) :</t>
  </si>
  <si>
    <t>25 mm thick</t>
  </si>
  <si>
    <t>Wall Tile Cladding -1           (MOH area)</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</si>
  <si>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and providing and fixing of golden colour aluminium t-section of 25mm face.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 xml:space="preserve">GVT wall tile (Printed) With customize line work Make : -VARMORA code name CARARA ENZO in exposed area. </t>
    </r>
  </si>
  <si>
    <t>Sada Wall Tile Cladding -2               (Kitchen &amp; BOH area)</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</si>
  <si>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Ceramic wall tile (Plain tiles) Make : Kajaria/Varmora/ Nittco/Somany/ Ceramic wall tile white/ Satin white 300x450mm below counter or hidden area</t>
    </r>
  </si>
  <si>
    <t xml:space="preserve">False Ceiling </t>
  </si>
  <si>
    <t>Gypsum false ceiling       (MOH area)</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</si>
  <si>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                              Including two coats of primer suitable for gypsum board two or more coats of plastic emulsion paint
of approved shade and also including making necessary openings for light fittings, grills, diffusers, cutouts made with frame of perimeter channels suitable fixed all complete as per drawing and specification and direction. Rate to be inclusive of shadow profile at the junction of
wall &amp; ceiling, in between of ceiling, etc. complete.</t>
  </si>
  <si>
    <t xml:space="preserve">MOH Area </t>
  </si>
  <si>
    <t xml:space="preserve">Carpentry Works </t>
  </si>
  <si>
    <t xml:space="preserve">Front Undercounter Storage </t>
  </si>
  <si>
    <t>Under counter units to be finished with plain laminate (Merino/Greenlam/Equivalent) internally with provision of shelves and drawers for storage. All ply edges to be bounded with matching laminate. 18mm thk. Shutter to be made of plyboard (Century/Greenply/Equivalent)  finished in app. Laminate (Merino/Greenlam/Equivalent) from outside as per schedule.</t>
  </si>
  <si>
    <t>Nos.</t>
  </si>
  <si>
    <t>length - 1090mm. Depth - 800mm, height - 1050mm</t>
  </si>
  <si>
    <t>*</t>
  </si>
  <si>
    <t>Providing &amp; Fixing of softwood framework within the counter panelling as per detail.</t>
  </si>
  <si>
    <t>Provision and fixing of all hardware, channels, box hinges (Hettich/hafele/equivalent), locks (Hettich/hafele/godrej/equivalent) etc.</t>
  </si>
  <si>
    <t>Providing &amp; fixing of 100mm high &amp; 2mm thk. Brushed Finish SS skirting.</t>
  </si>
  <si>
    <t>Contractor to coordinate with electrical contractor for fixing of switch &amp; sockets.</t>
  </si>
  <si>
    <t xml:space="preserve">Back Undercounter Storage </t>
  </si>
  <si>
    <t>Under counter units to be finished with plain laminate (Merino/Greenlam/equivalent) internally with provision of drawers &amp; shelves for storage. All ply edges to be bounded with matching laminate &amp; 18mm thk shutter to be made of plyboard (Century/Greenply/equivalent) finished in app. Laminate (Merino/Greenlam/equivalent) from outside as per schedule .</t>
  </si>
  <si>
    <t>length - 4600mm. Depth - 750mm, height - 1000mm</t>
  </si>
  <si>
    <t>Provision and fixing of all hardware, channels, box hinges (hettich/hafele/equivalent), locks (hettich/hafele/godrej/equivalent) etc.</t>
  </si>
  <si>
    <t>Providing &amp; Fixing of 100mm high &amp; 2mm thk. S.S. plate skirting at the bottom.</t>
  </si>
  <si>
    <t>FLOOR TRANSITION STRIP</t>
  </si>
  <si>
    <t xml:space="preserve">Providing &amp; fixing 20-25mm wide 'T' shape gloden colur brush finish Transition strip </t>
  </si>
  <si>
    <t xml:space="preserve">WATERPROOFING </t>
  </si>
  <si>
    <t>Providing and laying a proprietary chemical waterproofing system consisting of polymer-modified acrylic base coating in two coats in form of a slurry (total consumption of 1.5 Kg/Sqm) as approved by the PM and as directed by the approved manufacturer of waterproofing coating, with sandwiched fiber mesh and protective screed. The work shall include cleaning the surface, grouting porous surfaces making ‘V’ grooves at junctions, cracks with nonshrink crystalline base cementitious grout, etc. Further including horizontal and vertical surfaces protected with 20mm screeding in 1:4 mortar (1 cement: 4 sand), finished in ready to receive Architectural finish, in the correct line, level, and plumb, curing, grouting, testing, etc. all complete to the entire satisfaction of the PM.</t>
  </si>
  <si>
    <t>FLOOR</t>
  </si>
  <si>
    <t>Sq.ft.</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</si>
  <si>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</si>
  <si>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</si>
  <si>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Toughnened Glass</t>
  </si>
  <si>
    <t>P/F 12 mm thk. toughened glass for sneeze gaurd including all necessary required hardware fitting and   handles, floor spring and any other hardware etc required to complete the related works as per design &amp; detail.  door hardware make consider Dorma / Hafele/Ozon /equilient</t>
  </si>
  <si>
    <t>Window/ door  jamb</t>
  </si>
  <si>
    <t>Providing &amp; Fixing polished Jet black granite stone /Approved stone in  "Z" Door Jambs, Window Cills, Architrave, ledge wall top etc. (maximum width upto 300mm) in cement mortar 1:3 &amp;  in cement slurry, including necessary  filing joints in white cement pigmented to approved shade. Also includes necessary edge polishing, champhering, moulding etc complete as per the direction of TFS. Basic Rate of Black Granite : Rs 150/- per Sft. (Granite shall be Procured by Contractor)</t>
  </si>
  <si>
    <t>TOTAL</t>
  </si>
  <si>
    <t xml:space="preserve">EKLERA FOOD COURT  </t>
  </si>
  <si>
    <t>Panels &amp; Distribution Board</t>
  </si>
  <si>
    <t>OUTLET-2 BIKANERWALA</t>
  </si>
  <si>
    <t>SR. NO.</t>
  </si>
  <si>
    <t>QTY</t>
  </si>
  <si>
    <t>TOTAL BOQ  AMOUNT</t>
  </si>
  <si>
    <t>PANELS, SWITCHGEARS &amp; DISTRIBUTION BOARD</t>
  </si>
  <si>
    <t>MAIN PANEL-1</t>
  </si>
  <si>
    <t>Incomer : 63 AMPS 4P MCCB, 25kA with TM Based O/C &amp; SC Release.</t>
  </si>
  <si>
    <t>Meter &amp; Protection: ELR with CBCT; 60/5A, 15VA, CL-1 CT's -3 Nos. for Schneider make Digital Load Manager (EM 6400 NG)</t>
  </si>
  <si>
    <t>Indication: Phase indicating lamps with 6A MCB</t>
  </si>
  <si>
    <t>Busbar: 100A TPN Cu Busbar</t>
  </si>
  <si>
    <t xml:space="preserve">Outgoings: </t>
  </si>
  <si>
    <t>a) 63A 4P MCCB, 16kA, TM BASED-1 Nos.</t>
  </si>
  <si>
    <t>d) 40A DP MCB-2 Nos.</t>
  </si>
  <si>
    <t>f) 32A 4P MCCB 16kA TM Based Releases with 1.5 kW DOL Starter, Phase Indicating lamps, ON/OFF/TRIP Indication, ON/OFF Push Button-1 Nos.</t>
  </si>
  <si>
    <t>MAIN PANEL-2</t>
  </si>
  <si>
    <t>Incomer : 40 AMPS 4P MCCB, 25kA with TM Based O/C &amp; SC Release.</t>
  </si>
  <si>
    <t>Meter &amp; Protection: ELR with CBCT; 40/5A, 15VA, CL-1 CT's -3 Nos. for Schneider make Digital Load Manager (EM 6400 NG)</t>
  </si>
  <si>
    <t>Busbar: 75A TPN Cu Busbar</t>
  </si>
  <si>
    <t>a) 32A 4P MCB, 10kA-1 Nos.</t>
  </si>
  <si>
    <t>b) 25A 4P MCB, 10kA-1 Nos.</t>
  </si>
  <si>
    <t>c) 32A DP MCB, 10kA-1 Nos.</t>
  </si>
  <si>
    <t>d) 40A DP MCB, 10kA-1 Nos.</t>
  </si>
  <si>
    <t>SWITCHGEARS &amp; DISTRIBUTION BOARD</t>
  </si>
  <si>
    <t>Supplying &amp; installing at site in positioning, connecting, testing and commissioning of the following type Distribution Boards &amp; Switchgears. (IP-43) ACRY DB</t>
  </si>
  <si>
    <t>Provide insulated dedicated earth link for UPS DB</t>
  </si>
  <si>
    <t>All MCB's for UPS shall be D Curve, C Curve for Power &amp; B Curve for Lighting.</t>
  </si>
  <si>
    <t>SWITCHGEARS</t>
  </si>
  <si>
    <t>2.1.1</t>
  </si>
  <si>
    <t>Supply, installation, testing and commissioning of sheet metal enclosures for the following switchgears.</t>
  </si>
  <si>
    <t>2.1.1.a</t>
  </si>
  <si>
    <t xml:space="preserve">63/40/32/20 amps 4P MCB 'C' TYPE with complete with all mounting accessories – for Indoor Legrand make </t>
  </si>
  <si>
    <t>2.1.1.b</t>
  </si>
  <si>
    <t>63/40/32/20 amps DP MCB 'C' TYPE with complete with all mounting accessories – IP-65</t>
  </si>
  <si>
    <t>2.1.1.c</t>
  </si>
  <si>
    <r>
      <t>32 amps 4P MCB with 32A 5 Pin Ray Roll Socket complete with all mounting accessories waterproof (IP-65) for Kitchen</t>
    </r>
    <r>
      <rPr>
        <b/>
        <sz val="10"/>
        <rFont val="Times"/>
        <family val="1"/>
      </rPr>
      <t xml:space="preserve"> </t>
    </r>
  </si>
  <si>
    <t>2.1.1.d</t>
  </si>
  <si>
    <r>
      <t>25 amps DP MCB with 25A 3 Pin Ray Roll Socket complete with all mounting accessories waterproof (IP-65) for Kitchen</t>
    </r>
    <r>
      <rPr>
        <b/>
        <sz val="10"/>
        <rFont val="Times"/>
        <family val="1"/>
      </rPr>
      <t xml:space="preserve"> </t>
    </r>
  </si>
  <si>
    <r>
      <t>16 amps DP MCB with 15A 3 Pin Ray Roll Socket complete with all mounting accessories waterproof (IP-65) for Kitchen</t>
    </r>
    <r>
      <rPr>
        <b/>
        <sz val="10"/>
        <rFont val="Times"/>
        <family val="1"/>
      </rPr>
      <t xml:space="preserve"> </t>
    </r>
  </si>
  <si>
    <t>2.1.1.e</t>
  </si>
  <si>
    <r>
      <t>5/15 amps Switch Socket complete with all mounting accessories waterproof (IP-65) for Kitchen</t>
    </r>
    <r>
      <rPr>
        <b/>
        <sz val="10"/>
        <rFont val="Times"/>
        <family val="1"/>
      </rPr>
      <t xml:space="preserve"> </t>
    </r>
  </si>
  <si>
    <t>DISTRIBUTION BOARDS</t>
  </si>
  <si>
    <t>2.2.1</t>
  </si>
  <si>
    <t>6 WAY SPN DB - UPS DB</t>
  </si>
  <si>
    <t>Incomer : 20 AMPS DP MCB 10KA : 1 Nos.</t>
  </si>
  <si>
    <t>Outgoings : 6/10/16 A SP MCB "B" Type - 4 Nos.</t>
  </si>
  <si>
    <t>2.2.2</t>
  </si>
  <si>
    <t>FABRICATED - LPDB</t>
  </si>
  <si>
    <t>Incomer : 80A, FP, MCB, 10kA: 1 Nos</t>
  </si>
  <si>
    <t>Sub Incomer : 63A, DP, RCCB, 100mA: 3 Nos</t>
  </si>
  <si>
    <t>Outgoings : 10/16/20/25 A SP MCB "C" Type - 36 Nos.</t>
  </si>
  <si>
    <t>Outgoings : 32 A SP MCB "C" Type - 1 Nos.</t>
  </si>
  <si>
    <t>2.2.3</t>
  </si>
  <si>
    <t>12 WAY SPN DB - UPS DB</t>
  </si>
  <si>
    <t>Incomer : 32 AMPS DP RCBO 100mA</t>
  </si>
  <si>
    <t>Outgoings : 10/16/20 A SP MCB "C" Type - 6 Nos.</t>
  </si>
  <si>
    <t>TOTAL FOR DISTRIBUTION BOARDS</t>
  </si>
  <si>
    <t>MV CABLES</t>
  </si>
  <si>
    <t>POWER CABLING</t>
  </si>
  <si>
    <t xml:space="preserve">Supply and laying, effecting proper connections, testing &amp; commissioning of the following sizes of 1.1 KV  XLPE FRLS armoured/ unarmoured  PVC insulated PVC sheathed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XLPE and low emission of smoke and corrosive gas when affected by fire. Necessary Markers shall be provided at the intervals as per the specifications. </t>
  </si>
  <si>
    <t>Aluminium cables</t>
  </si>
  <si>
    <t>a</t>
  </si>
  <si>
    <t>4C x 50 Sq.mm.</t>
  </si>
  <si>
    <t>Mtr.</t>
  </si>
  <si>
    <t>b</t>
  </si>
  <si>
    <t>3.5C x 35 Sq.mm.</t>
  </si>
  <si>
    <t>c</t>
  </si>
  <si>
    <t>4C x 25 Sq.mm.</t>
  </si>
  <si>
    <t>2.1.2</t>
  </si>
  <si>
    <t>- do - but for copper cables</t>
  </si>
  <si>
    <t>4C x 16 Sq.mm.</t>
  </si>
  <si>
    <t>4C x 10 Sq.mm.</t>
  </si>
  <si>
    <t xml:space="preserve">d </t>
  </si>
  <si>
    <t>4C x 6 Sq.mm.</t>
  </si>
  <si>
    <t>e</t>
  </si>
  <si>
    <t>4C x 4 Sq.mm.</t>
  </si>
  <si>
    <t>f</t>
  </si>
  <si>
    <t>4C x 2.5 Sq.mm.</t>
  </si>
  <si>
    <t>g</t>
  </si>
  <si>
    <t>3C x 6 Sq.mm.</t>
  </si>
  <si>
    <t>h</t>
  </si>
  <si>
    <t>3C x 4 Sq.mm.</t>
  </si>
  <si>
    <t>i</t>
  </si>
  <si>
    <t>3C x 2.5 Sq.mm.</t>
  </si>
  <si>
    <t>2.1.3</t>
  </si>
  <si>
    <t>CU Flexible Cables</t>
  </si>
  <si>
    <t xml:space="preserve">3C x 2.5 Sq.mm. </t>
  </si>
  <si>
    <t>2C x 2.5 Sq.mm. for Earthing</t>
  </si>
  <si>
    <t>2.1.4</t>
  </si>
  <si>
    <t>, - do - but for copper flexible cables</t>
  </si>
  <si>
    <t>1c x 4 Sq.mm  PVC insulated PVC flexible copper conductor cables alongwith termination (GREEN COLOUR)</t>
  </si>
  <si>
    <t>TOTAL FOR POWER CABLES</t>
  </si>
  <si>
    <t>CABLE TERMINATION</t>
  </si>
  <si>
    <t>Making cable and terminations including brass single compression glands and crimping type copper lugs for cable sizes mentioned below for aluminium or copper.</t>
  </si>
  <si>
    <t>4C x 50 Sq.mm. AL</t>
  </si>
  <si>
    <t>d</t>
  </si>
  <si>
    <t>4C x 16 Sq.mm. CU</t>
  </si>
  <si>
    <t>j</t>
  </si>
  <si>
    <t>k</t>
  </si>
  <si>
    <t>l</t>
  </si>
  <si>
    <t>Flexible cable</t>
  </si>
  <si>
    <t>m</t>
  </si>
  <si>
    <t>n</t>
  </si>
  <si>
    <t>o</t>
  </si>
  <si>
    <t>p</t>
  </si>
  <si>
    <t>3C x 2.5 Sq.mm.  (Lighting)</t>
  </si>
  <si>
    <t>q</t>
  </si>
  <si>
    <t>2C x 2.5 Sq.mm.</t>
  </si>
  <si>
    <t>TOTAL FOR POWER CABLE TERMINATION</t>
  </si>
  <si>
    <t>TOTAL FOR CABLES &amp; TERMINATION</t>
  </si>
  <si>
    <t>RACEWAYS AND CABLE TRAYS</t>
  </si>
  <si>
    <r>
      <rPr>
        <b/>
        <sz val="10"/>
        <rFont val="Times"/>
        <family val="1"/>
      </rPr>
      <t>TRUNKING:</t>
    </r>
    <r>
      <rPr>
        <sz val="10"/>
        <rFont val="Times"/>
        <family val="1"/>
      </rPr>
      <t xml:space="preserve"> Fabricating supplying to site of installation, installation on ceiling/ surface  1.6 mm thick   G.I. Trunking  of height 50 mm and  2.0 mm thick openable cover, totally enclosed, the joints between two lengths of channels  or between channel and junction box shall be joined together with 3 mm thick  G.I. coupler plates &amp; Reducers as per requirement. </t>
    </r>
    <r>
      <rPr>
        <b/>
        <sz val="10"/>
        <rFont val="Times"/>
        <family val="1"/>
      </rPr>
      <t>The cost shall including all supporting and fixing accessories with 8/10mm threaded Ros &amp; Clamps etc. including dash fasteners.</t>
    </r>
  </si>
  <si>
    <t xml:space="preserve">100 mm (wide) x 50 mm (height)  </t>
  </si>
  <si>
    <t xml:space="preserve">50 mm (wide) x 50 mm (height)  </t>
  </si>
  <si>
    <r>
      <rPr>
        <b/>
        <sz val="10"/>
        <rFont val="Times"/>
        <family val="1"/>
      </rPr>
      <t>RACEWAY:</t>
    </r>
    <r>
      <rPr>
        <sz val="10"/>
        <rFont val="Times"/>
        <family val="1"/>
      </rPr>
      <t xml:space="preserve"> Fabricating, supplying to site of installation, installation in the floor before the flooring from 2 mm thick pregalvanised MS CRCA sheet, totally enclosed, height 40 mm . The two lengths of raceways shall be fitted with Collars , 50 mm wide, 3 mm thick. The raceways shall be clamped to the floor slab with GI clamps 3mm thick and shall be screwed to the floor slab. The joint between raceway and junction box will be made with GI cover which will be  nut bolted to the Junction box to cover the entire Junction box side walls complete as required etc. all the Raceways sections shall be earthed.</t>
    </r>
  </si>
  <si>
    <t xml:space="preserve">100 mm (wide) x 40 mm (height)  </t>
  </si>
  <si>
    <t xml:space="preserve">65 mm (wide) x 40 mm (height)  </t>
  </si>
  <si>
    <r>
      <rPr>
        <b/>
        <sz val="10"/>
        <rFont val="Times"/>
        <family val="1"/>
      </rPr>
      <t>JUNCTION BOXES:</t>
    </r>
    <r>
      <rPr>
        <sz val="10"/>
        <rFont val="Times"/>
        <family val="1"/>
      </rPr>
      <t xml:space="preserve"> Fabricating supplying to site of installation, Junction boxes made from 2 mm thick  pregalvanised sheet, with 3.0 mm thick  pregalvanised cover including providing neoprene gaskets between the cover and the junction box, cadmium plated flat/round head screws,  height as per site condition,totally enclosed. Proper cutouts shall be made in the side walls for raceway entry wherever required. The floor junction box shall be all side walls should be welded expect top cover and all side walls shall have suitable size of rectangular knock out holes for taking raceways / conduits as required and not a complete cut out. The top cover should be sealed with M Seal to make it dust and water proof complete as required etc. </t>
    </r>
  </si>
  <si>
    <t xml:space="preserve">(variation in height may be considered for quoting as floor thickness may vary)    </t>
  </si>
  <si>
    <t xml:space="preserve">250 mm x 250 x 60/50 mm (height) </t>
  </si>
  <si>
    <t xml:space="preserve">150 mm x 150 x 60/50 mm (height) </t>
  </si>
  <si>
    <t xml:space="preserve">100 mm x 150 x 60/50 mm (height) </t>
  </si>
  <si>
    <r>
      <rPr>
        <b/>
        <sz val="10"/>
        <rFont val="Times"/>
        <family val="1"/>
      </rPr>
      <t>CABLE TRAY:</t>
    </r>
    <r>
      <rPr>
        <sz val="10"/>
        <rFont val="Times"/>
        <family val="1"/>
      </rPr>
      <t xml:space="preserve"> 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r>
  </si>
  <si>
    <t>300 mm wide x 50 mm x 2.0 mm thk</t>
  </si>
  <si>
    <t xml:space="preserve">150 mm wide x 50 mm x 2.0 mm thk </t>
  </si>
  <si>
    <t>100 mm wide x 50 mm x 2.0 mm thk</t>
  </si>
  <si>
    <t xml:space="preserve">50 mm wide x 50 mm x 2.0 mm thk </t>
  </si>
  <si>
    <t>TOTAL FOR RACEWAYS AND CABLE TRAYS</t>
  </si>
  <si>
    <t>POINT WIRING</t>
  </si>
  <si>
    <t xml:space="preserve">Point wiring LENGTH from DB to SB or First Light point control be MCB shall be avg. of 15Mtr. of 3C x 2.5 sq mm   FRLS PVC insulated stranded copper conductor wires. For SB to SB the length shall be measured in Mtr. </t>
  </si>
  <si>
    <t>The secondary/Loop point length shall be 10Mtr from Light fixture to light fixture. If secondary point shall be operated from MCB then the length shall be 10 Mtr.</t>
  </si>
  <si>
    <t>All sockets to be checked with a Check Plug socket tester for live-neutral reverse, no earth,neutral fault, live earth reverse, neutral earth reverse.</t>
  </si>
  <si>
    <t>The Circuit No. and DB no. label shall be provided on all UPS ,RAW sockets and switchboards with label printer.</t>
  </si>
  <si>
    <t>The Length shall be paid as per the actual measurements &amp; as per following manner.</t>
  </si>
  <si>
    <t>Wiring for the Primary light points with 3C x 2.5 Sq.mm  FRLS PVC insulated stranded copper conductor wires in GI conduits in F.ceiling/walls/ceiling  as direc­ted from Distribution Board to Switch Board including  providing 6 amps flush type switches, 5 sided G.I Boxes for housing switc­hes and earth­ing complete as required. Rates shall exclusive of Switches &amp; Switch boxes.</t>
  </si>
  <si>
    <t>4.1.1</t>
  </si>
  <si>
    <t>From DB to Normal Switch Board</t>
  </si>
  <si>
    <t>4.1.2</t>
  </si>
  <si>
    <t>From DB to Emergency Switch Board</t>
  </si>
  <si>
    <t>Wiring for the following light points with 3 x 2.5 Sq.mm  FRLS PVC insulated stranded copper conductor wires in GI conduits in F.ceiling/walls/ceiling  as direc­ted including  providing 6 amps flush type switches, 5 sided G.I Boxes for housing switc­hes and earth­ing complete as required from the above switch board. Rates shall exclusive of Switches &amp; Switch Box. (FROM SB TO LIGHT)</t>
  </si>
  <si>
    <t>4.2.1</t>
  </si>
  <si>
    <t>First point controlled by one no. 6 amp switch. (upto 10Mtr.)</t>
  </si>
  <si>
    <t>4.2.2</t>
  </si>
  <si>
    <t>First point controlled by one no. 6 amp switch. (upto 20Mtr.)</t>
  </si>
  <si>
    <t>4.2.3</t>
  </si>
  <si>
    <t>First point controlled by one no. 6 amp switch. For Emergency Light (upto 10Mtr.)</t>
  </si>
  <si>
    <t>4.2.4</t>
  </si>
  <si>
    <t>First point controlled by one no. 6 amp switch. For Emergency Light (upto 20Mtr.)</t>
  </si>
  <si>
    <r>
      <t>Same as item No. 4.2.1 &amp; 4.2.2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</si>
  <si>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4.2.3 &amp; 4.2.4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For Emergency Light </t>
    </r>
  </si>
  <si>
    <t>Wiring for the following light points controlled by MCB in DB (Cost of MCB has been taken elsewhere in the tender) with 3C x 2.5  sq. mm FRLS PVC insulated copper conductor wires  in concealed/exposed GI conduits  as called for  and earthing.</t>
  </si>
  <si>
    <t>4.5.1</t>
  </si>
  <si>
    <t xml:space="preserve">First point controlled by existing MCB in D.B.  </t>
  </si>
  <si>
    <t>4.5.2</t>
  </si>
  <si>
    <r>
      <t xml:space="preserve">First </t>
    </r>
    <r>
      <rPr>
        <b/>
        <sz val="10"/>
        <rFont val="Times"/>
        <family val="1"/>
      </rPr>
      <t>Emergency</t>
    </r>
    <r>
      <rPr>
        <sz val="10"/>
        <rFont val="Times"/>
        <family val="1"/>
      </rPr>
      <t xml:space="preserve"> point controlled by existing MCB in D.B.  </t>
    </r>
  </si>
  <si>
    <r>
      <t>Same as item No.4.5.1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</si>
  <si>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4.5.2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M.S. conduit and earthing  </t>
    </r>
    <r>
      <rPr>
        <b/>
        <sz val="10"/>
        <rFont val="Times"/>
        <family val="1"/>
      </rPr>
      <t>For Emergency Lighting</t>
    </r>
  </si>
  <si>
    <t xml:space="preserve">Wiring for UPS/Raw plug outlets points with 3C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</si>
  <si>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4C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</si>
  <si>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Providing and fixing in position the  following GI RIGID conduits including all accessories concealed in F. ceiling/wall/floor as required including pull boxes with 3mm thick perspex sheet cover plate complete with  1.6 mm dia. G.I. pull wires in the length of conduit.                                </t>
  </si>
  <si>
    <t>4.10.1</t>
  </si>
  <si>
    <t xml:space="preserve">20 mm dia GI Conduit     </t>
  </si>
  <si>
    <t>4.10.2</t>
  </si>
  <si>
    <t xml:space="preserve">25 mm dia GI Conduit     </t>
  </si>
  <si>
    <t xml:space="preserve">Providing and fixing in position the  following GI FLEXIBLE conduits including all accessories concealed in F. ceiling/wall/floor as required including pull boxes with 3mm thick perspex sheet cover plate complete with  1.6 mm dia. G.I. pull wires in the length of conduit.                                </t>
  </si>
  <si>
    <t>4.11.1</t>
  </si>
  <si>
    <t>4.11.2</t>
  </si>
  <si>
    <t>Supply &amp; Laying of 2Cx2.5 Sq.mm FRLS Cu Flexible Cable in 25mm dia. GI Conduit for CCTV</t>
  </si>
  <si>
    <t>TOTAL FOR POINT WIRING</t>
  </si>
  <si>
    <t>MODULAR SWITCHES</t>
  </si>
  <si>
    <r>
      <t>Supply, installation, testing &amp; commissioning of following types of modular switches, cover plates, 5 sided G.I. Boxes for housing the modular switches &amp; earthing complete as required. GI Boxes to have earth pin for body earthing. The Circuit No. and DB no. label shall be provided on all UPS ,RAW sockets and switchboards with label printer.</t>
    </r>
    <r>
      <rPr>
        <b/>
        <sz val="10"/>
        <rFont val="Times"/>
        <family val="1"/>
      </rPr>
      <t>(Make- Legrand Aretor Series)</t>
    </r>
  </si>
  <si>
    <t>5.1.1</t>
  </si>
  <si>
    <t>6A One Way Switch</t>
  </si>
  <si>
    <t>5.1.2</t>
  </si>
  <si>
    <t>6A 5 pin Socket - 1Nos. &amp; 6A Switch - 1Nos.</t>
  </si>
  <si>
    <t>5.1.3</t>
  </si>
  <si>
    <t>6/16A Socket outlet - 1Nos. &amp; 16A Switch - 1Nos.(Raw/UPS Power)</t>
  </si>
  <si>
    <t>5.1.4</t>
  </si>
  <si>
    <t>5.1.5</t>
  </si>
  <si>
    <t>20 Amp 1- Ph Industrial Socket (Metal Clad)</t>
  </si>
  <si>
    <t>32 Amp 3- Ph Industrial Socket (Metal Clad)</t>
  </si>
  <si>
    <t>5.1.6</t>
  </si>
  <si>
    <t>20 Amp 1- Ph Electrical Outlet</t>
  </si>
  <si>
    <t>5.1.7</t>
  </si>
  <si>
    <t>Data Outlet (RJ-45)</t>
  </si>
  <si>
    <t>5.1.8</t>
  </si>
  <si>
    <t>Telephone Outlet (RJ-11)</t>
  </si>
  <si>
    <t>TOTAL FOR MODULAR SWITCHES</t>
  </si>
  <si>
    <t>GENERAL EARTHING</t>
  </si>
  <si>
    <r>
      <t xml:space="preserve">Supplying and erecting following </t>
    </r>
    <r>
      <rPr>
        <b/>
        <sz val="10"/>
        <rFont val="Times"/>
        <family val="1"/>
      </rPr>
      <t xml:space="preserve">GI strip </t>
    </r>
    <r>
      <rPr>
        <sz val="10"/>
        <rFont val="Times"/>
        <family val="1"/>
      </rPr>
      <t>used for earthing on wall with necessary MS  clamps fixed on wall/Cable trays/Hume pipes etc. The jointes shall be Bolted/Welded. The joints shall be painted with bituminous paint in an approved manner.</t>
    </r>
  </si>
  <si>
    <t>6.1.1</t>
  </si>
  <si>
    <t>25 x 3 mm</t>
  </si>
  <si>
    <r>
      <t xml:space="preserve">Supplying and erecting bare </t>
    </r>
    <r>
      <rPr>
        <b/>
        <sz val="10"/>
        <rFont val="Times"/>
        <family val="1"/>
      </rPr>
      <t>Copper conductor</t>
    </r>
    <r>
      <rPr>
        <sz val="10"/>
        <rFont val="Times"/>
        <family val="1"/>
      </rPr>
      <t xml:space="preserve"> of following sizes</t>
    </r>
  </si>
  <si>
    <t>6.2.1</t>
  </si>
  <si>
    <t>8 SWG</t>
  </si>
  <si>
    <t>RMtr.</t>
  </si>
  <si>
    <t>TOTAL FOR GENERAL EARTHING</t>
  </si>
  <si>
    <t>LIGHT FIXTURES INSTALLATION</t>
  </si>
  <si>
    <t xml:space="preserve">Receiving from Store, Installation, testing &amp; commissioning of following light fixtures with complete installation hardwares including Anchor fastner, supporting Hook/Rods as per final approval from Architect/Client/Consultant </t>
  </si>
  <si>
    <t>7.1.1</t>
  </si>
  <si>
    <t>ROUND CEILING LIGHT</t>
  </si>
  <si>
    <t>7.1.2</t>
  </si>
  <si>
    <t>PENDENT LIGHT</t>
  </si>
  <si>
    <t>7.1.3</t>
  </si>
  <si>
    <t>HANGING LIGHT</t>
  </si>
  <si>
    <t>7.1.4</t>
  </si>
  <si>
    <t>TRACK LIGHT</t>
  </si>
  <si>
    <t>7.1.6</t>
  </si>
  <si>
    <t>LED STRIP (15 M)</t>
  </si>
  <si>
    <t>7.1.7</t>
  </si>
  <si>
    <t>WALL LIGHT</t>
  </si>
  <si>
    <t>TOTAL FOR LIGHT FIXTURE</t>
  </si>
  <si>
    <t>MISCELLANEOUS WORKS</t>
  </si>
  <si>
    <t>Supply &amp; fixing in position approved shock treatment chart written in English, Hindi and Local language.  These charts shall be framed in wooden frame &amp; covered with clear glass.</t>
  </si>
  <si>
    <t xml:space="preserve">Supply &amp; fixing in position the best quality danger notice boards of approved shape &amp; size as reqd. by the local Electrical Inspecting Authority written in English, Hindi &amp; local language.  </t>
  </si>
  <si>
    <r>
      <t xml:space="preserve">The contractor to submit all the </t>
    </r>
    <r>
      <rPr>
        <b/>
        <sz val="10"/>
        <rFont val="Times"/>
        <family val="1"/>
      </rPr>
      <t>AS BUILT DRAWINGS</t>
    </r>
    <r>
      <rPr>
        <sz val="10"/>
        <rFont val="Times"/>
        <family val="1"/>
      </rPr>
      <t xml:space="preserve"> after the completion of the project for Electrical &amp; ELV Services executed at site.</t>
    </r>
  </si>
  <si>
    <t>Part of Tender</t>
  </si>
  <si>
    <t>TOTAL FOR MISCELLANEOUS WORKS</t>
  </si>
  <si>
    <t>CCTV System</t>
  </si>
  <si>
    <t xml:space="preserve">Supply Installation, testing &amp; commissining of Indoor type Analogue Dome Camera with 1/2" 2 Mega Pixel, integrated 4/6mm Fixed lens, Full HD high definition,  Inbuilt Smart IR LED upto 10m distance, 0.02 lux color/0 lux with IR LEDs on, H.264, H.265 high profile, True Day/Night, , &amp; 12VDC operated, ONVIF compliant, with Junction box &amp; required accessories.
</t>
  </si>
  <si>
    <t>Supply, installation, testing &amp; commissioning of 16 Channel Licence Server &amp; hardware based Digital Video Recorder (DVR) with 3 Client licence, Embedded OS &amp; per-loaded video recording software, Minimum 256 Mbps incoming bandwidth and 256 Mbps outgoing bandwidth, 1x 1000Mbps Ports, ONVIF, H.265 high profile,  2 x HDMI &amp; VGA output for monitor, Upto 40TB storage capacity, minimum 4 SATA Interfaces, upto 10TB capacity for each SATA, including 20TB Storage HDD (Hard Disk) @ recording resolution of 25fps @ 1080P and H.265 for 30 days, including required accessories. Vendor to submit Bandwidth &amp; Storage calculation sheet.</t>
  </si>
  <si>
    <t>Nos</t>
  </si>
  <si>
    <t>Supply, laying, testing of RG 6 Cable for CCTV.</t>
  </si>
  <si>
    <t>Mrt</t>
  </si>
  <si>
    <t>Supply, laying, testing (for continuity) of 23 AWG Copper, Cat 6 UTP Cable, Data &amp; Wi-Fi points including end termination, dressing, bunching of cables with identification ferruling.</t>
  </si>
  <si>
    <t>UPS System</t>
  </si>
  <si>
    <t>Supply,Installation, testing and commissioning of following type of Online UPS / Inverter as per drawings and specifications with all other accessories.</t>
  </si>
  <si>
    <t>Online UPS</t>
  </si>
  <si>
    <t>0.6 KVA UPS</t>
  </si>
  <si>
    <t>12V DC maintenance free batteries for 30 minutes battery backup.</t>
  </si>
  <si>
    <t xml:space="preserve">Input supply voltage:-230-250 Volts </t>
  </si>
  <si>
    <t>Output voltage:-220-240V+/-1%</t>
  </si>
  <si>
    <t>Voltage Regulation:-Less than or equal to +/- 1%</t>
  </si>
  <si>
    <t>Output frequency :-50 Hz +/- 0.05 Hz</t>
  </si>
  <si>
    <t>Type of cooling :-Forced air cooled</t>
  </si>
  <si>
    <t>Invertor Efficiency :-Better than 85%</t>
  </si>
  <si>
    <t>Output Power factor :-0.8</t>
  </si>
  <si>
    <t>TOTAL FOR UPS</t>
  </si>
  <si>
    <t xml:space="preserve"> G. TOTAL </t>
  </si>
  <si>
    <t xml:space="preserve">  DRAINAGE &amp; WATER SUPPLY WORK BOQ</t>
  </si>
  <si>
    <t xml:space="preserve"> BIKANERWALA</t>
  </si>
  <si>
    <t>Srl No.</t>
  </si>
  <si>
    <t>Description</t>
  </si>
  <si>
    <t>Unit</t>
  </si>
  <si>
    <t>Qty</t>
  </si>
  <si>
    <t>Rate</t>
  </si>
  <si>
    <t>A</t>
  </si>
  <si>
    <t>WATER SUPPLY  PIPING</t>
  </si>
  <si>
    <t>Providing and fixing Chlorinated Polyvinyl Chloride (CPVC) pipes SDR 11,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Pressure Testing (Pipe shall be tested with 1.5 times working pressure as covered in specifications)</t>
  </si>
  <si>
    <t>15 mm Dia</t>
  </si>
  <si>
    <t>R.mt</t>
  </si>
  <si>
    <t>20 mm Dia</t>
  </si>
  <si>
    <t>25 mm Dia</t>
  </si>
  <si>
    <t>32mm Dia</t>
  </si>
  <si>
    <t>Providing &amp; fixing  gun metal lever operated ball valve. Tested to a pressure of 15 Kg / Sqcm. Including flanges/union, nuts, bolts, washer etc. Complete as required.</t>
  </si>
  <si>
    <t>20mm Dia</t>
  </si>
  <si>
    <t xml:space="preserve">25mm Dia </t>
  </si>
  <si>
    <t xml:space="preserve">40mm Dia </t>
  </si>
  <si>
    <t xml:space="preserve">Providing, fixing, testing and commissioning of NRV with forged brass body, brass diaphram and SS seal in water supply pipes. Complete as required. </t>
  </si>
  <si>
    <t>Providing, fixing, testing and commissioning of Y STRAINER FLANGED END EPOXY COATED WITH SS SCREEN (CR16B)</t>
  </si>
  <si>
    <t>Providing and fixing of brass multijet water meters with magnetic transmision of IS-779:1994 including with rubber gasket, flanges/ unions, nuts, bolts, washers, etc. complete as required. Make : Kranti</t>
  </si>
  <si>
    <r>
      <t>25 mm Dia incoming line</t>
    </r>
    <r>
      <rPr>
        <b/>
        <sz val="10"/>
        <rFont val="Times"/>
        <family val="1"/>
      </rPr>
      <t xml:space="preserve"> </t>
    </r>
  </si>
  <si>
    <t>32 mm Dia incoming line</t>
  </si>
  <si>
    <r>
      <t>40 mm Dia incoming line</t>
    </r>
    <r>
      <rPr>
        <b/>
        <sz val="10"/>
        <rFont val="Times"/>
        <family val="1"/>
      </rPr>
      <t xml:space="preserve"> </t>
    </r>
  </si>
  <si>
    <t xml:space="preserve">Supply, installation,testing &amp; commissioning of Storage  Type Electric Hot Water Generator of mentioned capacity, suitable for 3 KG/cm2 pressure, Wall Mounted / Floor standing type, with Auto Shut-off Thermostat, along with isoltion Valves, Air Release valve, SS flexible connections andall other std accessories </t>
  </si>
  <si>
    <t xml:space="preserve"> </t>
  </si>
  <si>
    <t>5 L Capacity-</t>
  </si>
  <si>
    <t xml:space="preserve">20 L Capacity </t>
  </si>
  <si>
    <t>35 L Capacity- For dishwasher</t>
  </si>
  <si>
    <t xml:space="preserve">SITC of Eco smart RO 200 LPH Capacity with all required accessories </t>
  </si>
  <si>
    <r>
      <t xml:space="preserve">SITC of </t>
    </r>
    <r>
      <rPr>
        <b/>
        <sz val="10"/>
        <rFont val="Times"/>
        <family val="1"/>
      </rPr>
      <t xml:space="preserve"> grease trap -model NGT-14 Capacity -25.5 lit ( 28 LPM) </t>
    </r>
    <r>
      <rPr>
        <sz val="10"/>
        <rFont val="Times"/>
        <family val="1"/>
      </rPr>
      <t xml:space="preserve"> with all required accessories( SIZE:-</t>
    </r>
  </si>
  <si>
    <r>
      <t xml:space="preserve">SITC of </t>
    </r>
    <r>
      <rPr>
        <b/>
        <sz val="10"/>
        <rFont val="Times"/>
        <family val="1"/>
      </rPr>
      <t xml:space="preserve"> grease trap -model NGT-30 Capacity -47.5 lit ( 57 LPM) </t>
    </r>
    <r>
      <rPr>
        <sz val="10"/>
        <rFont val="Times"/>
        <family val="1"/>
      </rPr>
      <t xml:space="preserve"> with all required accessories( SIZE:-</t>
    </r>
  </si>
  <si>
    <t>B</t>
  </si>
  <si>
    <t xml:space="preserve">DRAINAGE </t>
  </si>
  <si>
    <t xml:space="preserve">Providing and fixing Upvc SWR pipes  ( Class B Heavy Type) including all fittings (plain or door) e.g. bends, junction, cowls, offsets, access pieces, jointing with rubber ring/solvent cement joints,jali,clamps including cutting chase or holes in walls and floors and making good where required.( Inside the building) </t>
  </si>
  <si>
    <t xml:space="preserve">50mm Dia </t>
  </si>
  <si>
    <t>75mm Dia</t>
  </si>
  <si>
    <t>100 mm Dia</t>
  </si>
  <si>
    <t>150 mm Dia</t>
  </si>
  <si>
    <t xml:space="preserve">Providing &amp; fixing in position pipe trap of self cleaning design of  following  sizes  for the embedded areas. Making proper connection with , cutting chase / hole in floors /slabs and bringing the same in proper condition in cement concrete 1:2:4 mix complete as required. including cost of cutting and making good the walls and floors where required. Make :  </t>
  </si>
  <si>
    <t>P-trap 110 mm dia</t>
  </si>
  <si>
    <t>Each</t>
  </si>
  <si>
    <t>Multi trap 110 mm dia with square grating (Outlet 75MM dia)</t>
  </si>
  <si>
    <t>Floor trap 110 mm dia with grating(Outlet 75MM dia)</t>
  </si>
  <si>
    <t>Nahani trap 110 mm dia with grating(Outlet 75MM dia)</t>
  </si>
  <si>
    <t>C</t>
  </si>
  <si>
    <t>SANITARY AND C. P. FITTINGS &amp; FIXTURES</t>
  </si>
  <si>
    <t>Only installation, testing and commissioning of  sanitary and C.P. fittings</t>
  </si>
  <si>
    <t xml:space="preserve">Providing and Fixing C.P. brass wall mounted/ table top sink mixer with swinging spout, wall mounted type complete as required.  </t>
  </si>
  <si>
    <t xml:space="preserve">Angle Cock with PVC pipe connection upto sink/Geyser /RO connection </t>
  </si>
  <si>
    <t>D</t>
  </si>
  <si>
    <t>S.S. GRATING</t>
  </si>
  <si>
    <t>SITC of , testing and commissioning of S.S.Gratings</t>
  </si>
  <si>
    <r>
      <t>Making chamber in brick work including internal tiling etc for  S.S Grating</t>
    </r>
    <r>
      <rPr>
        <b/>
        <sz val="10"/>
        <rFont val="Times"/>
        <family val="1"/>
      </rPr>
      <t xml:space="preserve"> size, 300mm x 300mm,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</si>
  <si>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r>
      <t>Making chamber in brick work including internal tiling etc for  S.S Grating</t>
    </r>
    <r>
      <rPr>
        <b/>
        <sz val="10"/>
        <rFont val="Times"/>
        <family val="1"/>
      </rPr>
      <t xml:space="preserve"> size, 1050mm x 350mm,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</si>
  <si>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t xml:space="preserve">Providing and Fixing of S.S. sink without drain board  over all size 600x450x200mm Single bowl size:- 500x400x200mm  with C.P. Brass waste assembly, bottle Trap For sinks with horizontal outlet,  (1 1/2" X 40mm) with extension piece wall flange &amp; rubbre adopters complete as required. </t>
  </si>
  <si>
    <t xml:space="preserve">GRAND  - TOTAL  A , B,  C AND D </t>
  </si>
  <si>
    <t xml:space="preserve">NAME OF PROJECT: Food Court at Eklera </t>
  </si>
  <si>
    <t xml:space="preserve">HVAC WORK </t>
  </si>
  <si>
    <t>S.NO.</t>
  </si>
  <si>
    <t>ITEM DESCRIPTION</t>
  </si>
  <si>
    <t>QTY.</t>
  </si>
  <si>
    <t>EQUIPMENTS</t>
  </si>
  <si>
    <t>AIR SCRUBBER</t>
  </si>
  <si>
    <t>Modular Double skin Floor mounted air scrubber units made of 23+2mm thick PUF insulated panels extruded aluminum hollow profiles with 0.8mm thick pre-coated GI Outer Sheet &amp; 0.8mm thick Plain GI (270gsm) inner sheet comprising of Intake section for duct connection, Al Wiremesh filter section, Wet section made of 20g SS Tank, Three Phase Pump (1w+1s), GI internal piping, Single Bank Spray Nozzles and 2bend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Eliminators shall also be made of SS.</t>
  </si>
  <si>
    <t>6000 CFM (65mm of wg Total St. Pressure)</t>
  </si>
  <si>
    <t>No.</t>
  </si>
  <si>
    <t>AIR WASHER</t>
  </si>
  <si>
    <t>Modular Double skin Floor mounted air washer units made of 23+2mm thick PUF insulated panels extruded aluminum hollow profiles with 0.8mm thick pre-coated GI Outer Sheet &amp; 0.8mm thick Plain GI (270gsm) inner sheet comprising of Al Wiremesh filter section, Wet section made of 20g SS Tank, Single Phase Pump (1w+1s), PVC internal piping, Distribution system, 200mm deep Cellulose Pads &amp; 2 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Pads &amp; Eliminators shall also be made of SS.</t>
  </si>
  <si>
    <t>5000 CFM (50mm of wg Total St. Pressure)</t>
  </si>
  <si>
    <t>AIR DISTRIBUTION</t>
  </si>
  <si>
    <t>(FOR FACTORY FABRICATED DUCTS AS PER “SMACNA” STANDARDS &amp; SPECIFICTIONS)</t>
  </si>
  <si>
    <t>Supply, Fabrication, installation and testing of factory fabricated sheet metal ducts with sleeve joints and   supports complete with the approved shop drawings and as required by the specifications and hanging of the ducts to be done by thread wire on metal cushion with gripple support.</t>
  </si>
  <si>
    <t>18 G sheet</t>
  </si>
  <si>
    <t>sq.m</t>
  </si>
  <si>
    <t xml:space="preserve"> 20G sheet</t>
  </si>
  <si>
    <t>22G sheet</t>
  </si>
  <si>
    <t>24G sheet</t>
  </si>
  <si>
    <t>26G sheet</t>
  </si>
  <si>
    <t>Supplying and erecting GI sheet of fabricated at site and mentioned guage to be used for fabrication of ducting complete with neoprene rubber garkets, elbows, splitter dampers, vanes, hangers, supports etc. as per approved drawings and specifications of following sheet thickness complete as required:</t>
  </si>
  <si>
    <t>Supply, installation, testing and balancing of powder coated Extruded Aluminium Supply  air Grilles with volume control dampers in accordance with the approved shop drawings and specifications. (Minimum Chargable area would be 0.1 Sqm Per Pc)</t>
  </si>
  <si>
    <t>SQMT</t>
  </si>
  <si>
    <r>
      <t xml:space="preserve">Supplying &amp; fixing of opposed blade </t>
    </r>
    <r>
      <rPr>
        <b/>
        <sz val="10"/>
        <rFont val="Arial"/>
        <family val="2"/>
      </rPr>
      <t>volume control dampers</t>
    </r>
    <r>
      <rPr>
        <sz val="10"/>
        <rFont val="Arial"/>
        <family val="2"/>
      </rPr>
      <t xml:space="preserve">  in  supply  air  duct collars as per approved drawings and specifications. Volume control damper shall be provided at the junction of each branch duct with main duct. Dampers shall be 2 gauge heavier than the gauge of large duct but should not  be  less  than  20  gauge,  and  shall  be  rigid  in construction so as not to flutter with the passage of air.</t>
    </r>
  </si>
  <si>
    <r>
      <t xml:space="preserve">Supply, fabrication, installation and testing the </t>
    </r>
    <r>
      <rPr>
        <b/>
        <sz val="10"/>
        <rFont val="Arial"/>
        <family val="2"/>
      </rPr>
      <t>flexible connections</t>
    </r>
    <r>
      <rPr>
        <sz val="10"/>
        <rFont val="Arial"/>
        <family val="2"/>
      </rPr>
      <t xml:space="preserve"> constructed of fire resistance flexible  double canvas sleeve as per  the approved shop drawings.</t>
    </r>
  </si>
  <si>
    <t>Supply, installation, testing and balancing of Powder coated/Anodised  extruded aluminium construction exhaust air louvers with bird screen for exhaust air as per specifications and approved shop drawings. (Minimum Chargable area would be 0.1 Sqm Per Pc)</t>
  </si>
  <si>
    <t>Supply, installation, testing and balancing of Powder coated/Anodised  extruded aluminium construction. inlet air louvers with bird screen and volume damper for fresh air as per specifications and approved shop drawings.</t>
  </si>
  <si>
    <t>THERMAL INSULATION</t>
  </si>
  <si>
    <t>THERMAL INSULATION FOR KITCHEN DUCTS</t>
  </si>
  <si>
    <t>SITC of Glass Fibre Blanket Insulation material bonded with Thrmosetting Resin, with factory applied laminated aluminium foil of 22 micrns with fibre glass backing. Nominal density : 48 Kg/CuM. Thermal conductivity, &lt; 0.033 W/m.K at 24 degreeC. All Insuation material and adhesives shall be as per Class I for surface spread and in accordance with BS 476, &amp; Class O for non-combustible grade.</t>
  </si>
  <si>
    <t>80 mm Thick</t>
  </si>
  <si>
    <t>ELECTRICAL INSTALLATION</t>
  </si>
  <si>
    <t>CONTROL PANEL FOR AHU / Air washer / Scrubber   (WITH DOL / SD STARTER)</t>
  </si>
  <si>
    <t>Design, manufacture, supply, installation, testing and commissioning of the following cubicle type, dead front, sheet steel, wall mounted control panels including anchoring into the wall, wiring, incoming, earthing &amp; terminating into MCCB in each panel shall be provided by the electrical contractor.</t>
  </si>
  <si>
    <t>All internal wiring power cabling and copper earthing of air handling unit motors from the panel shall be included.</t>
  </si>
  <si>
    <t>All outgoing shall be provided with Stop / Manual /Auto selector switch to facilitate operation through BAS. All starters shall be provided with potential free Contact for Connections to Building Automation System.</t>
  </si>
  <si>
    <t>The panel shall include the following components and accessories.</t>
  </si>
  <si>
    <t>a.</t>
  </si>
  <si>
    <t>MCCB as per the ratings given below, suitable for motor duty and able to withstand fault level of 20 KA.</t>
  </si>
  <si>
    <t>b.</t>
  </si>
  <si>
    <t>DOL / SD starter as per HP ratings</t>
  </si>
  <si>
    <t>c.</t>
  </si>
  <si>
    <t>Terminal block for power distribution.</t>
  </si>
  <si>
    <t>d.</t>
  </si>
  <si>
    <t>Contactor, over load relay with built in single phasing protection.</t>
  </si>
  <si>
    <t>e.</t>
  </si>
  <si>
    <t>Phase indicating lights and indicating light for ON status.</t>
  </si>
  <si>
    <t>f.</t>
  </si>
  <si>
    <t>Digital voltmeter and digital ammeter with selector switches.</t>
  </si>
  <si>
    <t>g.</t>
  </si>
  <si>
    <t>Time delay relay for delayed automatic restart of air handling unit motor.</t>
  </si>
  <si>
    <t>For on/off/remote and local operation, 3 pole single throw switch shall be provided in each AHU panel to facilitate override of the automatic operation.</t>
  </si>
  <si>
    <t>All starters shall be provided with suitable potential free contract for connections to the Building Automation System.</t>
  </si>
  <si>
    <t>The number of AHU control panels shall be as follows.</t>
  </si>
  <si>
    <t>3 HP DOL Starter</t>
  </si>
  <si>
    <t>5 HP DOL Starter</t>
  </si>
  <si>
    <t xml:space="preserve">GRAND TOTAL  </t>
  </si>
  <si>
    <r>
      <t xml:space="preserve">1.    </t>
    </r>
    <r>
      <rPr>
        <b/>
        <sz val="11"/>
        <color indexed="8"/>
        <rFont val="Cambria"/>
        <family val="1"/>
      </rPr>
      <t>LIST OF APPROVED MAKES FOR ELECTRICAL EQUIPMENT &amp; MATERIALS</t>
    </r>
    <r>
      <rPr>
        <sz val="11"/>
        <color indexed="8"/>
        <rFont val="Cambria"/>
        <family val="1"/>
      </rPr>
      <t xml:space="preserve"> </t>
    </r>
  </si>
  <si>
    <t>(All major equipment/Materials shall be tested and approved by CPRI/ERDA (NABL accredited laboratory) and shall carry ISI mark. All manufacturer shall possess valid ISO certificate)</t>
  </si>
  <si>
    <t xml:space="preserve">Sl. No. </t>
  </si>
  <si>
    <t xml:space="preserve">Equipment &amp; materials </t>
  </si>
  <si>
    <t>Makes</t>
  </si>
  <si>
    <t>Low voltage switchgear enclosure (415v) (iec 61439 compliant) &amp; switchgears</t>
  </si>
  <si>
    <t>Schneider / legrand / siemens / abb / l&amp;t</t>
  </si>
  <si>
    <t xml:space="preserve">Ups system (uninterruptable power supply) (415/230v) </t>
  </si>
  <si>
    <t xml:space="preserve">Apc-schneider /eaton / socomec / vertiv </t>
  </si>
  <si>
    <t xml:space="preserve">Vrla smf battery </t>
  </si>
  <si>
    <t xml:space="preserve">Excide / amararaja / rocket </t>
  </si>
  <si>
    <t>Dbs</t>
  </si>
  <si>
    <t xml:space="preserve">Legrand - ekinoxe / schneider - acti9 / siemens  / abb </t>
  </si>
  <si>
    <t xml:space="preserve">Vfd (variable frequency drive) </t>
  </si>
  <si>
    <t xml:space="preserve">Allen bradley / alstom / danfoss / siemens/ abb/ l&amp;t yaskawa/honeywell </t>
  </si>
  <si>
    <t xml:space="preserve">Motor starter </t>
  </si>
  <si>
    <t xml:space="preserve">Abb / schneider / siemens / l&amp;t </t>
  </si>
  <si>
    <t xml:space="preserve">Cable (415v) </t>
  </si>
  <si>
    <t xml:space="preserve">Rpg/ finolex / universal /havells </t>
  </si>
  <si>
    <t xml:space="preserve">Disconnect switch </t>
  </si>
  <si>
    <t xml:space="preserve">Schneider / abb / siemens / l&amp;t </t>
  </si>
  <si>
    <t xml:space="preserve">Wires/copper flexible cable </t>
  </si>
  <si>
    <t>Finolex / havells / rajnigandha / rr kabel</t>
  </si>
  <si>
    <t xml:space="preserve">Raceways and junction boxes </t>
  </si>
  <si>
    <t xml:space="preserve">Mk / legrand / obo bettermann </t>
  </si>
  <si>
    <t xml:space="preserve">Cable trays </t>
  </si>
  <si>
    <t xml:space="preserve">Obo bettermann / legrand / indiana / profab </t>
  </si>
  <si>
    <t xml:space="preserve">Spd (surge arraster) </t>
  </si>
  <si>
    <t xml:space="preserve">Obo / legrand / schneider </t>
  </si>
  <si>
    <t xml:space="preserve">Meters (analog) </t>
  </si>
  <si>
    <t xml:space="preserve">Meco / rishabh / nippen / conserve / ae </t>
  </si>
  <si>
    <t xml:space="preserve">Meters (digital) </t>
  </si>
  <si>
    <t xml:space="preserve">Ae / schneider / nippen / conserve / l&amp;t </t>
  </si>
  <si>
    <t>Energy meter , load manager</t>
  </si>
  <si>
    <t xml:space="preserve">Schneider (em 6400ng or equivalent) / l&amp;t / nippen / hpl / socomec </t>
  </si>
  <si>
    <t xml:space="preserve">Indicating lamps </t>
  </si>
  <si>
    <t xml:space="preserve">Schneider / l &amp; t / salzer </t>
  </si>
  <si>
    <t xml:space="preserve">Rotary switch </t>
  </si>
  <si>
    <t xml:space="preserve">Siemens / keycee / salzer / meco </t>
  </si>
  <si>
    <t xml:space="preserve">Push button and push button set </t>
  </si>
  <si>
    <t xml:space="preserve">Siemens / schneider electric / l &amp; t / legrand / c&amp;s / abb </t>
  </si>
  <si>
    <t xml:space="preserve">Selector switch </t>
  </si>
  <si>
    <t xml:space="preserve">Keycee / salzer / meco </t>
  </si>
  <si>
    <t xml:space="preserve">Gi conduits and accessories </t>
  </si>
  <si>
    <t xml:space="preserve">Bharat / supreme/bec </t>
  </si>
  <si>
    <t xml:space="preserve">Control transformer [ pt / ct ] </t>
  </si>
  <si>
    <t xml:space="preserve">Ashmor / kappa / elmex </t>
  </si>
  <si>
    <t xml:space="preserve">Fire barrier </t>
  </si>
  <si>
    <t xml:space="preserve">Obo bettermann / hilti / 3m </t>
  </si>
  <si>
    <t xml:space="preserve">Terminal block </t>
  </si>
  <si>
    <t xml:space="preserve">Essen / connect well /elmex </t>
  </si>
  <si>
    <t xml:space="preserve">Control switch </t>
  </si>
  <si>
    <t xml:space="preserve">Alstom/kaycee/switron </t>
  </si>
  <si>
    <t xml:space="preserve">Hrc fuse </t>
  </si>
  <si>
    <t xml:space="preserve">Siemens /l&amp;t /alstom/s&amp;s /cgl /ge /standard </t>
  </si>
  <si>
    <t xml:space="preserve">Limit switch </t>
  </si>
  <si>
    <t xml:space="preserve">Siemens /essen /bch /ind syndicate/epcc(kakku) </t>
  </si>
  <si>
    <t xml:space="preserve">Elr with cbct </t>
  </si>
  <si>
    <t xml:space="preserve">Kalpa / jvc / prok dv’s </t>
  </si>
  <si>
    <t xml:space="preserve">Overload relays with built in single phase preventer </t>
  </si>
  <si>
    <t xml:space="preserve">Siemens/ abb/ l&amp;t / schneider </t>
  </si>
  <si>
    <t xml:space="preserve">Power/aux. Contactor </t>
  </si>
  <si>
    <t xml:space="preserve">L&amp;t / schneider </t>
  </si>
  <si>
    <t xml:space="preserve">Auxiliary relays </t>
  </si>
  <si>
    <t xml:space="preserve">Siemens / ge alstom / abb / jvs / prok dv’s </t>
  </si>
  <si>
    <t xml:space="preserve">Protection relay - electromagnetic type </t>
  </si>
  <si>
    <t xml:space="preserve">Areva </t>
  </si>
  <si>
    <t xml:space="preserve">Protection relay - numeric type </t>
  </si>
  <si>
    <t xml:space="preserve">Areva / siemens / l&amp;t / sel </t>
  </si>
  <si>
    <t xml:space="preserve">1.1kv, grade lt fire survival cables </t>
  </si>
  <si>
    <t>Anchor/finolex/ havells / kei/ kec</t>
  </si>
  <si>
    <t xml:space="preserve">Signal cable </t>
  </si>
  <si>
    <t xml:space="preserve">Enercon / lapp india / system tek / caliplast / eminent </t>
  </si>
  <si>
    <t xml:space="preserve">Cable lugs </t>
  </si>
  <si>
    <t xml:space="preserve">Dowell’s / 3d / hex / jainson / comet / hmi </t>
  </si>
  <si>
    <t xml:space="preserve">Bimetallic lugs </t>
  </si>
  <si>
    <t xml:space="preserve">Hmi / hex / connect </t>
  </si>
  <si>
    <t xml:space="preserve">Cable glands </t>
  </si>
  <si>
    <t xml:space="preserve">3d / comet / hmi </t>
  </si>
  <si>
    <t xml:space="preserve">Lt cable jointing kits(cold curing) </t>
  </si>
  <si>
    <t xml:space="preserve">Reychem/3m </t>
  </si>
  <si>
    <t xml:space="preserve">Pvc tape </t>
  </si>
  <si>
    <t xml:space="preserve">Steel grip / isi apprved </t>
  </si>
  <si>
    <t xml:space="preserve">Pvc junction box </t>
  </si>
  <si>
    <t xml:space="preserve">Hensel / clipsal / spelsberg / scame / sintex </t>
  </si>
  <si>
    <t xml:space="preserve">Ceiling fan / exhaust fan </t>
  </si>
  <si>
    <t xml:space="preserve">Crompton / bajaj / orient / havells </t>
  </si>
  <si>
    <t xml:space="preserve">Electric timer </t>
  </si>
  <si>
    <t xml:space="preserve">Siemens / legrand / l&amp;t  / meco /telemechanique </t>
  </si>
  <si>
    <t xml:space="preserve">Connectors (colours as per phase &amp; neutral) </t>
  </si>
  <si>
    <t xml:space="preserve">Wago / phoenix contact/ connectwell </t>
  </si>
  <si>
    <t xml:space="preserve">Industrial socket with mcb </t>
  </si>
  <si>
    <t xml:space="preserve">Legrand / schneider/mennekes </t>
  </si>
  <si>
    <t xml:space="preserve">Modular switches, sockets &amp; other accessories </t>
  </si>
  <si>
    <t xml:space="preserve">Mk – blenze / legrand-arteor / schnedier-zencelo / norisys / l&amp;t anchor - woods/ hpl - smart / c&amp;s-primo / havells - crabtree </t>
  </si>
  <si>
    <t xml:space="preserve">Metal clad socket with mcb </t>
  </si>
  <si>
    <t xml:space="preserve">Legrand / hensel / schneider / scame / spelsberg </t>
  </si>
  <si>
    <t xml:space="preserve">Public spaces light fixtures </t>
  </si>
  <si>
    <t xml:space="preserve">Philips/ lighting technology/ regent/ zumtobel/ jaquar/ iguzzini/ erco / endo / bega / lumenpulse or </t>
  </si>
  <si>
    <t xml:space="preserve">As per final approval of fixture by architects. </t>
  </si>
  <si>
    <t>Insulating mat</t>
  </si>
  <si>
    <t xml:space="preserve">Jyoti / premier polyfilm limited (electromat)/ </t>
  </si>
  <si>
    <t>Eathing material</t>
  </si>
  <si>
    <t>Obo/jef/cape</t>
  </si>
  <si>
    <t>NAME OF PROJECT: Food Court at Eklera</t>
  </si>
  <si>
    <t>HVAC APPROVED MAKES LIST</t>
  </si>
  <si>
    <t>Sr. No.</t>
  </si>
  <si>
    <t>Details of Materials / Equipment</t>
  </si>
  <si>
    <t>Manufacturer’s Name</t>
  </si>
  <si>
    <t>Air Distribution Ducting (Site  Febricated)</t>
  </si>
  <si>
    <t>Sail / Nippon /  OR Equivalent Approved</t>
  </si>
  <si>
    <t>Grilles / Diffusers / Jet Nozzles</t>
  </si>
  <si>
    <t>Ravistar / Cosmos /  Carryaire/ Airflow /Tristar/ Mapro Eq Approved</t>
  </si>
  <si>
    <t>Aero-Foil Dampers</t>
  </si>
  <si>
    <t>Carryaire / Ravistar OR Equivalent Approved</t>
  </si>
  <si>
    <t>Fresh Air Louvers/Assembly</t>
  </si>
  <si>
    <t>Ravistar/ OR Equivalent Approved</t>
  </si>
  <si>
    <t>Smoke / Fire Damper</t>
  </si>
  <si>
    <t>Cosmos /Air Master / Caryaire / Dynacraft / Air Product / Ravistar/Tristar</t>
  </si>
  <si>
    <t>Flexible Duct Connectors</t>
  </si>
  <si>
    <t xml:space="preserve"> Klimatech,</t>
  </si>
  <si>
    <t>Anchor Fastener</t>
  </si>
  <si>
    <t>Hilti</t>
  </si>
  <si>
    <t>Thermal Insulation on Kitchen Duct</t>
  </si>
  <si>
    <t>UP Twiga, Owens Corning, Supreme</t>
  </si>
  <si>
    <t>Air washer /  Scrubber</t>
  </si>
  <si>
    <t>Zeco/ Edgetech /  Waves / Ambasdor / Airflow</t>
  </si>
  <si>
    <t>UPVC Drain Piping</t>
  </si>
  <si>
    <t>Prince / Supreme</t>
  </si>
  <si>
    <t>Filters</t>
  </si>
  <si>
    <t>Dyna / Thermadyne / Spectrum / AAF OR Equivalent Approved</t>
  </si>
  <si>
    <t>Cushy Foot Mounts</t>
  </si>
  <si>
    <t>Resistoflex/ OR Equivalent Approved</t>
  </si>
  <si>
    <t>Duct Thermal &amp; Acoustic Insulation</t>
  </si>
  <si>
    <t>Thermobreak / Supreme/ ARMACELL</t>
  </si>
  <si>
    <t>Closed Cell Nitrile Rubber along with adhesive</t>
  </si>
  <si>
    <t>Armaflex / K-flex/ ARMACELL</t>
  </si>
  <si>
    <t>Motors</t>
  </si>
  <si>
    <t>Siemens / HAVELL/ ABB / Bharat Bijlee / Marathon</t>
  </si>
  <si>
    <t>Cables</t>
  </si>
  <si>
    <t>Polycab / Finolex / Hawells</t>
  </si>
  <si>
    <t>Switchgears- MCB’s, MCCB’s etc.</t>
  </si>
  <si>
    <t>Legrand / Indo-Asian / Siemens</t>
  </si>
  <si>
    <t>Factory Made Duct</t>
  </si>
  <si>
    <t>Alpha duct / Rollastar / Zeco / Nutech</t>
  </si>
  <si>
    <t>ESP Filter</t>
  </si>
  <si>
    <t>Honeywell/Magneto/Trion</t>
  </si>
  <si>
    <t xml:space="preserve">Split  unit </t>
  </si>
  <si>
    <t>Toshiba / Bluestar  / Daikin /  Samsung / Mitsubishi/LG/Hitachi /Voltas</t>
  </si>
  <si>
    <t>Inline Fans</t>
  </si>
  <si>
    <t>AIRFLOW/HUMIDIN/ Carryair/ Kruger / System Air / Sphire Eq Approved</t>
  </si>
  <si>
    <t>Starter</t>
  </si>
  <si>
    <t>Siemens / Allen Bradley/ ABB / Schneider / L &amp; T</t>
  </si>
  <si>
    <t>Copper Pipes</t>
  </si>
  <si>
    <t>Maxflow / Yorkshire / Rajco / Mehta tubes</t>
  </si>
  <si>
    <t xml:space="preserve">Copper Pipe fittings </t>
  </si>
  <si>
    <t>Conex Banninger/ NIBCO</t>
  </si>
  <si>
    <t>Copper Pipe Insulation</t>
  </si>
  <si>
    <t>Thermobreak / Supreme</t>
  </si>
  <si>
    <t>AHU Fan section</t>
  </si>
  <si>
    <t>Air Handling Unit</t>
  </si>
  <si>
    <t>Zeco/ Edgetech /  Waves</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</si>
  <si>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</si>
  <si>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</si>
  <si>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</si>
  <si>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</si>
  <si>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</si>
  <si>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</si>
  <si>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</si>
  <si>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</si>
  <si>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</si>
  <si>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</si>
  <si>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</si>
  <si>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</si>
  <si>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</si>
  <si>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Orient tiles- DGVT cemento grey 600 x 600 mm/Kajaria -Urbanity Cement</t>
  </si>
  <si>
    <t>Somany -Ethos grey 600 x 600 mm</t>
  </si>
  <si>
    <t>Flooring Plan -</t>
  </si>
  <si>
    <t>FF02</t>
  </si>
  <si>
    <t xml:space="preserve">Polished Vitrified Tiles </t>
  </si>
  <si>
    <t>Orient tiles-Sahara crema 600 x600 mm/Kajaria-K6815 Slate</t>
  </si>
  <si>
    <t>Somany -Matching with shade 600 x 600 mm</t>
  </si>
  <si>
    <t>FF03</t>
  </si>
  <si>
    <t xml:space="preserve">Full bodied Vitrified Tiles </t>
  </si>
  <si>
    <t>300X1200(tread); 600X1200 (slab size)</t>
  </si>
  <si>
    <t>Johnson Endura Stepping Stone -DONAPAULA PLAIN</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</si>
  <si>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</si>
  <si>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</si>
  <si>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</si>
  <si>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</si>
  <si>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</si>
  <si>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</si>
  <si>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</si>
  <si>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</si>
  <si>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</si>
  <si>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</si>
  <si>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</si>
  <si>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</si>
  <si>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</si>
  <si>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</si>
  <si>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Red) /
MCM(Code -A Series Brick 54058)</t>
  </si>
  <si>
    <t>Booth Seating Area Wall</t>
  </si>
  <si>
    <t>BK02</t>
  </si>
  <si>
    <t>Articlad -ACG 555</t>
  </si>
  <si>
    <t>MCM Clay Tile(Code -K series ,facing brick /052)/Unistone (White)</t>
  </si>
  <si>
    <t xml:space="preserve">Storefront </t>
  </si>
  <si>
    <t xml:space="preserve">Wall tile </t>
  </si>
  <si>
    <t>TL01</t>
  </si>
  <si>
    <t>Ceramic wall tile (Printed) With customize 
line work Make : -Johnson</t>
  </si>
  <si>
    <t xml:space="preserve">Wall Tile </t>
  </si>
  <si>
    <t>TL02</t>
  </si>
  <si>
    <t>Ceramic wall tile white/ Satin white300x600mm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</si>
  <si>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</si>
  <si>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</si>
  <si>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</si>
  <si>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</si>
  <si>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</si>
  <si>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</si>
  <si>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</si>
  <si>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</si>
  <si>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</si>
  <si>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</si>
  <si>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</si>
  <si>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</si>
  <si>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</si>
  <si>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Kajaria -Eternity -Amy Aazul</t>
  </si>
  <si>
    <t>Somany -Matching with shade</t>
  </si>
  <si>
    <t>Toilet Detail-</t>
  </si>
  <si>
    <t>Wall Tile</t>
  </si>
  <si>
    <t>Kajaria-Eternity -Vogue Marfil</t>
  </si>
  <si>
    <t>Granite</t>
  </si>
  <si>
    <t xml:space="preserve">Granite stone </t>
  </si>
  <si>
    <t>Jet Black Granite</t>
  </si>
  <si>
    <t>E</t>
  </si>
  <si>
    <t>Corian</t>
  </si>
  <si>
    <t>Corian Counter</t>
  </si>
  <si>
    <t>LG ASPEN SNOW - AS 610</t>
  </si>
  <si>
    <t>SAMSUNG ASPEN GLOW -AG  636</t>
  </si>
  <si>
    <t>REHAU -FORST WHITE 180L</t>
  </si>
  <si>
    <t>F</t>
  </si>
  <si>
    <t xml:space="preserve">Fabric / Leather </t>
  </si>
  <si>
    <t>Leatherite</t>
  </si>
  <si>
    <t>FB1</t>
  </si>
  <si>
    <t xml:space="preserve">Synthetic Leather </t>
  </si>
  <si>
    <t>Bentley - 935</t>
  </si>
  <si>
    <t>Booth Seating</t>
  </si>
  <si>
    <t>FB2</t>
  </si>
  <si>
    <t>140 CM wide roll</t>
  </si>
  <si>
    <t>Ddecor- Aura</t>
  </si>
  <si>
    <t>Chair</t>
  </si>
  <si>
    <t>G</t>
  </si>
  <si>
    <t xml:space="preserve">Laminates / Veneer </t>
  </si>
  <si>
    <t>Laminate</t>
  </si>
  <si>
    <t>LAM 01</t>
  </si>
  <si>
    <t>14554 RH Hooked Holz Acasia
MERINOLAM</t>
  </si>
  <si>
    <t>Generic Drawing</t>
  </si>
  <si>
    <t>LAM 02</t>
  </si>
  <si>
    <t>21141 Snow White
MERINOLAM</t>
  </si>
  <si>
    <t>LAM 03</t>
  </si>
  <si>
    <t>21039 Misty Grey
MERINOLAM</t>
  </si>
  <si>
    <t>LAM 04</t>
  </si>
  <si>
    <t>-</t>
  </si>
  <si>
    <t>--</t>
  </si>
  <si>
    <t>H</t>
  </si>
  <si>
    <t>Paint</t>
  </si>
  <si>
    <t>Paint shade</t>
  </si>
  <si>
    <t>WF 01</t>
  </si>
  <si>
    <t xml:space="preserve">Lustre paint </t>
  </si>
  <si>
    <t>Dark Shadow 8294
Asian Paints</t>
  </si>
  <si>
    <t xml:space="preserve">Decoration Plan - </t>
  </si>
  <si>
    <t>WF 02</t>
  </si>
  <si>
    <t>Rain Drop L143
Asian Paints</t>
  </si>
  <si>
    <t xml:space="preserve">Texture </t>
  </si>
  <si>
    <t>WF_03</t>
  </si>
  <si>
    <t>Apex Duracast venezio (fine grain texture finish)</t>
  </si>
  <si>
    <t xml:space="preserve">(Perlina Texture )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</si>
  <si>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</si>
  <si>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</si>
  <si>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</si>
  <si>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</si>
  <si>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</si>
  <si>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</si>
  <si>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</si>
  <si>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</si>
  <si>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</si>
  <si>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</si>
  <si>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</si>
  <si>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</si>
  <si>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</si>
  <si>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</si>
  <si>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</si>
  <si>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</si>
  <si>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</si>
  <si>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</si>
  <si>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</si>
  <si>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</si>
  <si>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</si>
  <si>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</si>
  <si>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</si>
  <si>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</si>
  <si>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</si>
  <si>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</si>
  <si>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</si>
  <si>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</si>
  <si>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</si>
  <si>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</si>
  <si>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I</t>
  </si>
  <si>
    <t>Adhesives</t>
  </si>
  <si>
    <t>Vamicol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</si>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</sst>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_ * #,##0.00_ ;_ * \-#,##0.00_ ;_ * &quot;-&quot;??_ ;_ @_ "/>
    <numFmt numFmtId="165" formatCode="0.0"/>
    <numFmt numFmtId="166" formatCode="_ * #,##0_ ;_ * \-#,##0_ ;_ * &quot;-&quot;??_ ;_ @_ "/>
    <numFmt numFmtId="167" formatCode="_(* #,##0_);_(* \(#,##0\);_(* &quot;-&quot;??_);_(@_)"/>
    <numFmt numFmtId="168" formatCode="General_)"/>
    <numFmt numFmtId="169" formatCode="0\)"/>
    <numFmt numFmtId="170" formatCode="_(* #,##0.00_);_(* \(#,##0.00\);_(* \-??_);_(@_)"/>
  </numFmts>
  <fonts count="48">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rgb="FFFA2E2E"/>
      <name val="Book Antiqua"/>
      <family val="1"/>
    </font>
    <font>
      <b/>
      <sz val="14"/>
      <color theme="1"/>
      <name val="Calibri"/>
      <family val="2"/>
      <scheme val="minor"/>
    </font>
    <font>
      <b/>
      <sz val="11"/>
      <color rgb="FF000000"/>
      <name val="Calibri"/>
      <family val="2"/>
    </font>
    <font>
      <b/>
      <sz val="11"/>
      <color rgb="FFFF0000"/>
      <name val="Calibri"/>
      <family val="2"/>
    </font>
    <font>
      <sz val="11"/>
      <color rgb="FF000000"/>
      <name val="Calibri"/>
      <family val="2"/>
    </font>
    <font>
      <sz val="10"/>
      <name val="MS Sans Serif"/>
      <family val="2"/>
      <charset val="1"/>
    </font>
    <font>
      <sz val="11"/>
      <color indexed="8"/>
      <name val="Calibri"/>
      <family val="2"/>
      <charset val="1"/>
    </font>
    <font>
      <b/>
      <sz val="11"/>
      <color rgb="FF000000"/>
      <name val="Calibri"/>
      <family val="2"/>
      <scheme val="minor"/>
    </font>
    <font>
      <sz val="9"/>
      <color rgb="FF000000"/>
      <name val="Segoe UI"/>
      <family val="2"/>
    </font>
    <font>
      <sz val="9"/>
      <color theme="1"/>
      <name val="Times"/>
      <family val="1"/>
    </font>
    <font>
      <b/>
      <sz val="18"/>
      <color theme="1"/>
      <name val="Times"/>
      <family val="1"/>
    </font>
    <font>
      <b/>
      <sz val="12"/>
      <name val="Times"/>
      <family val="1"/>
    </font>
    <font>
      <b/>
      <sz val="13"/>
      <color theme="1"/>
      <name val="Times"/>
      <family val="1"/>
    </font>
    <font>
      <b/>
      <u/>
      <sz val="13"/>
      <color theme="1"/>
      <name val="Times"/>
      <family val="1"/>
    </font>
    <font>
      <sz val="13"/>
      <color theme="1"/>
      <name val="Times"/>
      <family val="1"/>
    </font>
    <font>
      <sz val="10"/>
      <color rgb="FF000000"/>
      <name val="Times"/>
      <family val="1"/>
    </font>
    <font>
      <sz val="10"/>
      <name val="Times"/>
      <family val="1"/>
    </font>
    <font>
      <sz val="10"/>
      <color theme="1"/>
      <name val="Times"/>
      <family val="1"/>
    </font>
    <font>
      <b/>
      <sz val="10"/>
      <name val="Times"/>
      <family val="1"/>
    </font>
    <font>
      <sz val="10"/>
      <color rgb="FFFF0000"/>
      <name val="Times"/>
      <family val="1"/>
    </font>
    <font>
      <sz val="10"/>
      <color indexed="8"/>
      <name val="Times"/>
      <family val="1"/>
    </font>
    <font>
      <b/>
      <sz val="10"/>
      <color theme="1"/>
      <name val="Times"/>
      <family val="1"/>
    </font>
    <font>
      <sz val="10"/>
      <color rgb="FF222222"/>
      <name val="Times"/>
      <family val="1"/>
    </font>
    <font>
      <sz val="9"/>
      <name val="Calibri"/>
      <family val="2"/>
      <scheme val="minor"/>
    </font>
    <font>
      <sz val="14"/>
      <color theme="1"/>
      <name val="Times"/>
      <family val="1"/>
    </font>
    <font>
      <b/>
      <sz val="14"/>
      <color theme="1"/>
      <name val="Times"/>
      <family val="1"/>
    </font>
    <font>
      <b/>
      <sz val="10"/>
      <name val="Times"/>
    </font>
    <font>
      <sz val="11"/>
      <color indexed="8"/>
      <name val="Calibri"/>
      <family val="2"/>
    </font>
    <font>
      <b/>
      <sz val="11"/>
      <name val="Times"/>
      <family val="1"/>
    </font>
    <font>
      <sz val="11"/>
      <name val="Times"/>
      <family val="1"/>
    </font>
    <font>
      <b/>
      <u/>
      <sz val="10"/>
      <name val="Times"/>
      <family val="1"/>
    </font>
    <font>
      <u/>
      <sz val="10"/>
      <name val="Times"/>
      <family val="1"/>
    </font>
    <font>
      <sz val="10"/>
      <name val="Helv"/>
      <charset val="204"/>
    </font>
    <font>
      <sz val="12"/>
      <name val="Times"/>
      <family val="1"/>
    </font>
    <font>
      <sz val="11"/>
      <color indexed="8"/>
      <name val="Calibri Light"/>
      <family val="1"/>
      <scheme val="major"/>
    </font>
    <font>
      <b/>
      <sz val="11"/>
      <color indexed="8"/>
      <name val="Cambria"/>
      <family val="1"/>
    </font>
    <font>
      <sz val="11"/>
      <color indexed="8"/>
      <name val="Cambria"/>
      <family val="1"/>
    </font>
    <font>
      <sz val="11"/>
      <name val="Calibri Light"/>
      <family val="1"/>
      <scheme val="major"/>
    </font>
    <font>
      <b/>
      <sz val="11"/>
      <name val="Calibri Light"/>
      <family val="1"/>
      <scheme val="major"/>
    </font>
    <font>
      <b/>
      <sz val="10"/>
      <name val="Arial"/>
      <family val="2"/>
    </font>
    <font>
      <sz val="10"/>
      <name val="Arial"/>
      <family val="2"/>
      <charset val="204"/>
    </font>
    <font>
      <sz val="10"/>
      <color theme="1"/>
      <name val="Arial"/>
      <family val="2"/>
    </font>
    <font>
      <b/>
      <sz val="10"/>
      <color theme="1"/>
      <name val="Arial"/>
      <family val="2"/>
    </font>
    <font>
      <sz val="10"/>
      <color rgb="FF000000"/>
      <name val="Arial"/>
      <family val="2"/>
    </font>
  </fonts>
  <fills count="8">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theme="8"/>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indexed="64"/>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indexed="64"/>
      </bottom>
      <diagonal/>
    </border>
    <border>
      <left style="thin">
        <color indexed="64"/>
      </left>
      <right style="medium">
        <color indexed="64"/>
      </right>
      <top style="thin">
        <color indexed="64"/>
      </top>
      <bottom style="medium">
        <color indexed="64"/>
      </bottom>
      <diagonal/>
    </border>
  </borders>
  <cellStyleXfs count="23">
    <xf numFmtId="0" fontId="0" fillId="0" borderId="0"/>
    <xf numFmtId="0" fontId="3" fillId="0" borderId="0"/>
    <xf numFmtId="43" fontId="1" fillId="0" borderId="0" applyFont="0" applyFill="0" applyBorder="0" applyAlignment="0" applyProtection="0"/>
    <xf numFmtId="0" fontId="3" fillId="0" borderId="0"/>
    <xf numFmtId="43" fontId="1" fillId="0" borderId="0" applyFont="0" applyFill="0" applyBorder="0" applyAlignment="0" applyProtection="0"/>
    <xf numFmtId="0" fontId="3" fillId="0" borderId="0"/>
    <xf numFmtId="0" fontId="1" fillId="0" borderId="0"/>
    <xf numFmtId="43" fontId="3" fillId="0" borderId="0" applyFont="0" applyFill="0" applyBorder="0" applyAlignment="0" applyProtection="0"/>
    <xf numFmtId="0" fontId="9" fillId="0" borderId="0"/>
    <xf numFmtId="0" fontId="10" fillId="0" borderId="0"/>
    <xf numFmtId="164" fontId="1" fillId="0" borderId="0" applyFont="0" applyFill="0" applyBorder="0" applyAlignment="0" applyProtection="0"/>
    <xf numFmtId="0" fontId="1"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31" fillId="0" borderId="0"/>
    <xf numFmtId="0" fontId="1" fillId="0" borderId="0"/>
    <xf numFmtId="0" fontId="36" fillId="0" borderId="0"/>
    <xf numFmtId="43" fontId="31" fillId="0" borderId="0" applyFont="0" applyFill="0" applyBorder="0" applyAlignment="0" applyProtection="0"/>
    <xf numFmtId="0" fontId="3" fillId="0" borderId="0"/>
    <xf numFmtId="0" fontId="31" fillId="0" borderId="0"/>
    <xf numFmtId="170" fontId="3" fillId="0" borderId="0" applyFill="0" applyBorder="0" applyAlignment="0" applyProtection="0"/>
    <xf numFmtId="0" fontId="44" fillId="0" borderId="0"/>
  </cellStyleXfs>
  <cellXfs count="383">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2" fillId="5" borderId="17" xfId="0" applyFont="1" applyFill="1" applyBorder="1" applyAlignment="1">
      <alignment horizontal="center"/>
    </xf>
    <xf numFmtId="0" fontId="2" fillId="5" borderId="1" xfId="0" applyFont="1" applyFill="1" applyBorder="1" applyAlignment="1">
      <alignment horizontal="center"/>
    </xf>
    <xf numFmtId="0" fontId="2" fillId="5" borderId="1" xfId="0" applyFont="1" applyFill="1" applyBorder="1"/>
    <xf numFmtId="0" fontId="2" fillId="5" borderId="18" xfId="0" applyFont="1" applyFill="1" applyBorder="1" applyAlignment="1">
      <alignment horizontal="center"/>
    </xf>
    <xf numFmtId="0" fontId="0" fillId="0" borderId="6" xfId="0" applyBorder="1"/>
    <xf numFmtId="0" fontId="0" fillId="0" borderId="7" xfId="0" applyBorder="1"/>
    <xf numFmtId="0" fontId="2" fillId="4" borderId="20" xfId="0" applyFont="1" applyFill="1" applyBorder="1" applyAlignment="1">
      <alignment horizontal="center"/>
    </xf>
    <xf numFmtId="0" fontId="0" fillId="2" borderId="17" xfId="0"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left" vertical="center" wrapText="1"/>
    </xf>
    <xf numFmtId="0" fontId="0" fillId="2" borderId="1" xfId="0" applyFill="1" applyBorder="1" applyAlignment="1">
      <alignment horizontal="left" vertical="center"/>
    </xf>
    <xf numFmtId="0" fontId="0" fillId="2" borderId="18" xfId="0" applyFill="1" applyBorder="1" applyAlignment="1">
      <alignment horizontal="left" vertical="center"/>
    </xf>
    <xf numFmtId="0" fontId="0" fillId="0" borderId="0" xfId="0" applyAlignment="1">
      <alignment vertical="center"/>
    </xf>
    <xf numFmtId="0" fontId="0" fillId="2" borderId="17" xfId="0"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2" borderId="18" xfId="0" applyFill="1" applyBorder="1" applyAlignment="1">
      <alignment horizontal="left"/>
    </xf>
    <xf numFmtId="0" fontId="0" fillId="2" borderId="1" xfId="0" applyFill="1" applyBorder="1" applyAlignment="1">
      <alignment horizontal="center" wrapText="1"/>
    </xf>
    <xf numFmtId="0" fontId="0" fillId="2" borderId="1" xfId="0" applyFill="1" applyBorder="1" applyAlignment="1">
      <alignment horizontal="left" vertical="top" wrapText="1"/>
    </xf>
    <xf numFmtId="0" fontId="0" fillId="2" borderId="1" xfId="0" applyFill="1" applyBorder="1" applyAlignment="1">
      <alignment horizontal="left" wrapText="1"/>
    </xf>
    <xf numFmtId="0" fontId="0" fillId="0" borderId="6" xfId="0" applyBorder="1" applyAlignment="1">
      <alignment horizontal="center"/>
    </xf>
    <xf numFmtId="0" fontId="0" fillId="0" borderId="0" xfId="0" applyAlignment="1">
      <alignment horizontal="center"/>
    </xf>
    <xf numFmtId="0" fontId="0" fillId="0" borderId="7" xfId="0" applyBorder="1" applyAlignment="1">
      <alignment horizontal="left"/>
    </xf>
    <xf numFmtId="0" fontId="0" fillId="2" borderId="1" xfId="0" applyFill="1" applyBorder="1" applyAlignment="1">
      <alignment wrapText="1"/>
    </xf>
    <xf numFmtId="0" fontId="0" fillId="2" borderId="1" xfId="0" applyFill="1" applyBorder="1" applyAlignment="1">
      <alignment horizontal="left"/>
    </xf>
    <xf numFmtId="0" fontId="0" fillId="2" borderId="1" xfId="0" applyFill="1" applyBorder="1" applyAlignment="1">
      <alignment vertical="center" wrapText="1"/>
    </xf>
    <xf numFmtId="0" fontId="0" fillId="2" borderId="14" xfId="0" applyFill="1" applyBorder="1" applyAlignment="1">
      <alignment horizontal="center"/>
    </xf>
    <xf numFmtId="0" fontId="0" fillId="2" borderId="15" xfId="0" applyFill="1" applyBorder="1"/>
    <xf numFmtId="0" fontId="0" fillId="2" borderId="15" xfId="0" applyFill="1" applyBorder="1" applyAlignment="1">
      <alignment horizontal="center"/>
    </xf>
    <xf numFmtId="0" fontId="0" fillId="2" borderId="15" xfId="0" applyFill="1" applyBorder="1" applyAlignment="1">
      <alignment horizontal="left" wrapText="1"/>
    </xf>
    <xf numFmtId="0" fontId="0" fillId="2" borderId="16" xfId="0" applyFill="1" applyBorder="1" applyAlignment="1">
      <alignment horizontal="left"/>
    </xf>
    <xf numFmtId="0" fontId="0" fillId="2" borderId="15" xfId="0" applyFill="1" applyBorder="1" applyAlignment="1">
      <alignmen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6" xfId="0" applyFill="1" applyBorder="1"/>
    <xf numFmtId="0" fontId="0" fillId="2" borderId="0" xfId="0" applyFill="1"/>
    <xf numFmtId="0" fontId="0" fillId="2" borderId="0" xfId="0" applyFill="1" applyAlignment="1">
      <alignment horizontal="center"/>
    </xf>
    <xf numFmtId="0" fontId="0" fillId="2" borderId="7" xfId="0" applyFill="1" applyBorder="1"/>
    <xf numFmtId="0" fontId="2" fillId="3" borderId="6" xfId="0" applyFont="1" applyFill="1" applyBorder="1" applyAlignment="1">
      <alignment horizontal="center"/>
    </xf>
    <xf numFmtId="0" fontId="2" fillId="3" borderId="0" xfId="0" applyFont="1" applyFill="1" applyAlignment="1">
      <alignment horizontal="center"/>
    </xf>
    <xf numFmtId="0" fontId="2" fillId="3" borderId="7" xfId="0" applyFont="1" applyFill="1" applyBorder="1" applyAlignment="1">
      <alignment horizontal="center"/>
    </xf>
    <xf numFmtId="0" fontId="2" fillId="4" borderId="8" xfId="0" applyFont="1" applyFill="1" applyBorder="1" applyAlignment="1">
      <alignment horizontal="center"/>
    </xf>
    <xf numFmtId="0" fontId="0" fillId="2" borderId="18" xfId="0" applyFill="1" applyBorder="1"/>
    <xf numFmtId="0" fontId="0" fillId="0" borderId="0" xfId="0" applyAlignment="1">
      <alignment horizontal="center" vertical="center"/>
    </xf>
    <xf numFmtId="49" fontId="0" fillId="2" borderId="1" xfId="0" applyNumberFormat="1" applyFill="1" applyBorder="1" applyAlignment="1">
      <alignment horizontal="center"/>
    </xf>
    <xf numFmtId="49" fontId="0" fillId="2" borderId="1" xfId="0" applyNumberFormat="1" applyFill="1" applyBorder="1" applyAlignment="1">
      <alignment horizontal="left"/>
    </xf>
    <xf numFmtId="0" fontId="0" fillId="2" borderId="17" xfId="0" applyFill="1" applyBorder="1" applyAlignment="1">
      <alignment vertical="center"/>
    </xf>
    <xf numFmtId="0" fontId="0" fillId="2" borderId="18" xfId="0" applyFill="1" applyBorder="1" applyAlignment="1">
      <alignment vertical="center"/>
    </xf>
    <xf numFmtId="0" fontId="0" fillId="2" borderId="17" xfId="0" applyFill="1" applyBorder="1"/>
    <xf numFmtId="0" fontId="6" fillId="6" borderId="1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11" fillId="0" borderId="1" xfId="0" applyFont="1" applyBorder="1" applyAlignment="1">
      <alignment horizontal="center"/>
    </xf>
    <xf numFmtId="0" fontId="6"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wrapText="1"/>
    </xf>
    <xf numFmtId="0" fontId="8" fillId="6" borderId="10"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2" fillId="6" borderId="1" xfId="0" applyFont="1" applyFill="1" applyBorder="1" applyAlignment="1">
      <alignment horizontal="center" vertical="top"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2" borderId="24" xfId="0" applyFill="1" applyBorder="1"/>
    <xf numFmtId="0" fontId="0" fillId="2" borderId="25" xfId="0" applyFill="1" applyBorder="1" applyAlignment="1">
      <alignment wrapText="1"/>
    </xf>
    <xf numFmtId="164" fontId="19" fillId="0" borderId="29" xfId="13" applyFont="1" applyFill="1" applyBorder="1" applyAlignment="1">
      <alignment horizontal="center" vertical="center" shrinkToFit="1"/>
    </xf>
    <xf numFmtId="164" fontId="21" fillId="0" borderId="29" xfId="13" applyFont="1" applyFill="1" applyBorder="1" applyAlignment="1">
      <alignment horizontal="center" vertical="center" wrapText="1"/>
    </xf>
    <xf numFmtId="164" fontId="19" fillId="0" borderId="43" xfId="13" applyFont="1" applyFill="1" applyBorder="1" applyAlignment="1">
      <alignment horizontal="left" vertical="center" shrinkToFit="1"/>
    </xf>
    <xf numFmtId="0" fontId="13" fillId="0" borderId="0" xfId="0" applyFont="1"/>
    <xf numFmtId="0" fontId="21" fillId="0" borderId="0" xfId="0" applyFont="1"/>
    <xf numFmtId="0" fontId="20" fillId="0" borderId="29" xfId="0" applyFont="1" applyBorder="1" applyAlignment="1">
      <alignment horizontal="center" vertical="center" wrapText="1"/>
    </xf>
    <xf numFmtId="1" fontId="19" fillId="0" borderId="34" xfId="0" applyNumberFormat="1" applyFont="1" applyBorder="1" applyAlignment="1">
      <alignment horizontal="center" vertical="center" shrinkToFit="1"/>
    </xf>
    <xf numFmtId="0" fontId="20" fillId="0" borderId="29" xfId="0" applyFont="1" applyBorder="1" applyAlignment="1">
      <alignment horizontal="left" vertical="center"/>
    </xf>
    <xf numFmtId="0" fontId="20" fillId="0" borderId="29" xfId="0" applyFont="1" applyBorder="1" applyAlignment="1">
      <alignment vertical="center" wrapText="1"/>
    </xf>
    <xf numFmtId="1" fontId="20" fillId="0" borderId="29" xfId="0" quotePrefix="1" applyNumberFormat="1" applyFont="1" applyBorder="1" applyAlignment="1">
      <alignment horizontal="justify" vertical="justify" wrapText="1"/>
    </xf>
    <xf numFmtId="0" fontId="19" fillId="0" borderId="29" xfId="0" applyFont="1" applyBorder="1" applyAlignment="1">
      <alignment horizontal="justify" vertical="center" wrapText="1"/>
    </xf>
    <xf numFmtId="0" fontId="20" fillId="0" borderId="29" xfId="0" applyFont="1" applyBorder="1" applyAlignment="1">
      <alignment horizontal="left" vertical="center" wrapText="1"/>
    </xf>
    <xf numFmtId="0" fontId="21" fillId="0" borderId="34" xfId="0" applyFont="1" applyBorder="1" applyAlignment="1">
      <alignment horizontal="center" vertical="center" wrapText="1"/>
    </xf>
    <xf numFmtId="0" fontId="21" fillId="0" borderId="29" xfId="0" applyFont="1" applyBorder="1" applyAlignment="1">
      <alignment horizontal="left" vertical="center" wrapText="1"/>
    </xf>
    <xf numFmtId="0" fontId="20" fillId="0" borderId="29" xfId="0" applyFont="1" applyBorder="1" applyAlignment="1">
      <alignment horizontal="left" vertical="top" wrapText="1"/>
    </xf>
    <xf numFmtId="0" fontId="21" fillId="0" borderId="34" xfId="0" applyFont="1" applyBorder="1" applyAlignment="1">
      <alignment horizontal="center" wrapText="1"/>
    </xf>
    <xf numFmtId="164" fontId="20" fillId="0" borderId="29" xfId="13" applyFont="1" applyFill="1" applyBorder="1" applyAlignment="1">
      <alignment horizontal="center" vertical="center" wrapText="1"/>
    </xf>
    <xf numFmtId="0" fontId="21" fillId="0" borderId="29" xfId="0" applyFont="1" applyBorder="1" applyAlignment="1">
      <alignment horizontal="left" vertical="top" wrapText="1"/>
    </xf>
    <xf numFmtId="0" fontId="21" fillId="0" borderId="29" xfId="0" applyFont="1" applyBorder="1" applyAlignment="1">
      <alignment horizontal="center" vertical="center" wrapText="1"/>
    </xf>
    <xf numFmtId="1" fontId="19" fillId="0" borderId="34" xfId="0" applyNumberFormat="1" applyFont="1" applyBorder="1" applyAlignment="1">
      <alignment horizontal="center" vertical="top" shrinkToFit="1"/>
    </xf>
    <xf numFmtId="0" fontId="21" fillId="0" borderId="29" xfId="0" applyFont="1" applyBorder="1" applyAlignment="1">
      <alignment horizontal="left" wrapText="1"/>
    </xf>
    <xf numFmtId="0" fontId="21" fillId="0" borderId="29" xfId="0" applyFont="1" applyBorder="1" applyAlignment="1">
      <alignment wrapText="1"/>
    </xf>
    <xf numFmtId="0" fontId="21" fillId="0" borderId="29" xfId="0" applyFont="1" applyBorder="1" applyAlignment="1">
      <alignment horizontal="left" vertical="center" wrapText="1" shrinkToFit="1"/>
    </xf>
    <xf numFmtId="0" fontId="21" fillId="0" borderId="34" xfId="0" applyFont="1" applyBorder="1" applyAlignment="1">
      <alignment horizontal="center" vertical="center"/>
    </xf>
    <xf numFmtId="0" fontId="21" fillId="0" borderId="29" xfId="0" applyFont="1" applyBorder="1" applyAlignment="1">
      <alignment horizontal="center" vertical="center"/>
    </xf>
    <xf numFmtId="0" fontId="21" fillId="0" borderId="29" xfId="0" applyFont="1" applyBorder="1" applyAlignment="1">
      <alignment vertical="center" wrapText="1"/>
    </xf>
    <xf numFmtId="0" fontId="21" fillId="0" borderId="34" xfId="0" applyFont="1" applyBorder="1" applyAlignment="1">
      <alignment horizontal="center"/>
    </xf>
    <xf numFmtId="165" fontId="19" fillId="0" borderId="29" xfId="0" applyNumberFormat="1" applyFont="1" applyBorder="1" applyAlignment="1">
      <alignment horizontal="center" vertical="center" shrinkToFit="1"/>
    </xf>
    <xf numFmtId="0" fontId="20" fillId="0" borderId="29" xfId="0" applyFont="1" applyBorder="1" applyAlignment="1">
      <alignment horizontal="justify" vertical="center" wrapText="1" shrinkToFit="1"/>
    </xf>
    <xf numFmtId="0" fontId="26" fillId="0" borderId="29" xfId="0" applyFont="1" applyBorder="1" applyAlignment="1">
      <alignment vertical="center" wrapText="1"/>
    </xf>
    <xf numFmtId="0" fontId="13" fillId="0" borderId="0" xfId="0" applyFont="1" applyAlignment="1">
      <alignment horizontal="center"/>
    </xf>
    <xf numFmtId="0" fontId="13" fillId="0" borderId="0" xfId="0" applyFont="1" applyAlignment="1">
      <alignment wrapText="1"/>
    </xf>
    <xf numFmtId="164" fontId="13" fillId="0" borderId="0" xfId="13" applyFont="1" applyFill="1"/>
    <xf numFmtId="0" fontId="18" fillId="0" borderId="0" xfId="0" applyFont="1"/>
    <xf numFmtId="0" fontId="22" fillId="0" borderId="36" xfId="0" applyFont="1" applyBorder="1" applyAlignment="1">
      <alignment horizontal="center" vertical="top" wrapText="1"/>
    </xf>
    <xf numFmtId="0" fontId="22" fillId="0" borderId="32" xfId="0" applyFont="1" applyBorder="1" applyAlignment="1">
      <alignment horizontal="center" vertical="top" wrapText="1"/>
    </xf>
    <xf numFmtId="164" fontId="22" fillId="0" borderId="32" xfId="13" applyFont="1" applyFill="1" applyBorder="1" applyAlignment="1">
      <alignment horizontal="center" vertical="top" wrapText="1"/>
    </xf>
    <xf numFmtId="164" fontId="22" fillId="0" borderId="32" xfId="13" applyFont="1" applyFill="1" applyBorder="1" applyAlignment="1">
      <alignment horizontal="center" vertical="center" wrapText="1"/>
    </xf>
    <xf numFmtId="164" fontId="22" fillId="0" borderId="42" xfId="13" applyFont="1" applyFill="1" applyBorder="1" applyAlignment="1">
      <alignment horizontal="left" vertical="top" wrapText="1" indent="2"/>
    </xf>
    <xf numFmtId="0" fontId="20" fillId="0" borderId="29" xfId="0" applyFont="1" applyBorder="1" applyAlignment="1">
      <alignment horizontal="center" vertical="top" wrapText="1"/>
    </xf>
    <xf numFmtId="0" fontId="20" fillId="0" borderId="29" xfId="0" applyFont="1" applyBorder="1" applyAlignment="1">
      <alignment vertical="top" wrapText="1"/>
    </xf>
    <xf numFmtId="0" fontId="21" fillId="0" borderId="29" xfId="0" applyFont="1" applyBorder="1" applyAlignment="1">
      <alignment horizontal="center" vertical="top" wrapText="1"/>
    </xf>
    <xf numFmtId="0" fontId="21" fillId="0" borderId="29" xfId="0" applyFont="1" applyBorder="1" applyAlignment="1">
      <alignment horizontal="center" wrapText="1"/>
    </xf>
    <xf numFmtId="0" fontId="21" fillId="0" borderId="29" xfId="0" applyFont="1" applyBorder="1" applyAlignment="1">
      <alignment vertical="top" wrapText="1"/>
    </xf>
    <xf numFmtId="0" fontId="20" fillId="0" borderId="29" xfId="0" applyFont="1" applyBorder="1" applyAlignment="1">
      <alignment horizontal="right" wrapText="1"/>
    </xf>
    <xf numFmtId="165" fontId="19" fillId="0" borderId="29" xfId="0" applyNumberFormat="1" applyFont="1" applyBorder="1" applyAlignment="1">
      <alignment horizontal="center" vertical="center" wrapText="1" shrinkToFit="1"/>
    </xf>
    <xf numFmtId="0" fontId="21" fillId="0" borderId="29" xfId="0" applyFont="1" applyBorder="1" applyAlignment="1">
      <alignment horizontal="center"/>
    </xf>
    <xf numFmtId="165" fontId="19" fillId="0" borderId="29" xfId="0" applyNumberFormat="1" applyFont="1" applyBorder="1" applyAlignment="1">
      <alignment horizontal="right" shrinkToFit="1"/>
    </xf>
    <xf numFmtId="164" fontId="13" fillId="0" borderId="0" xfId="13" applyFont="1" applyFill="1" applyAlignment="1">
      <alignment horizontal="center" vertical="center"/>
    </xf>
    <xf numFmtId="164" fontId="20" fillId="0" borderId="1" xfId="13" applyFont="1" applyFill="1" applyBorder="1" applyAlignment="1">
      <alignment horizontal="center" vertical="center"/>
    </xf>
    <xf numFmtId="164" fontId="20" fillId="0" borderId="1" xfId="13" applyFont="1" applyFill="1" applyBorder="1" applyAlignment="1" applyProtection="1">
      <alignment horizontal="center" vertical="center" wrapText="1"/>
      <protection locked="0"/>
    </xf>
    <xf numFmtId="164" fontId="20" fillId="0" borderId="1" xfId="13" applyFont="1" applyFill="1" applyBorder="1" applyAlignment="1" applyProtection="1">
      <alignment horizontal="center" vertical="top"/>
      <protection locked="0"/>
    </xf>
    <xf numFmtId="164" fontId="20" fillId="0" borderId="1" xfId="13" applyFont="1" applyFill="1" applyBorder="1" applyAlignment="1" applyProtection="1">
      <alignment horizontal="center" vertical="center"/>
      <protection locked="0"/>
    </xf>
    <xf numFmtId="0" fontId="28" fillId="0" borderId="37" xfId="0" applyFont="1" applyBorder="1" applyAlignment="1">
      <alignment horizontal="center"/>
    </xf>
    <xf numFmtId="0" fontId="28" fillId="0" borderId="35" xfId="0" applyFont="1" applyBorder="1" applyAlignment="1">
      <alignment wrapText="1"/>
    </xf>
    <xf numFmtId="0" fontId="29" fillId="0" borderId="35" xfId="0" applyFont="1" applyBorder="1" applyAlignment="1">
      <alignment horizontal="right" wrapText="1"/>
    </xf>
    <xf numFmtId="0" fontId="28" fillId="0" borderId="35" xfId="0" applyFont="1" applyBorder="1" applyAlignment="1">
      <alignment horizontal="center"/>
    </xf>
    <xf numFmtId="164" fontId="28" fillId="0" borderId="35" xfId="13" applyFont="1" applyFill="1" applyBorder="1"/>
    <xf numFmtId="164" fontId="29" fillId="0" borderId="35" xfId="13" applyFont="1" applyFill="1" applyBorder="1" applyAlignment="1">
      <alignment horizontal="center" vertical="center"/>
    </xf>
    <xf numFmtId="164" fontId="29" fillId="0" borderId="44" xfId="13" applyFont="1" applyFill="1" applyBorder="1"/>
    <xf numFmtId="0" fontId="28" fillId="0" borderId="0" xfId="0" applyFont="1"/>
    <xf numFmtId="166" fontId="16" fillId="0" borderId="20" xfId="13" applyNumberFormat="1" applyFont="1" applyFill="1" applyBorder="1" applyAlignment="1">
      <alignment horizontal="center" vertical="center" wrapText="1"/>
    </xf>
    <xf numFmtId="165" fontId="19" fillId="0" borderId="29" xfId="0" applyNumberFormat="1" applyFont="1" applyBorder="1" applyAlignment="1">
      <alignment horizontal="left" vertical="center" shrinkToFit="1"/>
    </xf>
    <xf numFmtId="0" fontId="0" fillId="0" borderId="15" xfId="0" applyBorder="1" applyAlignment="1">
      <alignment horizontal="center" vertical="center"/>
    </xf>
    <xf numFmtId="164" fontId="0" fillId="0" borderId="1" xfId="0" applyNumberFormat="1" applyBorder="1" applyAlignment="1">
      <alignment horizontal="center" vertical="center"/>
    </xf>
    <xf numFmtId="0" fontId="27" fillId="2" borderId="0" xfId="15" applyFont="1" applyFill="1" applyProtection="1">
      <protection locked="0"/>
    </xf>
    <xf numFmtId="165" fontId="32" fillId="0" borderId="1" xfId="15" applyNumberFormat="1" applyFont="1" applyBorder="1" applyAlignment="1" applyProtection="1">
      <alignment horizontal="center" vertical="center" wrapText="1"/>
      <protection locked="0"/>
    </xf>
    <xf numFmtId="0" fontId="32" fillId="0" borderId="1" xfId="15" applyFont="1" applyBorder="1" applyAlignment="1" applyProtection="1">
      <alignment horizontal="center" vertical="center"/>
      <protection locked="0"/>
    </xf>
    <xf numFmtId="1" fontId="32" fillId="0" borderId="1" xfId="15" applyNumberFormat="1" applyFont="1" applyBorder="1" applyAlignment="1" applyProtection="1">
      <alignment horizontal="center" vertical="center" wrapText="1"/>
      <protection locked="0"/>
    </xf>
    <xf numFmtId="164" fontId="32" fillId="0" borderId="1" xfId="13" applyFont="1" applyFill="1" applyBorder="1" applyAlignment="1" applyProtection="1">
      <alignment horizontal="center" vertical="center" wrapText="1"/>
      <protection locked="0"/>
    </xf>
    <xf numFmtId="166" fontId="32" fillId="0" borderId="1" xfId="13" applyNumberFormat="1" applyFont="1" applyFill="1" applyBorder="1" applyAlignment="1" applyProtection="1">
      <alignment horizontal="center" vertical="center" wrapText="1"/>
      <protection locked="0"/>
    </xf>
    <xf numFmtId="0" fontId="33" fillId="2" borderId="0" xfId="15" applyFont="1" applyFill="1" applyAlignment="1" applyProtection="1">
      <alignment vertical="center"/>
      <protection locked="0"/>
    </xf>
    <xf numFmtId="165" fontId="22" fillId="0" borderId="1" xfId="15" applyNumberFormat="1" applyFont="1" applyBorder="1" applyAlignment="1" applyProtection="1">
      <alignment horizontal="center" vertical="top" wrapText="1"/>
      <protection locked="0"/>
    </xf>
    <xf numFmtId="0" fontId="34" fillId="0" borderId="1" xfId="15" applyFont="1" applyBorder="1" applyAlignment="1" applyProtection="1">
      <alignment horizontal="left" vertical="center" wrapText="1"/>
      <protection locked="0"/>
    </xf>
    <xf numFmtId="1" fontId="20" fillId="0" borderId="1" xfId="15" applyNumberFormat="1" applyFont="1" applyBorder="1" applyAlignment="1" applyProtection="1">
      <alignment horizontal="center" vertical="center"/>
      <protection locked="0"/>
    </xf>
    <xf numFmtId="166" fontId="20" fillId="0" borderId="1" xfId="13" applyNumberFormat="1" applyFont="1" applyFill="1" applyBorder="1" applyAlignment="1" applyProtection="1">
      <alignment horizontal="right"/>
      <protection locked="0"/>
    </xf>
    <xf numFmtId="0" fontId="20" fillId="2" borderId="0" xfId="15" applyFont="1" applyFill="1" applyProtection="1">
      <protection locked="0"/>
    </xf>
    <xf numFmtId="0" fontId="20" fillId="0" borderId="1" xfId="15" applyFont="1" applyBorder="1" applyAlignment="1" applyProtection="1">
      <alignment horizontal="justify" vertical="top" wrapText="1"/>
      <protection locked="0"/>
    </xf>
    <xf numFmtId="0" fontId="20" fillId="0" borderId="1" xfId="15" applyFont="1" applyBorder="1" applyAlignment="1" applyProtection="1">
      <alignment horizontal="left" vertical="center" wrapText="1"/>
      <protection locked="0"/>
    </xf>
    <xf numFmtId="0" fontId="20" fillId="0" borderId="1" xfId="1" applyFont="1" applyBorder="1" applyAlignment="1" applyProtection="1">
      <alignment horizontal="justify" vertical="top" wrapText="1"/>
      <protection locked="0"/>
    </xf>
    <xf numFmtId="0" fontId="20" fillId="0" borderId="1" xfId="1" applyFont="1" applyBorder="1" applyAlignment="1" applyProtection="1">
      <alignment vertical="top" wrapText="1"/>
      <protection locked="0"/>
    </xf>
    <xf numFmtId="0" fontId="22" fillId="0" borderId="1" xfId="15" applyFont="1" applyBorder="1" applyAlignment="1" applyProtection="1">
      <alignment horizontal="left" vertical="center" wrapText="1"/>
      <protection locked="0"/>
    </xf>
    <xf numFmtId="0" fontId="20" fillId="0" borderId="1" xfId="1" applyFont="1" applyBorder="1" applyAlignment="1" applyProtection="1">
      <alignment horizontal="center" vertical="top" wrapText="1"/>
      <protection locked="0"/>
    </xf>
    <xf numFmtId="164" fontId="20" fillId="0" borderId="1" xfId="13" applyFont="1" applyFill="1" applyBorder="1" applyAlignment="1" applyProtection="1">
      <alignment horizontal="center" vertical="top" wrapText="1"/>
      <protection locked="0"/>
    </xf>
    <xf numFmtId="166" fontId="20" fillId="0" borderId="1" xfId="13" applyNumberFormat="1" applyFont="1" applyFill="1" applyBorder="1" applyAlignment="1" applyProtection="1">
      <alignment horizontal="right" vertical="top"/>
      <protection locked="0"/>
    </xf>
    <xf numFmtId="0" fontId="20" fillId="2" borderId="0" xfId="15" applyFont="1" applyFill="1" applyAlignment="1" applyProtection="1">
      <alignment vertical="top"/>
      <protection locked="0"/>
    </xf>
    <xf numFmtId="1" fontId="20" fillId="0" borderId="1" xfId="15" applyNumberFormat="1" applyFont="1" applyBorder="1" applyAlignment="1" applyProtection="1">
      <alignment horizontal="center" vertical="top"/>
      <protection locked="0"/>
    </xf>
    <xf numFmtId="0" fontId="34" fillId="0" borderId="1" xfId="15" applyFont="1" applyBorder="1" applyAlignment="1" applyProtection="1">
      <alignment vertical="top"/>
      <protection locked="0"/>
    </xf>
    <xf numFmtId="165" fontId="20" fillId="0" borderId="1" xfId="15" applyNumberFormat="1" applyFont="1" applyBorder="1" applyAlignment="1" applyProtection="1">
      <alignment horizontal="center" vertical="top" wrapText="1"/>
      <protection locked="0"/>
    </xf>
    <xf numFmtId="0" fontId="22" fillId="0" borderId="1" xfId="15" applyFont="1" applyBorder="1" applyAlignment="1" applyProtection="1">
      <alignment horizontal="justify" vertical="top" wrapText="1"/>
      <protection locked="0"/>
    </xf>
    <xf numFmtId="0" fontId="20" fillId="0" borderId="1" xfId="15" applyFont="1" applyBorder="1" applyAlignment="1" applyProtection="1">
      <alignment vertical="top"/>
      <protection locked="0"/>
    </xf>
    <xf numFmtId="0" fontId="20" fillId="0" borderId="1" xfId="15" applyFont="1" applyBorder="1" applyAlignment="1" applyProtection="1">
      <alignment horizontal="center" vertical="top"/>
      <protection locked="0"/>
    </xf>
    <xf numFmtId="0" fontId="22" fillId="0" borderId="1" xfId="15" applyFont="1" applyBorder="1" applyAlignment="1" applyProtection="1">
      <alignment horizontal="justify" vertical="top" wrapText="1" readingOrder="1"/>
      <protection locked="0"/>
    </xf>
    <xf numFmtId="0" fontId="20" fillId="0" borderId="1" xfId="15" applyFont="1" applyBorder="1" applyProtection="1">
      <protection locked="0"/>
    </xf>
    <xf numFmtId="164" fontId="20" fillId="0" borderId="1" xfId="13" applyFont="1" applyFill="1" applyBorder="1" applyAlignment="1" applyProtection="1">
      <alignment horizontal="center"/>
      <protection locked="0"/>
    </xf>
    <xf numFmtId="166" fontId="22" fillId="0" borderId="1" xfId="13" applyNumberFormat="1" applyFont="1" applyFill="1" applyBorder="1" applyAlignment="1" applyProtection="1">
      <alignment horizontal="right"/>
      <protection locked="0"/>
    </xf>
    <xf numFmtId="166" fontId="20" fillId="0" borderId="1" xfId="13" applyNumberFormat="1" applyFont="1" applyFill="1" applyBorder="1" applyAlignment="1" applyProtection="1">
      <alignment horizontal="center" vertical="top" wrapText="1"/>
      <protection locked="0"/>
    </xf>
    <xf numFmtId="165" fontId="22" fillId="0" borderId="1" xfId="15" applyNumberFormat="1" applyFont="1" applyBorder="1" applyAlignment="1" applyProtection="1">
      <alignment horizontal="center" vertical="top"/>
      <protection locked="0"/>
    </xf>
    <xf numFmtId="0" fontId="20" fillId="0" borderId="1" xfId="15" applyFont="1" applyBorder="1" applyAlignment="1" applyProtection="1">
      <alignment vertical="center"/>
      <protection locked="0"/>
    </xf>
    <xf numFmtId="164" fontId="20" fillId="0" borderId="1" xfId="13" applyFont="1" applyFill="1" applyBorder="1" applyAlignment="1" applyProtection="1">
      <alignment vertical="center"/>
      <protection locked="0"/>
    </xf>
    <xf numFmtId="166" fontId="20" fillId="0" borderId="1" xfId="13" applyNumberFormat="1" applyFont="1" applyFill="1" applyBorder="1" applyAlignment="1" applyProtection="1">
      <alignment vertical="center"/>
      <protection locked="0"/>
    </xf>
    <xf numFmtId="0" fontId="34" fillId="0" borderId="1" xfId="15" applyFont="1" applyBorder="1" applyAlignment="1" applyProtection="1">
      <alignment vertical="top" wrapText="1"/>
      <protection locked="0"/>
    </xf>
    <xf numFmtId="0" fontId="20" fillId="0" borderId="1" xfId="15" applyFont="1" applyBorder="1" applyAlignment="1" applyProtection="1">
      <alignment horizontal="center" vertical="center" wrapText="1"/>
      <protection locked="0"/>
    </xf>
    <xf numFmtId="0" fontId="20" fillId="0" borderId="1" xfId="15" applyFont="1" applyBorder="1" applyAlignment="1" applyProtection="1">
      <alignment horizontal="justify" vertical="top"/>
      <protection locked="0"/>
    </xf>
    <xf numFmtId="0" fontId="22" fillId="0" borderId="1" xfId="15" applyFont="1" applyBorder="1" applyAlignment="1" applyProtection="1">
      <alignment vertical="top" wrapText="1"/>
      <protection locked="0"/>
    </xf>
    <xf numFmtId="0" fontId="20" fillId="0" borderId="1" xfId="15" applyFont="1" applyBorder="1" applyAlignment="1" applyProtection="1">
      <alignment horizontal="center" vertical="top" wrapText="1"/>
      <protection locked="0"/>
    </xf>
    <xf numFmtId="166" fontId="20" fillId="0" borderId="1" xfId="13" applyNumberFormat="1" applyFont="1" applyFill="1" applyBorder="1" applyAlignment="1" applyProtection="1">
      <alignment vertical="top"/>
      <protection locked="0"/>
    </xf>
    <xf numFmtId="0" fontId="20" fillId="0" borderId="1" xfId="15" applyFont="1" applyBorder="1" applyAlignment="1" applyProtection="1">
      <alignment horizontal="left" vertical="top" wrapText="1"/>
      <protection locked="0"/>
    </xf>
    <xf numFmtId="0" fontId="22" fillId="0" borderId="1" xfId="15" applyFont="1" applyBorder="1" applyAlignment="1" applyProtection="1">
      <alignment horizontal="left" vertical="top" wrapText="1"/>
      <protection locked="0"/>
    </xf>
    <xf numFmtId="0" fontId="20" fillId="0" borderId="1" xfId="15" applyFont="1" applyBorder="1" applyAlignment="1" applyProtection="1">
      <alignment vertical="top" wrapText="1"/>
      <protection locked="0"/>
    </xf>
    <xf numFmtId="166" fontId="22" fillId="0" borderId="1" xfId="13" applyNumberFormat="1" applyFont="1" applyFill="1" applyBorder="1" applyAlignment="1" applyProtection="1">
      <alignment vertical="top"/>
      <protection locked="0"/>
    </xf>
    <xf numFmtId="0" fontId="35" fillId="0" borderId="1" xfId="15" applyFont="1" applyBorder="1" applyAlignment="1" applyProtection="1">
      <alignment vertical="top" wrapText="1"/>
      <protection locked="0"/>
    </xf>
    <xf numFmtId="166" fontId="20" fillId="0" borderId="1" xfId="13" applyNumberFormat="1" applyFont="1" applyFill="1" applyBorder="1" applyAlignment="1" applyProtection="1">
      <alignment horizontal="center" vertical="center"/>
      <protection locked="0"/>
    </xf>
    <xf numFmtId="165" fontId="22" fillId="0" borderId="1" xfId="16" applyNumberFormat="1" applyFont="1" applyBorder="1" applyAlignment="1" applyProtection="1">
      <alignment horizontal="center" vertical="top" wrapText="1"/>
      <protection locked="0"/>
    </xf>
    <xf numFmtId="0" fontId="34" fillId="0" borderId="1" xfId="16" applyFont="1" applyBorder="1" applyAlignment="1" applyProtection="1">
      <alignment horizontal="left" vertical="top" wrapText="1"/>
      <protection locked="0"/>
    </xf>
    <xf numFmtId="0" fontId="34" fillId="0" borderId="1" xfId="16" applyFont="1" applyBorder="1" applyAlignment="1" applyProtection="1">
      <alignment vertical="top"/>
      <protection locked="0"/>
    </xf>
    <xf numFmtId="1" fontId="20" fillId="0" borderId="1" xfId="16" applyNumberFormat="1" applyFont="1" applyBorder="1" applyAlignment="1" applyProtection="1">
      <alignment horizontal="center" vertical="top"/>
      <protection locked="0"/>
    </xf>
    <xf numFmtId="165" fontId="20" fillId="0" borderId="1" xfId="16" applyNumberFormat="1" applyFont="1" applyBorder="1" applyAlignment="1" applyProtection="1">
      <alignment horizontal="center" vertical="top" wrapText="1"/>
      <protection locked="0"/>
    </xf>
    <xf numFmtId="0" fontId="20" fillId="0" borderId="1" xfId="1" applyFont="1" applyBorder="1" applyAlignment="1" applyProtection="1">
      <alignment horizontal="justify" vertical="top"/>
      <protection locked="0"/>
    </xf>
    <xf numFmtId="166" fontId="20" fillId="0" borderId="1" xfId="13" applyNumberFormat="1" applyFont="1" applyFill="1" applyBorder="1" applyProtection="1">
      <protection locked="0"/>
    </xf>
    <xf numFmtId="0" fontId="20" fillId="0" borderId="1" xfId="1" applyFont="1" applyBorder="1" applyAlignment="1" applyProtection="1">
      <alignment horizontal="justify"/>
      <protection locked="0"/>
    </xf>
    <xf numFmtId="0" fontId="20" fillId="0" borderId="1" xfId="17" applyFont="1" applyBorder="1" applyAlignment="1" applyProtection="1">
      <alignment horizontal="justify" vertical="top"/>
      <protection locked="0"/>
    </xf>
    <xf numFmtId="0" fontId="20" fillId="0" borderId="1" xfId="17" applyFont="1" applyBorder="1" applyAlignment="1" applyProtection="1">
      <alignment horizontal="justify"/>
      <protection locked="0"/>
    </xf>
    <xf numFmtId="0" fontId="20" fillId="0" borderId="1" xfId="1" applyFont="1" applyBorder="1" applyAlignment="1" applyProtection="1">
      <alignment horizontal="justify" vertical="justify"/>
      <protection locked="0"/>
    </xf>
    <xf numFmtId="0" fontId="20" fillId="0" borderId="1" xfId="16" applyFont="1" applyBorder="1" applyAlignment="1" applyProtection="1">
      <alignment horizontal="center" vertical="top"/>
      <protection locked="0"/>
    </xf>
    <xf numFmtId="0" fontId="20" fillId="0" borderId="1" xfId="16" applyFont="1" applyBorder="1" applyAlignment="1" applyProtection="1">
      <alignment horizontal="center"/>
      <protection locked="0"/>
    </xf>
    <xf numFmtId="0" fontId="22" fillId="0" borderId="1" xfId="16" applyFont="1" applyBorder="1" applyAlignment="1" applyProtection="1">
      <alignment vertical="top" wrapText="1"/>
      <protection locked="0"/>
    </xf>
    <xf numFmtId="168" fontId="20" fillId="0" borderId="1" xfId="16" applyNumberFormat="1" applyFont="1" applyBorder="1" applyAlignment="1" applyProtection="1">
      <alignment horizontal="center" vertical="top" wrapText="1"/>
      <protection locked="0"/>
    </xf>
    <xf numFmtId="166" fontId="22" fillId="0" borderId="1" xfId="13" applyNumberFormat="1" applyFont="1" applyFill="1" applyBorder="1" applyAlignment="1" applyProtection="1">
      <alignment horizontal="right" vertical="top"/>
      <protection locked="0"/>
    </xf>
    <xf numFmtId="166" fontId="22" fillId="0" borderId="1" xfId="13" applyNumberFormat="1" applyFont="1" applyFill="1" applyBorder="1" applyProtection="1">
      <protection locked="0"/>
    </xf>
    <xf numFmtId="0" fontId="34" fillId="0" borderId="1" xfId="15" applyFont="1" applyBorder="1" applyAlignment="1" applyProtection="1">
      <alignment horizontal="left" vertical="top" wrapText="1"/>
      <protection locked="0"/>
    </xf>
    <xf numFmtId="166" fontId="20" fillId="0" borderId="1" xfId="13" applyNumberFormat="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top"/>
      <protection locked="0"/>
    </xf>
    <xf numFmtId="0" fontId="22" fillId="0" borderId="1" xfId="1" applyFont="1" applyBorder="1" applyAlignment="1" applyProtection="1">
      <alignment horizontal="justify" vertical="top" wrapText="1"/>
      <protection locked="0"/>
    </xf>
    <xf numFmtId="0" fontId="22" fillId="0" borderId="1" xfId="1" applyFont="1" applyBorder="1" applyAlignment="1" applyProtection="1">
      <alignment horizontal="justify" vertical="top"/>
      <protection locked="0"/>
    </xf>
    <xf numFmtId="169" fontId="20" fillId="0" borderId="1" xfId="1" applyNumberFormat="1" applyFont="1" applyBorder="1" applyAlignment="1" applyProtection="1">
      <alignment horizontal="center" vertical="top" wrapText="1"/>
      <protection locked="0"/>
    </xf>
    <xf numFmtId="165" fontId="20" fillId="0" borderId="1" xfId="1" applyNumberFormat="1" applyFont="1" applyBorder="1" applyAlignment="1" applyProtection="1">
      <alignment horizontal="center" vertical="top"/>
      <protection locked="0"/>
    </xf>
    <xf numFmtId="2" fontId="20" fillId="0" borderId="1" xfId="15" applyNumberFormat="1" applyFont="1" applyBorder="1" applyAlignment="1" applyProtection="1">
      <alignment horizontal="center" vertical="top"/>
      <protection locked="0"/>
    </xf>
    <xf numFmtId="0" fontId="22" fillId="0" borderId="1" xfId="15" applyFont="1" applyBorder="1" applyProtection="1">
      <protection locked="0"/>
    </xf>
    <xf numFmtId="0" fontId="20" fillId="0" borderId="1" xfId="15" applyFont="1" applyBorder="1" applyAlignment="1" applyProtection="1">
      <alignment horizontal="center" vertical="center"/>
      <protection locked="0"/>
    </xf>
    <xf numFmtId="166" fontId="22" fillId="0" borderId="1" xfId="13" applyNumberFormat="1" applyFont="1" applyFill="1" applyBorder="1" applyAlignment="1" applyProtection="1">
      <alignment horizontal="right" vertical="center"/>
      <protection locked="0"/>
    </xf>
    <xf numFmtId="1" fontId="20" fillId="0" borderId="1" xfId="15" applyNumberFormat="1"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readingOrder="1"/>
      <protection locked="0"/>
    </xf>
    <xf numFmtId="166" fontId="20" fillId="0" borderId="1" xfId="13" applyNumberFormat="1" applyFont="1" applyFill="1" applyBorder="1" applyAlignment="1" applyProtection="1">
      <alignment horizontal="center" vertical="top"/>
      <protection locked="0"/>
    </xf>
    <xf numFmtId="164" fontId="20" fillId="0" borderId="1" xfId="13" applyFont="1" applyFill="1" applyBorder="1" applyProtection="1">
      <protection locked="0"/>
    </xf>
    <xf numFmtId="0" fontId="20" fillId="0" borderId="1" xfId="15" applyFont="1" applyBorder="1" applyAlignment="1" applyProtection="1">
      <alignment horizontal="justify" vertical="top" wrapText="1" readingOrder="1"/>
      <protection locked="0"/>
    </xf>
    <xf numFmtId="166" fontId="22" fillId="0" borderId="1" xfId="13" applyNumberFormat="1" applyFont="1" applyFill="1" applyBorder="1" applyAlignment="1" applyProtection="1">
      <alignment vertical="center"/>
      <protection locked="0"/>
    </xf>
    <xf numFmtId="166" fontId="22" fillId="0" borderId="1" xfId="13" applyNumberFormat="1" applyFont="1" applyFill="1" applyBorder="1" applyAlignment="1" applyProtection="1">
      <alignment horizontal="center" vertical="top" wrapText="1"/>
      <protection locked="0"/>
    </xf>
    <xf numFmtId="0" fontId="20" fillId="0" borderId="1" xfId="1" applyFont="1" applyBorder="1" applyAlignment="1" applyProtection="1">
      <alignment vertical="top"/>
      <protection locked="0"/>
    </xf>
    <xf numFmtId="165" fontId="20" fillId="0" borderId="1" xfId="15" quotePrefix="1" applyNumberFormat="1" applyFont="1" applyBorder="1" applyAlignment="1" applyProtection="1">
      <alignment horizontal="center" vertical="top" wrapText="1"/>
      <protection locked="0"/>
    </xf>
    <xf numFmtId="164" fontId="20" fillId="0" borderId="1" xfId="13" applyFont="1" applyFill="1" applyBorder="1" applyAlignment="1" applyProtection="1">
      <alignment horizontal="justify"/>
      <protection locked="0"/>
    </xf>
    <xf numFmtId="166" fontId="22" fillId="0" borderId="1" xfId="13" applyNumberFormat="1" applyFont="1" applyFill="1" applyBorder="1" applyAlignment="1">
      <alignment horizontal="right"/>
    </xf>
    <xf numFmtId="0" fontId="22" fillId="0" borderId="1" xfId="15" applyFont="1" applyBorder="1" applyAlignment="1">
      <alignment horizontal="justify" vertical="center" wrapText="1" readingOrder="1"/>
    </xf>
    <xf numFmtId="0" fontId="20" fillId="0" borderId="1" xfId="1" applyFont="1" applyBorder="1" applyAlignment="1" applyProtection="1">
      <alignment horizontal="center" vertical="center"/>
      <protection locked="0"/>
    </xf>
    <xf numFmtId="0" fontId="20" fillId="0" borderId="1" xfId="15" applyFont="1" applyBorder="1" applyAlignment="1">
      <alignment horizontal="justify" vertical="center" wrapText="1"/>
    </xf>
    <xf numFmtId="0" fontId="22" fillId="0" borderId="1" xfId="15" applyFont="1" applyBorder="1" applyAlignment="1">
      <alignment horizontal="justify" vertical="center" wrapText="1"/>
    </xf>
    <xf numFmtId="166" fontId="20" fillId="0" borderId="1" xfId="13" applyNumberFormat="1" applyFont="1" applyFill="1" applyBorder="1"/>
    <xf numFmtId="0" fontId="20" fillId="0" borderId="1" xfId="15" applyFont="1" applyBorder="1"/>
    <xf numFmtId="164" fontId="20" fillId="0" borderId="1" xfId="13" applyFont="1" applyFill="1" applyBorder="1"/>
    <xf numFmtId="0" fontId="27" fillId="0" borderId="1" xfId="15" applyFont="1" applyBorder="1" applyAlignment="1" applyProtection="1">
      <alignment horizontal="center" vertical="top"/>
      <protection locked="0"/>
    </xf>
    <xf numFmtId="0" fontId="27" fillId="0" borderId="1" xfId="15" applyFont="1" applyBorder="1" applyProtection="1">
      <protection locked="0"/>
    </xf>
    <xf numFmtId="164" fontId="27" fillId="0" borderId="1" xfId="15" applyNumberFormat="1" applyFont="1" applyBorder="1" applyProtection="1">
      <protection locked="0"/>
    </xf>
    <xf numFmtId="0" fontId="27" fillId="2" borderId="0" xfId="15" applyFont="1" applyFill="1" applyAlignment="1" applyProtection="1">
      <alignment horizontal="center" vertical="top"/>
      <protection locked="0"/>
    </xf>
    <xf numFmtId="164" fontId="27" fillId="2" borderId="0" xfId="15" applyNumberFormat="1" applyFont="1" applyFill="1" applyProtection="1">
      <protection locked="0"/>
    </xf>
    <xf numFmtId="0" fontId="27" fillId="0" borderId="0" xfId="0" applyFont="1" applyAlignment="1">
      <alignment vertical="center"/>
    </xf>
    <xf numFmtId="0" fontId="15" fillId="0" borderId="1" xfId="0" applyFont="1" applyBorder="1" applyAlignment="1">
      <alignment horizontal="center" vertical="center" readingOrder="1"/>
    </xf>
    <xf numFmtId="43" fontId="15" fillId="0" borderId="1" xfId="18" applyFont="1" applyFill="1" applyBorder="1" applyAlignment="1">
      <alignment horizontal="center" vertical="center" readingOrder="1"/>
    </xf>
    <xf numFmtId="0" fontId="37" fillId="0" borderId="0" xfId="0" applyFont="1" applyAlignment="1">
      <alignment vertical="center"/>
    </xf>
    <xf numFmtId="0" fontId="22" fillId="0" borderId="1" xfId="0" applyFont="1" applyBorder="1" applyAlignment="1">
      <alignment horizontal="center" vertical="center"/>
    </xf>
    <xf numFmtId="0" fontId="22" fillId="0" borderId="1" xfId="0" applyFont="1" applyBorder="1" applyAlignment="1">
      <alignment vertical="center"/>
    </xf>
    <xf numFmtId="0" fontId="20" fillId="0" borderId="1" xfId="0" applyFont="1" applyBorder="1" applyAlignment="1">
      <alignment horizontal="center" vertical="center"/>
    </xf>
    <xf numFmtId="43" fontId="22" fillId="0" borderId="1" xfId="18" applyFont="1" applyFill="1" applyBorder="1" applyAlignment="1">
      <alignment horizontal="center" vertical="center"/>
    </xf>
    <xf numFmtId="0" fontId="20" fillId="0" borderId="0" xfId="0" applyFont="1" applyAlignment="1">
      <alignment vertical="center"/>
    </xf>
    <xf numFmtId="0" fontId="20" fillId="0" borderId="1" xfId="0" applyFont="1" applyBorder="1" applyAlignment="1">
      <alignment vertical="center" wrapText="1"/>
    </xf>
    <xf numFmtId="170" fontId="22" fillId="0" borderId="1" xfId="18" applyNumberFormat="1" applyFont="1" applyFill="1" applyBorder="1" applyAlignment="1" applyProtection="1">
      <alignment vertical="center"/>
    </xf>
    <xf numFmtId="43" fontId="20" fillId="0" borderId="1" xfId="18" applyFont="1" applyFill="1" applyBorder="1" applyAlignment="1">
      <alignment horizontal="center" vertical="center"/>
    </xf>
    <xf numFmtId="170" fontId="20" fillId="0" borderId="1" xfId="18" applyNumberFormat="1" applyFont="1" applyFill="1" applyBorder="1" applyAlignment="1" applyProtection="1">
      <alignment horizontal="center" vertical="center"/>
    </xf>
    <xf numFmtId="0" fontId="20" fillId="0" borderId="1" xfId="0" applyFont="1" applyBorder="1" applyAlignment="1">
      <alignment vertical="center"/>
    </xf>
    <xf numFmtId="0" fontId="20" fillId="0" borderId="1" xfId="0" applyFont="1" applyBorder="1" applyAlignment="1">
      <alignment horizontal="justify" vertical="center" wrapText="1"/>
    </xf>
    <xf numFmtId="0" fontId="20" fillId="0" borderId="1" xfId="0" applyFont="1" applyBorder="1" applyAlignment="1">
      <alignment horizontal="left" vertical="center" wrapText="1"/>
    </xf>
    <xf numFmtId="4" fontId="20" fillId="0" borderId="1" xfId="19" applyNumberFormat="1" applyFont="1" applyBorder="1" applyAlignment="1">
      <alignment horizontal="center" vertical="center"/>
    </xf>
    <xf numFmtId="0" fontId="20" fillId="0" borderId="1" xfId="0" applyFont="1" applyBorder="1" applyAlignment="1" applyProtection="1">
      <alignment vertical="center" wrapText="1"/>
      <protection locked="0"/>
    </xf>
    <xf numFmtId="0" fontId="20" fillId="0" borderId="1" xfId="12" applyFont="1" applyBorder="1" applyAlignment="1">
      <alignment horizontal="left" vertical="center" wrapText="1"/>
    </xf>
    <xf numFmtId="0" fontId="20" fillId="0" borderId="1" xfId="12" applyFont="1" applyBorder="1" applyAlignment="1">
      <alignment horizontal="center" vertical="center" wrapText="1"/>
    </xf>
    <xf numFmtId="165" fontId="22" fillId="0" borderId="1" xfId="19" applyNumberFormat="1" applyFont="1" applyBorder="1" applyAlignment="1" applyProtection="1">
      <alignment horizontal="center" vertical="center" wrapText="1"/>
      <protection locked="0"/>
    </xf>
    <xf numFmtId="0" fontId="34" fillId="0" borderId="1" xfId="19" applyFont="1" applyBorder="1" applyAlignment="1" applyProtection="1">
      <alignment vertical="center"/>
      <protection locked="0"/>
    </xf>
    <xf numFmtId="0" fontId="22" fillId="0" borderId="1" xfId="19" applyFont="1" applyBorder="1" applyAlignment="1" applyProtection="1">
      <alignment horizontal="center" vertical="center"/>
      <protection locked="0"/>
    </xf>
    <xf numFmtId="43" fontId="20" fillId="0" borderId="1" xfId="18" applyFont="1" applyFill="1" applyBorder="1" applyAlignment="1">
      <alignment vertical="center"/>
    </xf>
    <xf numFmtId="0" fontId="20" fillId="0" borderId="1" xfId="19" applyFont="1" applyBorder="1" applyAlignment="1">
      <alignment horizontal="center" vertical="center"/>
    </xf>
    <xf numFmtId="0" fontId="22" fillId="0" borderId="1" xfId="19" applyFont="1" applyBorder="1" applyAlignment="1">
      <alignment horizontal="left" vertical="center" wrapText="1" shrinkToFit="1"/>
    </xf>
    <xf numFmtId="0" fontId="22" fillId="0" borderId="1" xfId="19" applyFont="1" applyBorder="1" applyAlignment="1">
      <alignment horizontal="center" vertical="center" shrinkToFit="1"/>
    </xf>
    <xf numFmtId="0" fontId="20" fillId="0" borderId="1" xfId="20" applyFont="1" applyBorder="1" applyAlignment="1">
      <alignment vertical="center" wrapText="1"/>
    </xf>
    <xf numFmtId="0" fontId="20" fillId="0" borderId="1" xfId="1" applyFont="1" applyBorder="1" applyAlignment="1">
      <alignment horizontal="center" vertical="center"/>
    </xf>
    <xf numFmtId="0" fontId="20" fillId="0" borderId="1" xfId="1" applyFont="1" applyBorder="1" applyAlignment="1">
      <alignment vertical="center" wrapText="1"/>
    </xf>
    <xf numFmtId="170" fontId="20" fillId="0" borderId="1" xfId="21" applyFont="1" applyFill="1" applyBorder="1" applyAlignment="1">
      <alignment horizontal="center" vertical="center"/>
    </xf>
    <xf numFmtId="0" fontId="32" fillId="0" borderId="1" xfId="0" applyFont="1" applyBorder="1" applyAlignment="1">
      <alignment horizontal="center" vertical="center"/>
    </xf>
    <xf numFmtId="0" fontId="32" fillId="0" borderId="1" xfId="0" applyFont="1" applyBorder="1" applyAlignment="1">
      <alignment vertical="center"/>
    </xf>
    <xf numFmtId="170" fontId="32" fillId="0" borderId="1" xfId="18" applyNumberFormat="1" applyFont="1" applyFill="1" applyBorder="1" applyAlignment="1" applyProtection="1">
      <alignment vertical="center"/>
    </xf>
    <xf numFmtId="43" fontId="32" fillId="0" borderId="1" xfId="18" applyFont="1" applyFill="1" applyBorder="1" applyAlignment="1">
      <alignment vertical="center"/>
    </xf>
    <xf numFmtId="43" fontId="33" fillId="0" borderId="1" xfId="18" applyFont="1" applyFill="1" applyBorder="1" applyAlignment="1">
      <alignment horizontal="center" vertical="center"/>
    </xf>
    <xf numFmtId="0" fontId="33" fillId="0" borderId="0" xfId="0" applyFont="1" applyAlignment="1">
      <alignment vertical="center"/>
    </xf>
    <xf numFmtId="43" fontId="27" fillId="0" borderId="0" xfId="18" applyFont="1" applyFill="1" applyAlignment="1">
      <alignment vertical="center"/>
    </xf>
    <xf numFmtId="0" fontId="38" fillId="0" borderId="0" xfId="15" applyFont="1"/>
    <xf numFmtId="0" fontId="38" fillId="0" borderId="0" xfId="15" applyFont="1" applyAlignment="1">
      <alignment vertical="top" wrapText="1"/>
    </xf>
    <xf numFmtId="0" fontId="41" fillId="0" borderId="1" xfId="15" applyFont="1" applyBorder="1" applyAlignment="1">
      <alignment horizontal="center" vertical="center" wrapText="1"/>
    </xf>
    <xf numFmtId="0" fontId="41" fillId="0" borderId="1" xfId="15" applyFont="1" applyBorder="1" applyAlignment="1">
      <alignment vertical="center" wrapText="1"/>
    </xf>
    <xf numFmtId="0" fontId="41" fillId="0" borderId="1" xfId="15" applyFont="1" applyBorder="1" applyAlignment="1">
      <alignment horizontal="justify" vertical="center" wrapText="1"/>
    </xf>
    <xf numFmtId="0" fontId="38" fillId="0" borderId="1" xfId="15" applyFont="1" applyBorder="1" applyAlignment="1">
      <alignment horizontal="center" vertical="center" wrapText="1"/>
    </xf>
    <xf numFmtId="0" fontId="38" fillId="0" borderId="1" xfId="15" applyFont="1" applyBorder="1" applyAlignment="1">
      <alignment horizontal="justify" vertical="center" wrapText="1"/>
    </xf>
    <xf numFmtId="0" fontId="41" fillId="0" borderId="0" xfId="15" applyFont="1" applyAlignment="1">
      <alignment horizontal="center" vertical="center"/>
    </xf>
    <xf numFmtId="0" fontId="42" fillId="0" borderId="0" xfId="15" applyFont="1" applyAlignment="1">
      <alignment horizontal="center" vertical="center"/>
    </xf>
    <xf numFmtId="0" fontId="38" fillId="0" borderId="0" xfId="15" applyFont="1" applyAlignment="1">
      <alignment horizontal="center" vertical="center"/>
    </xf>
    <xf numFmtId="0" fontId="38" fillId="0" borderId="0" xfId="15" applyFont="1" applyAlignment="1">
      <alignment horizontal="center"/>
    </xf>
    <xf numFmtId="0" fontId="3" fillId="0" borderId="0" xfId="0" applyFont="1"/>
    <xf numFmtId="4" fontId="43" fillId="7" borderId="1" xfId="0" applyNumberFormat="1" applyFont="1" applyFill="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17" applyFont="1" applyBorder="1" applyAlignment="1">
      <alignment horizontal="justify" vertical="center" wrapText="1"/>
    </xf>
    <xf numFmtId="0" fontId="3" fillId="0" borderId="1" xfId="17" applyFont="1" applyBorder="1" applyAlignment="1">
      <alignment horizontal="center" vertical="center" wrapText="1"/>
    </xf>
    <xf numFmtId="0" fontId="3" fillId="0" borderId="0" xfId="0" applyFont="1" applyAlignment="1">
      <alignment vertical="center"/>
    </xf>
    <xf numFmtId="0" fontId="3" fillId="0" borderId="1" xfId="0" applyFont="1" applyBorder="1" applyAlignment="1">
      <alignment horizontal="center" vertical="top" wrapText="1"/>
    </xf>
    <xf numFmtId="0" fontId="43" fillId="0" borderId="1" xfId="0" applyFont="1" applyBorder="1" applyAlignment="1">
      <alignment horizontal="justify" vertical="top" wrapText="1"/>
    </xf>
    <xf numFmtId="0" fontId="3" fillId="0" borderId="1" xfId="0" applyFont="1" applyBorder="1" applyAlignment="1">
      <alignment horizontal="center" vertical="center" wrapText="1"/>
    </xf>
    <xf numFmtId="0" fontId="3" fillId="0" borderId="1" xfId="19" applyBorder="1" applyAlignment="1">
      <alignment horizontal="center" vertical="center" wrapText="1"/>
    </xf>
    <xf numFmtId="0" fontId="3" fillId="0" borderId="1" xfId="0" applyFont="1" applyBorder="1" applyAlignment="1">
      <alignment horizontal="justify" vertical="top" wrapText="1"/>
    </xf>
    <xf numFmtId="0" fontId="3" fillId="0" borderId="1" xfId="22" applyFont="1" applyBorder="1" applyAlignment="1">
      <alignment horizontal="center" vertical="center" wrapText="1"/>
    </xf>
    <xf numFmtId="0" fontId="43" fillId="0" borderId="1" xfId="0" applyFont="1" applyBorder="1" applyAlignment="1">
      <alignment horizontal="center"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3" fillId="0" borderId="1" xfId="0" applyFont="1" applyBorder="1" applyAlignment="1">
      <alignment horizontal="justify" vertical="top"/>
    </xf>
    <xf numFmtId="0" fontId="3" fillId="0" borderId="1" xfId="0" applyFont="1" applyBorder="1"/>
    <xf numFmtId="0" fontId="3" fillId="0" borderId="1" xfId="0" applyFont="1" applyBorder="1" applyAlignment="1">
      <alignment vertical="center" wrapText="1"/>
    </xf>
    <xf numFmtId="4" fontId="3" fillId="0" borderId="1" xfId="0" applyNumberFormat="1" applyFont="1" applyBorder="1" applyAlignment="1">
      <alignment horizontal="center" vertical="center"/>
    </xf>
    <xf numFmtId="3" fontId="3" fillId="0" borderId="1" xfId="0" applyNumberFormat="1" applyFont="1" applyBorder="1" applyAlignment="1">
      <alignment horizontal="center" vertical="center"/>
    </xf>
    <xf numFmtId="0" fontId="43" fillId="0" borderId="1" xfId="0" applyFont="1" applyBorder="1" applyAlignment="1">
      <alignment horizontal="left" wrapText="1"/>
    </xf>
    <xf numFmtId="0" fontId="43" fillId="0" borderId="1" xfId="0" applyFont="1" applyBorder="1" applyAlignment="1">
      <alignment horizontal="left"/>
    </xf>
    <xf numFmtId="0" fontId="3" fillId="0" borderId="1" xfId="0" applyFont="1" applyBorder="1" applyAlignment="1">
      <alignment horizontal="center"/>
    </xf>
    <xf numFmtId="0" fontId="43" fillId="6" borderId="1" xfId="0" applyFont="1" applyFill="1" applyBorder="1" applyAlignment="1">
      <alignment horizontal="justify" vertical="center" wrapText="1"/>
    </xf>
    <xf numFmtId="0" fontId="3" fillId="0" borderId="1" xfId="0" applyFont="1" applyBorder="1" applyAlignment="1">
      <alignment horizontal="justify" vertical="center" wrapText="1"/>
    </xf>
    <xf numFmtId="3" fontId="43" fillId="7" borderId="1" xfId="3" applyNumberFormat="1" applyFont="1" applyFill="1" applyBorder="1" applyAlignment="1">
      <alignment horizontal="center" vertical="center" wrapText="1"/>
    </xf>
    <xf numFmtId="0" fontId="43" fillId="0" borderId="0" xfId="3" applyFont="1" applyAlignment="1">
      <alignment horizontal="center" vertical="center"/>
    </xf>
    <xf numFmtId="0" fontId="3" fillId="0" borderId="0" xfId="3"/>
    <xf numFmtId="0" fontId="3" fillId="0" borderId="0" xfId="3" applyAlignment="1">
      <alignment horizontal="center"/>
    </xf>
    <xf numFmtId="4" fontId="3" fillId="0" borderId="0" xfId="3" applyNumberFormat="1" applyAlignment="1">
      <alignment horizontal="center"/>
    </xf>
    <xf numFmtId="0" fontId="43" fillId="0" borderId="0" xfId="0" applyFont="1"/>
    <xf numFmtId="0" fontId="45" fillId="0" borderId="0" xfId="0" applyFont="1"/>
    <xf numFmtId="0" fontId="46" fillId="7" borderId="1" xfId="0" applyFont="1" applyFill="1" applyBorder="1" applyAlignment="1">
      <alignment horizontal="center" vertical="center" wrapText="1"/>
    </xf>
    <xf numFmtId="0" fontId="46" fillId="7" borderId="1" xfId="0" applyFont="1" applyFill="1" applyBorder="1" applyAlignment="1">
      <alignment horizontal="justify" vertical="center" wrapText="1"/>
    </xf>
    <xf numFmtId="0" fontId="45" fillId="0" borderId="1" xfId="0" applyFont="1" applyBorder="1" applyAlignment="1">
      <alignment horizontal="center" vertical="center" wrapText="1"/>
    </xf>
    <xf numFmtId="0" fontId="45" fillId="0" borderId="1" xfId="0" applyFont="1" applyBorder="1" applyAlignment="1">
      <alignment vertical="center" wrapText="1"/>
    </xf>
    <xf numFmtId="0" fontId="47" fillId="0" borderId="1" xfId="0" applyFont="1" applyBorder="1" applyAlignment="1">
      <alignment vertical="center" wrapText="1"/>
    </xf>
    <xf numFmtId="0" fontId="45" fillId="0" borderId="1" xfId="0" applyFont="1" applyBorder="1"/>
    <xf numFmtId="0" fontId="45" fillId="0" borderId="0" xfId="0" applyFont="1" applyAlignment="1">
      <alignment horizontal="center"/>
    </xf>
    <xf numFmtId="3" fontId="0" fillId="0" borderId="1" xfId="0" applyNumberFormat="1"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45" xfId="0" applyBorder="1" applyAlignment="1">
      <alignment horizontal="center" vertical="center"/>
    </xf>
    <xf numFmtId="0" fontId="2" fillId="0" borderId="20" xfId="0" applyFont="1" applyBorder="1" applyAlignment="1">
      <alignment horizontal="center"/>
    </xf>
    <xf numFmtId="0" fontId="2" fillId="0" borderId="12" xfId="0" applyFont="1" applyBorder="1" applyAlignment="1">
      <alignment horizontal="center"/>
    </xf>
    <xf numFmtId="0" fontId="2" fillId="0" borderId="21" xfId="0" applyFont="1" applyBorder="1" applyAlignment="1">
      <alignment horizontal="center"/>
    </xf>
    <xf numFmtId="166" fontId="16" fillId="0" borderId="38" xfId="13" applyNumberFormat="1" applyFont="1" applyFill="1" applyBorder="1" applyAlignment="1">
      <alignment horizontal="center" vertical="center" wrapText="1"/>
    </xf>
    <xf numFmtId="166" fontId="16" fillId="0" borderId="13" xfId="13" applyNumberFormat="1" applyFont="1" applyFill="1" applyBorder="1" applyAlignment="1">
      <alignment horizontal="center" vertical="center" wrapText="1"/>
    </xf>
    <xf numFmtId="166" fontId="16" fillId="0" borderId="39" xfId="13" applyNumberFormat="1" applyFont="1" applyFill="1" applyBorder="1" applyAlignment="1">
      <alignment horizontal="center" vertical="center" wrapText="1"/>
    </xf>
    <xf numFmtId="0" fontId="17" fillId="0" borderId="38"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9" xfId="0" applyFont="1" applyBorder="1" applyAlignment="1">
      <alignment horizontal="center" vertical="center" wrapText="1"/>
    </xf>
    <xf numFmtId="0" fontId="14" fillId="0" borderId="20" xfId="0" applyFont="1" applyBorder="1" applyAlignment="1">
      <alignment horizontal="center" vertical="center"/>
    </xf>
    <xf numFmtId="0" fontId="14" fillId="0" borderId="12" xfId="0" applyFont="1" applyBorder="1" applyAlignment="1">
      <alignment horizontal="center" vertical="center"/>
    </xf>
    <xf numFmtId="0" fontId="14" fillId="0" borderId="21" xfId="0" applyFont="1" applyBorder="1" applyAlignment="1">
      <alignment horizontal="center" vertical="center"/>
    </xf>
    <xf numFmtId="0" fontId="20" fillId="0" borderId="33" xfId="0" applyFont="1" applyBorder="1" applyAlignment="1">
      <alignment horizontal="center" vertical="top" wrapText="1"/>
    </xf>
    <xf numFmtId="0" fontId="20" fillId="0" borderId="30" xfId="0" applyFont="1" applyBorder="1" applyAlignment="1">
      <alignment horizontal="center" vertical="top" wrapText="1"/>
    </xf>
    <xf numFmtId="0" fontId="20" fillId="0" borderId="31" xfId="0" applyFont="1" applyBorder="1" applyAlignment="1">
      <alignment horizontal="center" vertical="top" wrapText="1"/>
    </xf>
    <xf numFmtId="0" fontId="15" fillId="0" borderId="1" xfId="12" applyFont="1" applyBorder="1" applyAlignment="1">
      <alignment horizontal="center" vertical="center" wrapText="1"/>
    </xf>
    <xf numFmtId="0" fontId="15" fillId="0" borderId="1" xfId="0" applyFont="1" applyBorder="1" applyAlignment="1">
      <alignment horizontal="center" vertical="center"/>
    </xf>
    <xf numFmtId="167" fontId="15" fillId="0" borderId="1" xfId="13" applyNumberFormat="1" applyFont="1" applyFill="1" applyBorder="1" applyAlignment="1">
      <alignment horizontal="center" vertical="center" wrapText="1"/>
    </xf>
    <xf numFmtId="0" fontId="22" fillId="0" borderId="1" xfId="15" applyFont="1" applyBorder="1" applyAlignment="1" applyProtection="1">
      <alignment horizontal="center"/>
      <protection locked="0"/>
    </xf>
    <xf numFmtId="43" fontId="15" fillId="0" borderId="1" xfId="18" applyFont="1" applyFill="1" applyBorder="1" applyAlignment="1">
      <alignment horizontal="center" vertical="center" wrapText="1"/>
    </xf>
    <xf numFmtId="4" fontId="43" fillId="7" borderId="1" xfId="0" applyNumberFormat="1" applyFont="1" applyFill="1" applyBorder="1" applyAlignment="1">
      <alignment horizontal="center" vertical="center"/>
    </xf>
    <xf numFmtId="1" fontId="43" fillId="7" borderId="1" xfId="3" applyNumberFormat="1" applyFont="1" applyFill="1" applyBorder="1" applyAlignment="1">
      <alignment horizontal="center" vertical="center" wrapText="1"/>
    </xf>
    <xf numFmtId="0" fontId="41" fillId="0" borderId="1" xfId="15" applyFont="1" applyBorder="1" applyAlignment="1">
      <alignment horizontal="center" vertical="center" wrapText="1"/>
    </xf>
    <xf numFmtId="0" fontId="41" fillId="0" borderId="1" xfId="15" applyFont="1" applyBorder="1" applyAlignment="1">
      <alignment horizontal="left" vertical="center" wrapText="1"/>
    </xf>
    <xf numFmtId="0" fontId="38" fillId="0" borderId="0" xfId="15" applyFont="1" applyAlignment="1">
      <alignment horizontal="center" vertical="center"/>
    </xf>
    <xf numFmtId="0" fontId="38" fillId="0" borderId="0" xfId="15" applyFont="1" applyAlignment="1">
      <alignment horizontal="center" vertical="top" wrapText="1"/>
    </xf>
    <xf numFmtId="0" fontId="41" fillId="0" borderId="0" xfId="15" applyFont="1" applyAlignment="1">
      <alignment horizontal="center" vertical="center"/>
    </xf>
    <xf numFmtId="0" fontId="42" fillId="0" borderId="1" xfId="15" applyFont="1" applyBorder="1" applyAlignment="1">
      <alignment horizontal="center" vertical="center" wrapText="1"/>
    </xf>
    <xf numFmtId="0" fontId="42" fillId="0" borderId="1" xfId="15" applyFont="1" applyBorder="1" applyAlignment="1">
      <alignment horizontal="justify" vertical="center" wrapText="1"/>
    </xf>
    <xf numFmtId="4" fontId="43" fillId="7" borderId="40" xfId="0" applyNumberFormat="1" applyFont="1" applyFill="1" applyBorder="1" applyAlignment="1">
      <alignment horizontal="center" vertical="center"/>
    </xf>
    <xf numFmtId="4" fontId="43" fillId="7" borderId="41" xfId="0" applyNumberFormat="1" applyFont="1" applyFill="1" applyBorder="1" applyAlignment="1">
      <alignment horizontal="center" vertical="center"/>
    </xf>
    <xf numFmtId="4" fontId="43" fillId="7" borderId="2" xfId="0" applyNumberFormat="1" applyFont="1" applyFill="1" applyBorder="1" applyAlignment="1">
      <alignment horizontal="center" vertical="center"/>
    </xf>
    <xf numFmtId="0" fontId="2" fillId="4" borderId="9" xfId="0" applyFont="1" applyFill="1" applyBorder="1" applyAlignment="1">
      <alignment horizontal="left"/>
    </xf>
    <xf numFmtId="0" fontId="2" fillId="4" borderId="10" xfId="0" applyFont="1" applyFill="1" applyBorder="1" applyAlignment="1">
      <alignment horizontal="left"/>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2" fillId="4" borderId="12" xfId="0" applyFont="1" applyFill="1" applyBorder="1" applyAlignment="1">
      <alignment horizontal="left"/>
    </xf>
    <xf numFmtId="0" fontId="2" fillId="4" borderId="21" xfId="0" applyFont="1" applyFill="1" applyBorder="1" applyAlignment="1">
      <alignment horizontal="left"/>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2" xfId="0" applyFont="1" applyFill="1" applyBorder="1" applyAlignment="1">
      <alignment horizontal="left" wrapText="1"/>
    </xf>
    <xf numFmtId="0" fontId="2" fillId="4" borderId="21" xfId="0" applyFont="1" applyFill="1" applyBorder="1" applyAlignment="1">
      <alignment horizontal="left" wrapText="1"/>
    </xf>
    <xf numFmtId="0" fontId="2" fillId="4" borderId="13"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cellXfs>
  <cellStyles count="23">
    <cellStyle name="Comma" xfId="13" builtinId="3"/>
    <cellStyle name="Comma 12 3" xfId="7"/>
    <cellStyle name="Comma 2" xfId="2"/>
    <cellStyle name="Comma 2 3" xfId="21"/>
    <cellStyle name="Comma 3" xfId="4"/>
    <cellStyle name="Comma 39" xfId="14"/>
    <cellStyle name="Comma 4" xfId="18"/>
    <cellStyle name="Comma 6" xfId="10"/>
    <cellStyle name="Excel Built-in Normal 2" xfId="9"/>
    <cellStyle name="Normal" xfId="0" builtinId="0"/>
    <cellStyle name="Normal - Style1" xfId="5"/>
    <cellStyle name="Normal 10" xfId="1"/>
    <cellStyle name="Normal 10 3 2 2" xfId="11"/>
    <cellStyle name="Normal 2" xfId="15"/>
    <cellStyle name="Normal 2 2" xfId="12"/>
    <cellStyle name="Normal 2 3" xfId="8"/>
    <cellStyle name="Normal 3 2" xfId="19"/>
    <cellStyle name="Normal 3 3" xfId="3"/>
    <cellStyle name="Normal 3 4" xfId="22"/>
    <cellStyle name="Normal 4 10" xfId="20"/>
    <cellStyle name="Normal 5 2" xfId="6"/>
    <cellStyle name="Normal 7" xfId="16"/>
    <cellStyle name="Style 1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emf"/><Relationship Id="rId26" Type="http://schemas.openxmlformats.org/officeDocument/2006/relationships/image" Target="../media/image26.jpeg"/><Relationship Id="rId3" Type="http://schemas.openxmlformats.org/officeDocument/2006/relationships/image" Target="../media/image4.jpeg"/><Relationship Id="rId21" Type="http://schemas.openxmlformats.org/officeDocument/2006/relationships/image" Target="../media/image21.jpe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emf"/><Relationship Id="rId25" Type="http://schemas.openxmlformats.org/officeDocument/2006/relationships/image" Target="../media/image25.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cid:image001.jpg@01D5A3B1.5B04AE70" TargetMode="External"/><Relationship Id="rId29" Type="http://schemas.openxmlformats.org/officeDocument/2006/relationships/image" Target="../media/image29.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g"/><Relationship Id="rId24" Type="http://schemas.openxmlformats.org/officeDocument/2006/relationships/image" Target="../media/image24.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oneCellAnchor>
    <xdr:from>
      <xdr:col>4</xdr:col>
      <xdr:colOff>0</xdr:colOff>
      <xdr:row>20</xdr:row>
      <xdr:rowOff>0</xdr:rowOff>
    </xdr:from>
    <xdr:ext cx="1117679" cy="2651"/>
    <xdr:pic>
      <xdr:nvPicPr>
        <xdr:cNvPr id="2" name="image3.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0927675"/>
          <a:ext cx="1117679" cy="2651"/>
        </a:xfrm>
        <a:prstGeom prst="rect">
          <a:avLst/>
        </a:prstGeom>
      </xdr:spPr>
    </xdr:pic>
    <xdr:clientData/>
  </xdr:oneCellAnchor>
  <xdr:oneCellAnchor>
    <xdr:from>
      <xdr:col>4</xdr:col>
      <xdr:colOff>0</xdr:colOff>
      <xdr:row>20</xdr:row>
      <xdr:rowOff>0</xdr:rowOff>
    </xdr:from>
    <xdr:ext cx="1117679" cy="2651"/>
    <xdr:pic>
      <xdr:nvPicPr>
        <xdr:cNvPr id="3" name="image3.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3194625"/>
          <a:ext cx="1117679" cy="2651"/>
        </a:xfrm>
        <a:prstGeom prst="rect">
          <a:avLst/>
        </a:prstGeom>
      </xdr:spPr>
    </xdr:pic>
    <xdr:clientData/>
  </xdr:oneCellAnchor>
  <xdr:oneCellAnchor>
    <xdr:from>
      <xdr:col>5</xdr:col>
      <xdr:colOff>505904</xdr:colOff>
      <xdr:row>20</xdr:row>
      <xdr:rowOff>0</xdr:rowOff>
    </xdr:from>
    <xdr:ext cx="1117679" cy="2651"/>
    <xdr:pic>
      <xdr:nvPicPr>
        <xdr:cNvPr id="4" name="image3.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5</xdr:col>
      <xdr:colOff>505904</xdr:colOff>
      <xdr:row>20</xdr:row>
      <xdr:rowOff>0</xdr:rowOff>
    </xdr:from>
    <xdr:ext cx="1117679" cy="2651"/>
    <xdr:pic>
      <xdr:nvPicPr>
        <xdr:cNvPr id="5" name="image3.pn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7</xdr:col>
      <xdr:colOff>0</xdr:colOff>
      <xdr:row>20</xdr:row>
      <xdr:rowOff>0</xdr:rowOff>
    </xdr:from>
    <xdr:ext cx="1117679" cy="2651"/>
    <xdr:pic>
      <xdr:nvPicPr>
        <xdr:cNvPr id="6" name="image3.pn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7" name="image3.pn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8" name="image3.pn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oneCellAnchor>
    <xdr:from>
      <xdr:col>7</xdr:col>
      <xdr:colOff>0</xdr:colOff>
      <xdr:row>20</xdr:row>
      <xdr:rowOff>0</xdr:rowOff>
    </xdr:from>
    <xdr:ext cx="1117679" cy="2651"/>
    <xdr:pic>
      <xdr:nvPicPr>
        <xdr:cNvPr id="9" name="image3.png">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19050</xdr:colOff>
      <xdr:row>234</xdr:row>
      <xdr:rowOff>3922</xdr:rowOff>
    </xdr:from>
    <xdr:to>
      <xdr:col>1</xdr:col>
      <xdr:colOff>2430892</xdr:colOff>
      <xdr:row>234</xdr:row>
      <xdr:rowOff>3922</xdr:rowOff>
    </xdr:to>
    <xdr:sp macro="" textlink="">
      <xdr:nvSpPr>
        <xdr:cNvPr id="2" name="Text 78">
          <a:extLst>
            <a:ext uri="{FF2B5EF4-FFF2-40B4-BE49-F238E27FC236}">
              <a16:creationId xmlns:a16="http://schemas.microsoft.com/office/drawing/2014/main" id="{00000000-0008-0000-0200-000002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twoCellAnchor>
    <xdr:from>
      <xdr:col>1</xdr:col>
      <xdr:colOff>9525</xdr:colOff>
      <xdr:row>234</xdr:row>
      <xdr:rowOff>3922</xdr:rowOff>
    </xdr:from>
    <xdr:to>
      <xdr:col>1</xdr:col>
      <xdr:colOff>2423111</xdr:colOff>
      <xdr:row>234</xdr:row>
      <xdr:rowOff>3922</xdr:rowOff>
    </xdr:to>
    <xdr:sp macro="" textlink="">
      <xdr:nvSpPr>
        <xdr:cNvPr id="3" name="Text 79">
          <a:extLst>
            <a:ext uri="{FF2B5EF4-FFF2-40B4-BE49-F238E27FC236}">
              <a16:creationId xmlns:a16="http://schemas.microsoft.com/office/drawing/2014/main" id="{00000000-0008-0000-0200-000003000000}"/>
            </a:ext>
          </a:extLst>
        </xdr:cNvPr>
        <xdr:cNvSpPr txBox="1">
          <a:spLocks noChangeArrowheads="1"/>
        </xdr:cNvSpPr>
      </xdr:nvSpPr>
      <xdr:spPr bwMode="auto">
        <a:xfrm>
          <a:off x="514350" y="63535672"/>
          <a:ext cx="2413586"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M.S. Structural work fabricated from standard sections i.e. rounds , solid angles, slotted angles, channels including cutting to size, drilling, welding, fixing and welding to insert plates in RCC structural members as directed by Engineer-incharge including cutting and making good the walls and floors (for pipe hangers,supports, clamps, ladders and lockable covers for water storage tanks, etc.).</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4" name="Text 82">
          <a:extLst>
            <a:ext uri="{FF2B5EF4-FFF2-40B4-BE49-F238E27FC236}">
              <a16:creationId xmlns:a16="http://schemas.microsoft.com/office/drawing/2014/main" id="{00000000-0008-0000-0200-000004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 installation, testing and commissioning of custom built,wall cum floor mounted, cubicle type meter board fabricated out of 2 mm thick CRCA MS sheet, dust and vermin proof, each meter cubicle of size suitable to accomodate one CT KWHR meter,one cubicle for CTs, locking arrangement for meter &amp; CT cubicles, earthing, acrylic sheet cover for meter reading window, labelling, brass compresssion gland for incoming &amp; outgoing cable all as per Airport Authority requirements.(but without Meter and CTs) </a:t>
          </a:r>
        </a:p>
        <a:p>
          <a:pPr algn="just" rtl="0">
            <a:defRPr sz="1000"/>
          </a:pPr>
          <a:r>
            <a:rPr lang="en-US" sz="1000" b="0" i="0" strike="noStrike">
              <a:solidFill>
                <a:srgbClr val="000000"/>
              </a:solidFill>
              <a:latin typeface="Arial"/>
              <a:cs typeface="Arial"/>
            </a:rPr>
            <a:t>   </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5" name="Text 83">
          <a:extLst>
            <a:ext uri="{FF2B5EF4-FFF2-40B4-BE49-F238E27FC236}">
              <a16:creationId xmlns:a16="http://schemas.microsoft.com/office/drawing/2014/main" id="{00000000-0008-0000-0200-000005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Supplying and fixing 200A 4P isolator housed in a weather proof sheet steel enclosure having degree of protection   IP-54 as per IS-2147  including making connection, providing cable glands etc. as per requirements.</a:t>
          </a:r>
        </a:p>
      </xdr:txBody>
    </xdr:sp>
    <xdr:clientData/>
  </xdr:twoCellAnchor>
  <xdr:twoCellAnchor>
    <xdr:from>
      <xdr:col>1</xdr:col>
      <xdr:colOff>19050</xdr:colOff>
      <xdr:row>234</xdr:row>
      <xdr:rowOff>3922</xdr:rowOff>
    </xdr:from>
    <xdr:to>
      <xdr:col>1</xdr:col>
      <xdr:colOff>2430892</xdr:colOff>
      <xdr:row>234</xdr:row>
      <xdr:rowOff>3922</xdr:rowOff>
    </xdr:to>
    <xdr:sp macro="" textlink="">
      <xdr:nvSpPr>
        <xdr:cNvPr id="6" name="Text 78">
          <a:extLst>
            <a:ext uri="{FF2B5EF4-FFF2-40B4-BE49-F238E27FC236}">
              <a16:creationId xmlns:a16="http://schemas.microsoft.com/office/drawing/2014/main" id="{00000000-0008-0000-0200-000006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1273092</xdr:colOff>
      <xdr:row>20</xdr:row>
      <xdr:rowOff>150559</xdr:rowOff>
    </xdr:from>
    <xdr:to>
      <xdr:col>5</xdr:col>
      <xdr:colOff>2380532</xdr:colOff>
      <xdr:row>20</xdr:row>
      <xdr:rowOff>330741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19</xdr:row>
      <xdr:rowOff>155933</xdr:rowOff>
    </xdr:from>
    <xdr:to>
      <xdr:col>5</xdr:col>
      <xdr:colOff>2387794</xdr:colOff>
      <xdr:row>19</xdr:row>
      <xdr:rowOff>337218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18</xdr:row>
      <xdr:rowOff>169629</xdr:rowOff>
    </xdr:from>
    <xdr:to>
      <xdr:col>5</xdr:col>
      <xdr:colOff>2387981</xdr:colOff>
      <xdr:row>18</xdr:row>
      <xdr:rowOff>352508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21</xdr:row>
      <xdr:rowOff>140585</xdr:rowOff>
    </xdr:from>
    <xdr:to>
      <xdr:col>5</xdr:col>
      <xdr:colOff>2370372</xdr:colOff>
      <xdr:row>21</xdr:row>
      <xdr:rowOff>323749</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1734708</xdr:colOff>
      <xdr:row>24</xdr:row>
      <xdr:rowOff>10161</xdr:rowOff>
    </xdr:from>
    <xdr:to>
      <xdr:col>6</xdr:col>
      <xdr:colOff>7619</xdr:colOff>
      <xdr:row>24</xdr:row>
      <xdr:rowOff>373380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flipV="1">
          <a:off x="4954158" y="9058911"/>
          <a:ext cx="663686" cy="363219"/>
        </a:xfrm>
        <a:prstGeom prst="rect">
          <a:avLst/>
        </a:prstGeom>
      </xdr:spPr>
    </xdr:pic>
    <xdr:clientData/>
  </xdr:twoCellAnchor>
  <xdr:twoCellAnchor editAs="oneCell">
    <xdr:from>
      <xdr:col>5</xdr:col>
      <xdr:colOff>1729189</xdr:colOff>
      <xdr:row>25</xdr:row>
      <xdr:rowOff>60759</xdr:rowOff>
    </xdr:from>
    <xdr:to>
      <xdr:col>6</xdr:col>
      <xdr:colOff>3661</xdr:colOff>
      <xdr:row>25</xdr:row>
      <xdr:rowOff>426720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8639" y="9490509"/>
          <a:ext cx="665247" cy="365961"/>
        </a:xfrm>
        <a:prstGeom prst="rect">
          <a:avLst/>
        </a:prstGeom>
      </xdr:spPr>
    </xdr:pic>
    <xdr:clientData/>
  </xdr:twoCellAnchor>
  <xdr:twoCellAnchor editAs="oneCell">
    <xdr:from>
      <xdr:col>5</xdr:col>
      <xdr:colOff>1798320</xdr:colOff>
      <xdr:row>42</xdr:row>
      <xdr:rowOff>73660</xdr:rowOff>
    </xdr:from>
    <xdr:to>
      <xdr:col>6</xdr:col>
      <xdr:colOff>1905</xdr:colOff>
      <xdr:row>42</xdr:row>
      <xdr:rowOff>477520</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1905000</xdr:colOff>
      <xdr:row>43</xdr:row>
      <xdr:rowOff>30480</xdr:rowOff>
    </xdr:from>
    <xdr:to>
      <xdr:col>6</xdr:col>
      <xdr:colOff>1905</xdr:colOff>
      <xdr:row>43</xdr:row>
      <xdr:rowOff>518160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24450" y="14765655"/>
          <a:ext cx="487680" cy="487680"/>
        </a:xfrm>
        <a:prstGeom prst="rect">
          <a:avLst/>
        </a:prstGeom>
      </xdr:spPr>
    </xdr:pic>
    <xdr:clientData/>
  </xdr:twoCellAnchor>
  <xdr:twoCellAnchor editAs="oneCell">
    <xdr:from>
      <xdr:col>5</xdr:col>
      <xdr:colOff>1821180</xdr:colOff>
      <xdr:row>41</xdr:row>
      <xdr:rowOff>121918</xdr:rowOff>
    </xdr:from>
    <xdr:to>
      <xdr:col>6</xdr:col>
      <xdr:colOff>1905</xdr:colOff>
      <xdr:row>41</xdr:row>
      <xdr:rowOff>549486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9"/>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6</xdr:col>
      <xdr:colOff>3235</xdr:colOff>
      <xdr:row>49</xdr:row>
      <xdr:rowOff>7620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1920240</xdr:colOff>
      <xdr:row>49</xdr:row>
      <xdr:rowOff>22860</xdr:rowOff>
    </xdr:from>
    <xdr:to>
      <xdr:col>6</xdr:col>
      <xdr:colOff>635</xdr:colOff>
      <xdr:row>49</xdr:row>
      <xdr:rowOff>449580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56084"/>
        <a:stretch/>
      </xdr:blipFill>
      <xdr:spPr>
        <a:xfrm>
          <a:off x="5139690" y="16586835"/>
          <a:ext cx="471170" cy="426720"/>
        </a:xfrm>
        <a:prstGeom prst="rect">
          <a:avLst/>
        </a:prstGeom>
      </xdr:spPr>
    </xdr:pic>
    <xdr:clientData/>
  </xdr:twoCellAnchor>
  <xdr:twoCellAnchor editAs="oneCell">
    <xdr:from>
      <xdr:col>5</xdr:col>
      <xdr:colOff>1962537</xdr:colOff>
      <xdr:row>5</xdr:row>
      <xdr:rowOff>355600</xdr:rowOff>
    </xdr:from>
    <xdr:to>
      <xdr:col>5</xdr:col>
      <xdr:colOff>2338457</xdr:colOff>
      <xdr:row>5</xdr:row>
      <xdr:rowOff>731520</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81987" y="1489075"/>
          <a:ext cx="375920" cy="375920"/>
        </a:xfrm>
        <a:prstGeom prst="rect">
          <a:avLst/>
        </a:prstGeom>
      </xdr:spPr>
    </xdr:pic>
    <xdr:clientData/>
  </xdr:twoCellAnchor>
  <xdr:twoCellAnchor editAs="oneCell">
    <xdr:from>
      <xdr:col>5</xdr:col>
      <xdr:colOff>1998980</xdr:colOff>
      <xdr:row>6</xdr:row>
      <xdr:rowOff>208280</xdr:rowOff>
    </xdr:from>
    <xdr:to>
      <xdr:col>5</xdr:col>
      <xdr:colOff>2385060</xdr:colOff>
      <xdr:row>6</xdr:row>
      <xdr:rowOff>594360</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218430" y="2075180"/>
          <a:ext cx="386080" cy="386080"/>
        </a:xfrm>
        <a:prstGeom prst="rect">
          <a:avLst/>
        </a:prstGeom>
      </xdr:spPr>
    </xdr:pic>
    <xdr:clientData/>
  </xdr:twoCellAnchor>
  <xdr:twoCellAnchor editAs="oneCell">
    <xdr:from>
      <xdr:col>5</xdr:col>
      <xdr:colOff>1242612</xdr:colOff>
      <xdr:row>8</xdr:row>
      <xdr:rowOff>178904</xdr:rowOff>
    </xdr:from>
    <xdr:to>
      <xdr:col>5</xdr:col>
      <xdr:colOff>2350052</xdr:colOff>
      <xdr:row>8</xdr:row>
      <xdr:rowOff>359417</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9</xdr:row>
      <xdr:rowOff>178904</xdr:rowOff>
    </xdr:from>
    <xdr:to>
      <xdr:col>5</xdr:col>
      <xdr:colOff>2366839</xdr:colOff>
      <xdr:row>10</xdr:row>
      <xdr:rowOff>944</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7</xdr:row>
      <xdr:rowOff>192156</xdr:rowOff>
    </xdr:from>
    <xdr:to>
      <xdr:col>6</xdr:col>
      <xdr:colOff>1516546</xdr:colOff>
      <xdr:row>7</xdr:row>
      <xdr:rowOff>382161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7</xdr:row>
      <xdr:rowOff>194937</xdr:rowOff>
    </xdr:from>
    <xdr:to>
      <xdr:col>6</xdr:col>
      <xdr:colOff>2151186</xdr:colOff>
      <xdr:row>7</xdr:row>
      <xdr:rowOff>378091</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317500</xdr:colOff>
      <xdr:row>14</xdr:row>
      <xdr:rowOff>12700</xdr:rowOff>
    </xdr:from>
    <xdr:to>
      <xdr:col>6</xdr:col>
      <xdr:colOff>1790700</xdr:colOff>
      <xdr:row>14</xdr:row>
      <xdr:rowOff>795089</xdr:rowOff>
    </xdr:to>
    <xdr:pic>
      <xdr:nvPicPr>
        <xdr:cNvPr id="20" name="Picture 1" descr="cid:image001.jpg@01D5A3B1.5B04AE70">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rcRect/>
        <a:stretch>
          <a:fillRect/>
        </a:stretch>
      </xdr:blipFill>
      <xdr:spPr bwMode="auto">
        <a:xfrm>
          <a:off x="5927725" y="5365750"/>
          <a:ext cx="1473200" cy="78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996461</xdr:colOff>
      <xdr:row>21</xdr:row>
      <xdr:rowOff>183016</xdr:rowOff>
    </xdr:from>
    <xdr:to>
      <xdr:col>6</xdr:col>
      <xdr:colOff>2180492</xdr:colOff>
      <xdr:row>21</xdr:row>
      <xdr:rowOff>359021</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20</xdr:row>
      <xdr:rowOff>165462</xdr:rowOff>
    </xdr:from>
    <xdr:to>
      <xdr:col>6</xdr:col>
      <xdr:colOff>2166571</xdr:colOff>
      <xdr:row>21</xdr:row>
      <xdr:rowOff>3152</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19</xdr:row>
      <xdr:rowOff>161330</xdr:rowOff>
    </xdr:from>
    <xdr:to>
      <xdr:col>6</xdr:col>
      <xdr:colOff>2198075</xdr:colOff>
      <xdr:row>20</xdr:row>
      <xdr:rowOff>434</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18</xdr:row>
      <xdr:rowOff>159688</xdr:rowOff>
    </xdr:from>
    <xdr:to>
      <xdr:col>6</xdr:col>
      <xdr:colOff>2208195</xdr:colOff>
      <xdr:row>19</xdr:row>
      <xdr:rowOff>6312</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8</xdr:row>
      <xdr:rowOff>159026</xdr:rowOff>
    </xdr:from>
    <xdr:to>
      <xdr:col>6</xdr:col>
      <xdr:colOff>2184570</xdr:colOff>
      <xdr:row>8</xdr:row>
      <xdr:rowOff>335031</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19</xdr:row>
      <xdr:rowOff>160821</xdr:rowOff>
    </xdr:from>
    <xdr:to>
      <xdr:col>6</xdr:col>
      <xdr:colOff>2208549</xdr:colOff>
      <xdr:row>20</xdr:row>
      <xdr:rowOff>4142</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9</xdr:row>
      <xdr:rowOff>160821</xdr:rowOff>
    </xdr:from>
    <xdr:to>
      <xdr:col>6</xdr:col>
      <xdr:colOff>2170449</xdr:colOff>
      <xdr:row>10</xdr:row>
      <xdr:rowOff>5467</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338343</xdr:colOff>
      <xdr:row>32</xdr:row>
      <xdr:rowOff>53340</xdr:rowOff>
    </xdr:from>
    <xdr:to>
      <xdr:col>7</xdr:col>
      <xdr:colOff>1181897</xdr:colOff>
      <xdr:row>32</xdr:row>
      <xdr:rowOff>1021080</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425068" y="11092815"/>
          <a:ext cx="843554" cy="967740"/>
        </a:xfrm>
        <a:prstGeom prst="rect">
          <a:avLst/>
        </a:prstGeom>
      </xdr:spPr>
    </xdr:pic>
    <xdr:clientData/>
  </xdr:twoCellAnchor>
  <xdr:twoCellAnchor editAs="oneCell">
    <xdr:from>
      <xdr:col>6</xdr:col>
      <xdr:colOff>693420</xdr:colOff>
      <xdr:row>32</xdr:row>
      <xdr:rowOff>1</xdr:rowOff>
    </xdr:from>
    <xdr:to>
      <xdr:col>6</xdr:col>
      <xdr:colOff>1676556</xdr:colOff>
      <xdr:row>32</xdr:row>
      <xdr:rowOff>1051561</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32</xdr:row>
      <xdr:rowOff>1</xdr:rowOff>
    </xdr:from>
    <xdr:to>
      <xdr:col>5</xdr:col>
      <xdr:colOff>1493520</xdr:colOff>
      <xdr:row>32</xdr:row>
      <xdr:rowOff>1032698</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c_server\RSC%20Studio\PTB%20AT%20PETRAPOLE\ELECTRICAL\Document\External%20Electrical%20Works\ESTIMATE%20WITH%20RA\Elec%20Est%20(11-07-17)(Halls%20&amp;%20Academic)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v-server\Design\BOQ-2008\Job%20No.%20729%20Bhushan%20Energy%20Lt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heeraj_Onedrive\OneDrive%20-%20Travel%20food%20Services\TFS%20Projects\Faridkot\Tender%20Set\Electrical\2023-02-21%20ELECTRICAL%20DRAWINGS%20&amp;%20BOQ\BOQ\R0-Electrical%20BOQ-BIkanerwala-_20.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Janacomp\Local%20Settings\Temporary%20Internet%20Files\Content.IE5\VFD62UR7\TRY\Masterfile_TRY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1\e\Documents%20and%20Settings\Janacomp\Local%20Settings\Temporary%20Internet%20Files\Content.IE5\VFD62UR7\TRY\Masterfile_TRY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v-server\Design\BOQ-2008\TRY\Masterfile_TRY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Administrator\Desktop\Format%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pilecap"/>
      <sheetName val="gen"/>
      <sheetName val="concrete"/>
      <sheetName val="beam-reinft-IIInd floor"/>
      <sheetName val="RATE ANALYSIS HYDRAULIC 17-03-2"/>
      <sheetName val="환율"/>
      <sheetName val="Name List"/>
      <sheetName val="TBAL9697 -group wise  sdpl"/>
      <sheetName val="Factors"/>
      <sheetName val="Config"/>
      <sheetName val="Break Dw"/>
      <sheetName val="Staff Acco."/>
      <sheetName val="CCTV_EST1"/>
      <sheetName val="Costing"/>
      <sheetName val="Summary_Bank"/>
      <sheetName val="refer"/>
      <sheetName val="cables - Warmshell"/>
      <sheetName val="zone-8"/>
      <sheetName val="MHNO_LEV"/>
      <sheetName val="Fin Sum"/>
      <sheetName val="key dates"/>
      <sheetName val="Actuals"/>
      <sheetName val="GR.slab-reinft"/>
      <sheetName val="VALIDATIONS"/>
      <sheetName val="Design"/>
      <sheetName val="Sheet3"/>
      <sheetName val="co_5"/>
      <sheetName val="Profile"/>
      <sheetName val="Cash Flow Input Data_ISC"/>
      <sheetName val="Interface_SC"/>
      <sheetName val="Calc_ISC"/>
      <sheetName val="Calc_SC"/>
      <sheetName val="Interface_ISC"/>
      <sheetName val="GD"/>
      <sheetName val="zone-2"/>
      <sheetName val="Civil_Works1"/>
      <sheetName val="Assumptions"/>
      <sheetName val="Mat.-Rates"/>
      <sheetName val="final abstract"/>
      <sheetName val="COA-17"/>
      <sheetName val="C-18"/>
      <sheetName val="Sheet1"/>
      <sheetName val="Data sheet"/>
      <sheetName val="Assmpns"/>
      <sheetName val="key info"/>
      <sheetName val="Res Sheet"/>
      <sheetName val="Civil BOQ"/>
      <sheetName val="Cash Flow"/>
      <sheetName val="VCH-SLC"/>
      <sheetName val="Supplier"/>
      <sheetName val="labour rates"/>
      <sheetName val="coa_ramco_168"/>
      <sheetName val="2.civil-RA"/>
      <sheetName val="Civil &amp; design"/>
      <sheetName val="beam-reinft-IIInd_floor"/>
      <sheetName val="Civil_Works2"/>
      <sheetName val="TBAL9697_-group_wise__sdpl"/>
      <sheetName val="beam-reinft-IIInd_floor1"/>
      <sheetName val="Civil_Works3"/>
      <sheetName val="TBAL9697_-group_wise__sdpl1"/>
      <sheetName val="beam-reinft-IIInd_floor2"/>
      <sheetName val="2_civil-RA"/>
      <sheetName val="Break_Dw"/>
      <sheetName val="Break_Dw1"/>
      <sheetName val="PRECAST_lightconc-II2"/>
      <sheetName val="FINOLEX"/>
      <sheetName val="Sheet 1"/>
      <sheetName val="Set"/>
      <sheetName val="계정"/>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220 11  BS "/>
      <sheetName val="Cashflow projection"/>
      <sheetName val="data"/>
      <sheetName val="BOQ"/>
      <sheetName val="INPUT SHEET"/>
      <sheetName val="R2"/>
      <sheetName val="VL"/>
      <sheetName val="TN"/>
      <sheetName val="ND"/>
      <sheetName val="Components"/>
      <sheetName val="RCC,Ret. Wall"/>
      <sheetName val="P&amp;L_summary_sub_Fund"/>
      <sheetName val="Fill this out first..."/>
      <sheetName val="RA-markate"/>
      <sheetName val="\\Basant\projects\PROJECTS\Proj"/>
      <sheetName val="Co-Inf"/>
      <sheetName val="System Summary"/>
      <sheetName val="analysis"/>
      <sheetName val="RATE.XLS"/>
      <sheetName val="IDC"/>
      <sheetName val="cables_-_Warmshell"/>
      <sheetName val="RATE_ANALYSIS_HYDRAULIC_17-03-2"/>
      <sheetName val="Fin_Sum"/>
      <sheetName val="key_dates"/>
      <sheetName val="GR_slab-reinft"/>
      <sheetName val="Staff_Acco_"/>
      <sheetName val="Name_List"/>
      <sheetName val="cables_-_Warmshell1"/>
      <sheetName val="RATE_ANALYSIS_HYDRAULIC_17-03-1"/>
      <sheetName val="Fin_Sum1"/>
      <sheetName val="key_dates1"/>
      <sheetName val="GR_slab-reinft1"/>
      <sheetName val="Staff_Acco_1"/>
      <sheetName val="Name_List1"/>
      <sheetName val="Civil_Works4"/>
      <sheetName val="TBAL9697_-group_wise__sdpl2"/>
      <sheetName val="beam-reinft-IIInd_floor3"/>
      <sheetName val="Mat_-Rates"/>
      <sheetName val="Break_Dw2"/>
      <sheetName val="Pacakges_split"/>
      <sheetName val="Data_sheet"/>
      <sheetName val="Sheet_1"/>
      <sheetName val="Per_Unit"/>
      <sheetName val="Cash_Flow_Input_Data_ISC"/>
      <sheetName val="key_info"/>
      <sheetName val="Cashflow_projection"/>
      <sheetName val="220_11__BS_"/>
      <sheetName val="2_civil-RA1"/>
      <sheetName val="final_abstract"/>
      <sheetName val="labour_rates"/>
      <sheetName val="Civil_&amp;_design"/>
      <sheetName val="Res_Sheet"/>
      <sheetName val="Civil_BOQ"/>
      <sheetName val="Cash_Flow"/>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Civil_Works5"/>
      <sheetName val="TBAL9697_-group_wise__sdpl3"/>
      <sheetName val="beam-reinft-IIInd_floor4"/>
      <sheetName val="Mat_-Rates1"/>
      <sheetName val="Break_Dw3"/>
      <sheetName val="Pacakges_split1"/>
      <sheetName val="Data_sheet1"/>
      <sheetName val="Sheet_11"/>
      <sheetName val="Per_Unit1"/>
      <sheetName val="Cash_Flow_Input_Data_ISC1"/>
      <sheetName val="key_info1"/>
      <sheetName val="Cashflow_projection1"/>
      <sheetName val="220_11__BS_1"/>
      <sheetName val="2_civil-RA2"/>
      <sheetName val="final_abstract1"/>
      <sheetName val="labour_rates1"/>
      <sheetName val="Civil_&amp;_design1"/>
      <sheetName val="Res_Sheet1"/>
      <sheetName val="Civil_BOQ1"/>
      <sheetName val="Cash_Flow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INPUT_SHEET"/>
      <sheetName val="INPUT_SHEET1"/>
      <sheetName val="E15"/>
      <sheetName val="AOR"/>
      <sheetName val="INTIME PROJECT AREA"/>
      <sheetName val="Mat_Cost"/>
      <sheetName val="PMS"/>
      <sheetName val="SCF"/>
      <sheetName val="Nu_2"/>
      <sheetName val="Ve"/>
      <sheetName val="foot-slab reinft"/>
      <sheetName val=""/>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refreshError="1"/>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t"/>
      <sheetName val="MV Panel-RA"/>
      <sheetName val="Summary (Power)"/>
      <sheetName val="Summay-Lighting,LV"/>
      <sheetName val="Academic Blk (FA, CCTV)"/>
      <sheetName val="Hall-01 (Power)"/>
      <sheetName val="Hall-02 (Power)"/>
      <sheetName val="Hall-03 (Power)"/>
      <sheetName val="Hall-04 (Power)"/>
      <sheetName val="Hall-05 (Power)"/>
      <sheetName val="Hall-06 (Power)"/>
      <sheetName val="UPS-RA"/>
      <sheetName val="RA-Point wiring &amp; DB"/>
      <sheetName val="formula"/>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M"/>
      <sheetName val="STARTER LIST"/>
      <sheetName val="SUMMARY"/>
      <sheetName val="BUS BAR-R0"/>
      <sheetName val="SUMMARY-R0"/>
      <sheetName val="R0 WITH CTD"/>
      <sheetName val=" R0"/>
      <sheetName val="Sheet1"/>
      <sheetName val="Addtion-Delition"/>
      <sheetName val="R1"/>
      <sheetName val="R2"/>
      <sheetName val="R3"/>
      <sheetName val="MS-08-729-BOQ-R4"/>
      <sheetName val="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1.PANEL &amp; DB"/>
      <sheetName val="2.MV CABLES"/>
      <sheetName val="3.RACEWAYS &amp; CABLE TRAY"/>
      <sheetName val="4.POINT WIRING"/>
      <sheetName val="5.SWITCHES"/>
      <sheetName val="6.GEN EARTHING"/>
      <sheetName val="7.LIGHT FIXTURE"/>
      <sheetName val="8.MISC"/>
      <sheetName val="9.CCTV"/>
      <sheetName val="10.UPS"/>
      <sheetName val="APPROVED MAK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labour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Enqui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heet"/>
      <sheetName val="SOP"/>
      <sheetName val="COMMERCIAL"/>
      <sheetName val="PRICES"/>
      <sheetName val="BOM"/>
      <sheetName val="Covering"/>
      <sheetName val="Tech Comments"/>
      <sheetName val="Gen. Spec."/>
      <sheetName val="Letter"/>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zoomScale="120" zoomScaleNormal="120" workbookViewId="0">
      <selection activeCell="K13" sqref="K13"/>
    </sheetView>
  </sheetViews>
  <sheetFormatPr defaultRowHeight="15"/>
  <cols>
    <col min="3" max="3" width="23" customWidth="1"/>
  </cols>
  <sheetData>
    <row r="1" spans="2:6" ht="15.75" thickBot="1"/>
    <row r="2" spans="2:6" ht="15.75" thickBot="1">
      <c r="B2" s="334" t="s">
        <v>0</v>
      </c>
      <c r="C2" s="335"/>
      <c r="D2" s="335"/>
      <c r="E2" s="335"/>
      <c r="F2" s="336"/>
    </row>
    <row r="3" spans="2:6">
      <c r="B3" s="327" t="s">
        <v>1</v>
      </c>
      <c r="C3" s="135" t="s">
        <v>2</v>
      </c>
      <c r="D3" s="135" t="s">
        <v>3</v>
      </c>
      <c r="E3" s="135" t="s">
        <v>4</v>
      </c>
      <c r="F3" s="328" t="s">
        <v>5</v>
      </c>
    </row>
    <row r="4" spans="2:6">
      <c r="B4" s="329">
        <v>1</v>
      </c>
      <c r="C4" s="3" t="s">
        <v>6</v>
      </c>
      <c r="D4" s="136">
        <f>'C&amp;I'!G59</f>
        <v>0</v>
      </c>
      <c r="E4" s="3">
        <f>D4*18%</f>
        <v>0</v>
      </c>
      <c r="F4" s="330">
        <f>D4+E4</f>
        <v>0</v>
      </c>
    </row>
    <row r="5" spans="2:6">
      <c r="B5" s="329">
        <v>2</v>
      </c>
      <c r="C5" s="3" t="s">
        <v>7</v>
      </c>
      <c r="D5" s="3">
        <f>Electrical!F243</f>
        <v>0</v>
      </c>
      <c r="E5" s="3">
        <f t="shared" ref="E5:E7" si="0">D5*18%</f>
        <v>0</v>
      </c>
      <c r="F5" s="330">
        <f t="shared" ref="F5:F7" si="1">D5+E5</f>
        <v>0</v>
      </c>
    </row>
    <row r="6" spans="2:6">
      <c r="B6" s="329">
        <v>3</v>
      </c>
      <c r="C6" s="3" t="s">
        <v>8</v>
      </c>
      <c r="D6" s="3">
        <f>Plumbing!F60</f>
        <v>0</v>
      </c>
      <c r="E6" s="3">
        <f t="shared" si="0"/>
        <v>0</v>
      </c>
      <c r="F6" s="330">
        <f t="shared" si="1"/>
        <v>0</v>
      </c>
    </row>
    <row r="7" spans="2:6">
      <c r="B7" s="329">
        <v>4</v>
      </c>
      <c r="C7" s="3" t="s">
        <v>9</v>
      </c>
      <c r="D7" s="326">
        <f>HVAC!F81</f>
        <v>0</v>
      </c>
      <c r="E7" s="3">
        <f t="shared" si="0"/>
        <v>0</v>
      </c>
      <c r="F7" s="330">
        <f t="shared" si="1"/>
        <v>0</v>
      </c>
    </row>
    <row r="8" spans="2:6" ht="15.75" thickBot="1">
      <c r="B8" s="331"/>
      <c r="C8" s="332"/>
      <c r="D8" s="332"/>
      <c r="E8" s="332"/>
      <c r="F8" s="333"/>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view="pageBreakPreview" zoomScale="65" zoomScaleNormal="65" zoomScaleSheetLayoutView="65" workbookViewId="0">
      <pane ySplit="3" topLeftCell="A4" activePane="bottomLeft" state="frozen"/>
      <selection pane="bottomLeft" activeCell="D9" sqref="D9"/>
    </sheetView>
  </sheetViews>
  <sheetFormatPr defaultColWidth="9.140625" defaultRowHeight="12"/>
  <cols>
    <col min="1" max="1" width="7.28515625" style="102" customWidth="1"/>
    <col min="2" max="2" width="16.5703125" style="103" bestFit="1" customWidth="1"/>
    <col min="3" max="3" width="77.28515625" style="103" customWidth="1"/>
    <col min="4" max="4" width="14.28515625" style="102" customWidth="1"/>
    <col min="5" max="5" width="14" style="120" customWidth="1"/>
    <col min="6" max="6" width="9.5703125" style="104" customWidth="1"/>
    <col min="7" max="7" width="20.85546875" style="104" bestFit="1" customWidth="1"/>
    <col min="8" max="16384" width="9.140625" style="75"/>
  </cols>
  <sheetData>
    <row r="1" spans="1:7" ht="23.25" thickBot="1">
      <c r="A1" s="343" t="s">
        <v>10</v>
      </c>
      <c r="B1" s="344"/>
      <c r="C1" s="344"/>
      <c r="D1" s="344"/>
      <c r="E1" s="344"/>
      <c r="F1" s="344"/>
      <c r="G1" s="345"/>
    </row>
    <row r="2" spans="1:7" s="105" customFormat="1" ht="27.75" customHeight="1" thickBot="1">
      <c r="A2" s="340" t="s">
        <v>11</v>
      </c>
      <c r="B2" s="341"/>
      <c r="C2" s="342"/>
      <c r="D2" s="133"/>
      <c r="E2" s="337" t="s">
        <v>12</v>
      </c>
      <c r="F2" s="338"/>
      <c r="G2" s="339"/>
    </row>
    <row r="3" spans="1:7" s="76" customFormat="1" ht="12.75">
      <c r="A3" s="106" t="s">
        <v>13</v>
      </c>
      <c r="B3" s="107" t="s">
        <v>14</v>
      </c>
      <c r="C3" s="107" t="s">
        <v>15</v>
      </c>
      <c r="D3" s="107" t="s">
        <v>16</v>
      </c>
      <c r="E3" s="109" t="s">
        <v>17</v>
      </c>
      <c r="F3" s="108" t="s">
        <v>18</v>
      </c>
      <c r="G3" s="110" t="s">
        <v>19</v>
      </c>
    </row>
    <row r="4" spans="1:7" s="76" customFormat="1" ht="25.5">
      <c r="A4" s="78">
        <v>1</v>
      </c>
      <c r="B4" s="111" t="s">
        <v>20</v>
      </c>
      <c r="C4" s="80" t="s">
        <v>21</v>
      </c>
      <c r="D4" s="77" t="s">
        <v>22</v>
      </c>
      <c r="E4" s="72">
        <v>1</v>
      </c>
      <c r="F4" s="72"/>
      <c r="G4" s="74">
        <f>$E4*F4</f>
        <v>0</v>
      </c>
    </row>
    <row r="5" spans="1:7" s="76" customFormat="1" ht="15" customHeight="1">
      <c r="A5" s="346" t="s">
        <v>23</v>
      </c>
      <c r="B5" s="347"/>
      <c r="C5" s="348"/>
      <c r="D5" s="112"/>
      <c r="E5" s="88"/>
      <c r="F5" s="72"/>
      <c r="G5" s="74">
        <f t="shared" ref="G5:G58" si="0">$E5*F5</f>
        <v>0</v>
      </c>
    </row>
    <row r="6" spans="1:7" s="76" customFormat="1" ht="114.75">
      <c r="A6" s="78">
        <v>2</v>
      </c>
      <c r="B6" s="79" t="s">
        <v>24</v>
      </c>
      <c r="C6" s="80" t="s">
        <v>25</v>
      </c>
      <c r="D6" s="77" t="s">
        <v>26</v>
      </c>
      <c r="E6" s="72">
        <v>1200</v>
      </c>
      <c r="F6" s="72"/>
      <c r="G6" s="74">
        <f t="shared" ref="G6" si="1">$E6*F6</f>
        <v>0</v>
      </c>
    </row>
    <row r="7" spans="1:7" s="76" customFormat="1" ht="63.75">
      <c r="A7" s="78">
        <v>3</v>
      </c>
      <c r="B7" s="79" t="s">
        <v>27</v>
      </c>
      <c r="C7" s="80" t="s">
        <v>28</v>
      </c>
      <c r="D7" s="77" t="s">
        <v>26</v>
      </c>
      <c r="E7" s="72">
        <v>2500</v>
      </c>
      <c r="F7" s="72"/>
      <c r="G7" s="74">
        <f t="shared" si="0"/>
        <v>0</v>
      </c>
    </row>
    <row r="8" spans="1:7" s="76" customFormat="1" ht="12.75">
      <c r="A8" s="78"/>
      <c r="B8" s="79"/>
      <c r="C8" s="81" t="s">
        <v>29</v>
      </c>
      <c r="D8" s="77"/>
      <c r="E8" s="72"/>
      <c r="F8" s="72"/>
      <c r="G8" s="74">
        <f t="shared" si="0"/>
        <v>0</v>
      </c>
    </row>
    <row r="9" spans="1:7" s="76" customFormat="1" ht="51">
      <c r="A9" s="78">
        <v>4</v>
      </c>
      <c r="B9" s="79" t="s">
        <v>30</v>
      </c>
      <c r="C9" s="80" t="s">
        <v>31</v>
      </c>
      <c r="D9" s="77" t="s">
        <v>26</v>
      </c>
      <c r="E9" s="72">
        <v>0</v>
      </c>
      <c r="F9" s="72"/>
      <c r="G9" s="74">
        <f t="shared" si="0"/>
        <v>0</v>
      </c>
    </row>
    <row r="10" spans="1:7" s="76" customFormat="1" ht="25.5">
      <c r="A10" s="78">
        <v>5</v>
      </c>
      <c r="B10" s="79" t="s">
        <v>32</v>
      </c>
      <c r="C10" s="82" t="s">
        <v>33</v>
      </c>
      <c r="D10" s="77" t="s">
        <v>26</v>
      </c>
      <c r="E10" s="72"/>
      <c r="F10" s="72"/>
      <c r="G10" s="74">
        <f t="shared" si="0"/>
        <v>0</v>
      </c>
    </row>
    <row r="11" spans="1:7" s="76" customFormat="1" ht="76.5">
      <c r="A11" s="78">
        <v>6</v>
      </c>
      <c r="B11" s="79" t="s">
        <v>34</v>
      </c>
      <c r="C11" s="80" t="s">
        <v>35</v>
      </c>
      <c r="D11" s="77" t="s">
        <v>26</v>
      </c>
      <c r="E11" s="72">
        <v>600</v>
      </c>
      <c r="F11" s="72"/>
      <c r="G11" s="74">
        <f t="shared" si="0"/>
        <v>0</v>
      </c>
    </row>
    <row r="12" spans="1:7" s="76" customFormat="1" ht="12.75">
      <c r="A12" s="78"/>
      <c r="B12" s="111"/>
      <c r="C12" s="80" t="s">
        <v>36</v>
      </c>
      <c r="D12" s="77"/>
      <c r="E12" s="72"/>
      <c r="F12" s="72"/>
      <c r="G12" s="74">
        <f t="shared" si="0"/>
        <v>0</v>
      </c>
    </row>
    <row r="13" spans="1:7" s="76" customFormat="1" ht="12.75">
      <c r="A13" s="78"/>
      <c r="B13" s="111"/>
      <c r="C13" s="83"/>
      <c r="D13" s="77"/>
      <c r="E13" s="72"/>
      <c r="F13" s="72"/>
      <c r="G13" s="74">
        <f t="shared" si="0"/>
        <v>0</v>
      </c>
    </row>
    <row r="14" spans="1:7" s="76" customFormat="1" ht="51">
      <c r="A14" s="78">
        <v>7</v>
      </c>
      <c r="B14" s="83" t="s">
        <v>37</v>
      </c>
      <c r="C14" s="86" t="s">
        <v>38</v>
      </c>
      <c r="D14" s="113"/>
      <c r="E14" s="73"/>
      <c r="F14" s="72"/>
      <c r="G14" s="74">
        <f t="shared" si="0"/>
        <v>0</v>
      </c>
    </row>
    <row r="15" spans="1:7" s="76" customFormat="1" ht="12.75">
      <c r="A15" s="87"/>
      <c r="B15" s="114"/>
      <c r="C15" s="86" t="s">
        <v>39</v>
      </c>
      <c r="D15" s="111" t="s">
        <v>40</v>
      </c>
      <c r="E15" s="72">
        <v>170</v>
      </c>
      <c r="F15" s="72"/>
      <c r="G15" s="74">
        <f t="shared" si="0"/>
        <v>0</v>
      </c>
    </row>
    <row r="16" spans="1:7" s="76" customFormat="1" ht="63.75">
      <c r="A16" s="78">
        <v>8</v>
      </c>
      <c r="B16" s="83" t="s">
        <v>41</v>
      </c>
      <c r="C16" s="85" t="s">
        <v>42</v>
      </c>
      <c r="D16" s="77" t="s">
        <v>40</v>
      </c>
      <c r="E16" s="72">
        <v>120</v>
      </c>
      <c r="F16" s="72"/>
      <c r="G16" s="74">
        <f t="shared" si="0"/>
        <v>0</v>
      </c>
    </row>
    <row r="17" spans="1:7" s="76" customFormat="1" ht="38.25">
      <c r="A17" s="78">
        <v>9</v>
      </c>
      <c r="B17" s="83" t="s">
        <v>43</v>
      </c>
      <c r="C17" s="86" t="s">
        <v>44</v>
      </c>
      <c r="D17" s="77"/>
      <c r="E17" s="73"/>
      <c r="F17" s="72"/>
      <c r="G17" s="74">
        <f t="shared" si="0"/>
        <v>0</v>
      </c>
    </row>
    <row r="18" spans="1:7" s="76" customFormat="1" ht="12.75">
      <c r="A18" s="87"/>
      <c r="B18" s="114"/>
      <c r="C18" s="86" t="s">
        <v>45</v>
      </c>
      <c r="D18" s="111" t="s">
        <v>46</v>
      </c>
      <c r="E18" s="72">
        <v>450</v>
      </c>
      <c r="F18" s="72"/>
      <c r="G18" s="74">
        <f t="shared" si="0"/>
        <v>0</v>
      </c>
    </row>
    <row r="19" spans="1:7" s="76" customFormat="1" ht="89.25">
      <c r="A19" s="78">
        <v>10</v>
      </c>
      <c r="B19" s="83" t="s">
        <v>47</v>
      </c>
      <c r="C19" s="86" t="s">
        <v>48</v>
      </c>
      <c r="D19" s="77" t="s">
        <v>49</v>
      </c>
      <c r="E19" s="88">
        <v>0</v>
      </c>
      <c r="F19" s="72"/>
      <c r="G19" s="74">
        <f t="shared" si="0"/>
        <v>0</v>
      </c>
    </row>
    <row r="20" spans="1:7" s="76" customFormat="1" ht="102">
      <c r="A20" s="78">
        <v>11</v>
      </c>
      <c r="B20" s="83" t="s">
        <v>50</v>
      </c>
      <c r="C20" s="86" t="s">
        <v>51</v>
      </c>
      <c r="D20" s="77" t="s">
        <v>49</v>
      </c>
      <c r="E20" s="72">
        <v>1</v>
      </c>
      <c r="F20" s="72"/>
      <c r="G20" s="74">
        <f t="shared" si="0"/>
        <v>0</v>
      </c>
    </row>
    <row r="21" spans="1:7" s="76" customFormat="1" ht="12.75">
      <c r="A21" s="91"/>
      <c r="B21" s="111" t="s">
        <v>52</v>
      </c>
      <c r="C21" s="92"/>
      <c r="D21" s="111"/>
      <c r="E21" s="73"/>
      <c r="F21" s="72"/>
      <c r="G21" s="74">
        <f t="shared" si="0"/>
        <v>0</v>
      </c>
    </row>
    <row r="22" spans="1:7" s="76" customFormat="1" ht="63.75">
      <c r="A22" s="78">
        <v>12</v>
      </c>
      <c r="B22" s="115"/>
      <c r="C22" s="86" t="s">
        <v>53</v>
      </c>
      <c r="D22" s="113"/>
      <c r="E22" s="73"/>
      <c r="F22" s="72"/>
      <c r="G22" s="74">
        <f t="shared" si="0"/>
        <v>0</v>
      </c>
    </row>
    <row r="23" spans="1:7" s="76" customFormat="1" ht="12.75">
      <c r="A23" s="78"/>
      <c r="B23" s="115"/>
      <c r="C23" s="86" t="s">
        <v>54</v>
      </c>
      <c r="D23" s="111" t="s">
        <v>40</v>
      </c>
      <c r="E23" s="72">
        <v>10</v>
      </c>
      <c r="F23" s="72"/>
      <c r="G23" s="74">
        <f t="shared" si="0"/>
        <v>0</v>
      </c>
    </row>
    <row r="24" spans="1:7" s="76" customFormat="1" ht="63.75">
      <c r="A24" s="78">
        <v>13</v>
      </c>
      <c r="B24" s="113"/>
      <c r="C24" s="86" t="s">
        <v>55</v>
      </c>
      <c r="D24" s="113"/>
      <c r="E24" s="73"/>
      <c r="F24" s="72"/>
      <c r="G24" s="74">
        <f t="shared" si="0"/>
        <v>0</v>
      </c>
    </row>
    <row r="25" spans="1:7" s="76" customFormat="1" ht="12.75">
      <c r="A25" s="87"/>
      <c r="B25" s="114"/>
      <c r="C25" s="86" t="s">
        <v>56</v>
      </c>
      <c r="D25" s="111" t="s">
        <v>46</v>
      </c>
      <c r="E25" s="72">
        <v>16</v>
      </c>
      <c r="F25" s="72"/>
      <c r="G25" s="74">
        <f t="shared" si="0"/>
        <v>0</v>
      </c>
    </row>
    <row r="26" spans="1:7" s="76" customFormat="1" ht="12.75">
      <c r="A26" s="87"/>
      <c r="B26" s="114" t="s">
        <v>57</v>
      </c>
      <c r="C26" s="86"/>
      <c r="D26" s="111"/>
      <c r="E26" s="72"/>
      <c r="F26" s="72"/>
      <c r="G26" s="74">
        <f t="shared" si="0"/>
        <v>0</v>
      </c>
    </row>
    <row r="27" spans="1:7" s="76" customFormat="1" ht="63.75">
      <c r="A27" s="84">
        <v>14</v>
      </c>
      <c r="B27" s="114"/>
      <c r="C27" s="86" t="s">
        <v>58</v>
      </c>
      <c r="D27" s="111"/>
      <c r="E27" s="72"/>
      <c r="F27" s="72"/>
      <c r="G27" s="74">
        <f t="shared" si="0"/>
        <v>0</v>
      </c>
    </row>
    <row r="28" spans="1:7" s="76" customFormat="1" ht="12.75">
      <c r="A28" s="87"/>
      <c r="B28" s="114"/>
      <c r="C28" s="86" t="s">
        <v>56</v>
      </c>
      <c r="D28" s="111" t="s">
        <v>40</v>
      </c>
      <c r="E28" s="72">
        <v>0</v>
      </c>
      <c r="F28" s="72"/>
      <c r="G28" s="74">
        <f t="shared" si="0"/>
        <v>0</v>
      </c>
    </row>
    <row r="29" spans="1:7" s="76" customFormat="1" ht="25.5">
      <c r="A29" s="87"/>
      <c r="B29" s="114" t="s">
        <v>59</v>
      </c>
      <c r="C29" s="86"/>
      <c r="D29" s="111"/>
      <c r="E29" s="72"/>
      <c r="F29" s="72"/>
      <c r="G29" s="74">
        <f t="shared" si="0"/>
        <v>0</v>
      </c>
    </row>
    <row r="30" spans="1:7" s="76" customFormat="1" ht="38.25">
      <c r="A30" s="84">
        <v>15</v>
      </c>
      <c r="B30" s="90" t="s">
        <v>60</v>
      </c>
      <c r="C30" s="93" t="s">
        <v>61</v>
      </c>
      <c r="D30" s="111"/>
      <c r="E30" s="72"/>
      <c r="F30" s="72"/>
      <c r="G30" s="74">
        <f t="shared" si="0"/>
        <v>0</v>
      </c>
    </row>
    <row r="31" spans="1:7" s="76" customFormat="1" ht="12.75">
      <c r="A31" s="87"/>
      <c r="B31" s="114"/>
      <c r="C31" s="86" t="s">
        <v>62</v>
      </c>
      <c r="D31" s="111" t="s">
        <v>46</v>
      </c>
      <c r="E31" s="72">
        <v>650</v>
      </c>
      <c r="F31" s="72"/>
      <c r="G31" s="74">
        <f t="shared" si="0"/>
        <v>0</v>
      </c>
    </row>
    <row r="32" spans="1:7" s="76" customFormat="1" ht="114.75">
      <c r="A32" s="84">
        <v>16</v>
      </c>
      <c r="B32" s="90" t="s">
        <v>63</v>
      </c>
      <c r="C32" s="94" t="s">
        <v>64</v>
      </c>
      <c r="D32" s="77" t="s">
        <v>46</v>
      </c>
      <c r="E32" s="72">
        <v>250</v>
      </c>
      <c r="F32" s="72"/>
      <c r="G32" s="74">
        <f t="shared" si="0"/>
        <v>0</v>
      </c>
    </row>
    <row r="33" spans="1:7" s="76" customFormat="1" ht="114.75">
      <c r="A33" s="84">
        <v>17</v>
      </c>
      <c r="B33" s="90" t="s">
        <v>65</v>
      </c>
      <c r="C33" s="94" t="s">
        <v>66</v>
      </c>
      <c r="D33" s="77" t="s">
        <v>46</v>
      </c>
      <c r="E33" s="72">
        <v>1450</v>
      </c>
      <c r="F33" s="72"/>
      <c r="G33" s="74">
        <f t="shared" si="0"/>
        <v>0</v>
      </c>
    </row>
    <row r="34" spans="1:7" s="76" customFormat="1" ht="12.75">
      <c r="A34" s="84"/>
      <c r="B34" s="90" t="s">
        <v>67</v>
      </c>
      <c r="C34" s="94"/>
      <c r="D34" s="77"/>
      <c r="E34" s="72"/>
      <c r="F34" s="72"/>
      <c r="G34" s="74">
        <f t="shared" si="0"/>
        <v>0</v>
      </c>
    </row>
    <row r="35" spans="1:7" s="76" customFormat="1" ht="165.75">
      <c r="A35" s="84">
        <v>18</v>
      </c>
      <c r="B35" s="90" t="s">
        <v>68</v>
      </c>
      <c r="C35" s="85" t="s">
        <v>69</v>
      </c>
      <c r="D35" s="77"/>
      <c r="E35" s="72"/>
      <c r="F35" s="72"/>
      <c r="G35" s="74">
        <f t="shared" si="0"/>
        <v>0</v>
      </c>
    </row>
    <row r="36" spans="1:7" s="76" customFormat="1" ht="12.75">
      <c r="A36" s="84"/>
      <c r="B36" s="90"/>
      <c r="C36" s="85" t="s">
        <v>70</v>
      </c>
      <c r="D36" s="77" t="s">
        <v>46</v>
      </c>
      <c r="E36" s="72">
        <v>200</v>
      </c>
      <c r="F36" s="72"/>
      <c r="G36" s="74">
        <f t="shared" si="0"/>
        <v>0</v>
      </c>
    </row>
    <row r="37" spans="1:7" s="76" customFormat="1" ht="12.75">
      <c r="A37" s="95"/>
      <c r="B37" s="77" t="s">
        <v>71</v>
      </c>
      <c r="C37" s="89"/>
      <c r="D37" s="77"/>
      <c r="E37" s="72"/>
      <c r="F37" s="72"/>
      <c r="G37" s="74">
        <f t="shared" si="0"/>
        <v>0</v>
      </c>
    </row>
    <row r="38" spans="1:7" s="76" customFormat="1" ht="51">
      <c r="A38" s="95">
        <v>19</v>
      </c>
      <c r="B38" s="77" t="s">
        <v>72</v>
      </c>
      <c r="C38" s="97" t="s">
        <v>73</v>
      </c>
      <c r="D38" s="77" t="s">
        <v>74</v>
      </c>
      <c r="E38" s="72">
        <v>1</v>
      </c>
      <c r="F38" s="72"/>
      <c r="G38" s="74">
        <f t="shared" si="0"/>
        <v>0</v>
      </c>
    </row>
    <row r="39" spans="1:7" s="76" customFormat="1" ht="12.75">
      <c r="A39" s="95"/>
      <c r="B39" s="77"/>
      <c r="C39" s="83" t="s">
        <v>75</v>
      </c>
      <c r="D39" s="77"/>
      <c r="E39" s="72"/>
      <c r="F39" s="72"/>
      <c r="G39" s="74">
        <f t="shared" si="0"/>
        <v>0</v>
      </c>
    </row>
    <row r="40" spans="1:7" s="76" customFormat="1" ht="12.75">
      <c r="A40" s="95"/>
      <c r="B40" s="116" t="s">
        <v>76</v>
      </c>
      <c r="C40" s="83" t="s">
        <v>77</v>
      </c>
      <c r="D40" s="77"/>
      <c r="E40" s="72"/>
      <c r="F40" s="72"/>
      <c r="G40" s="74">
        <f t="shared" si="0"/>
        <v>0</v>
      </c>
    </row>
    <row r="41" spans="1:7" s="76" customFormat="1" ht="25.5">
      <c r="A41" s="95"/>
      <c r="B41" s="116" t="s">
        <v>76</v>
      </c>
      <c r="C41" s="97" t="s">
        <v>78</v>
      </c>
      <c r="D41" s="77"/>
      <c r="E41" s="72"/>
      <c r="F41" s="72"/>
      <c r="G41" s="74">
        <f t="shared" si="0"/>
        <v>0</v>
      </c>
    </row>
    <row r="42" spans="1:7" s="76" customFormat="1" ht="12.75">
      <c r="A42" s="95"/>
      <c r="B42" s="116" t="s">
        <v>76</v>
      </c>
      <c r="C42" s="83" t="s">
        <v>79</v>
      </c>
      <c r="D42" s="77"/>
      <c r="E42" s="72"/>
      <c r="F42" s="72"/>
      <c r="G42" s="74">
        <f t="shared" si="0"/>
        <v>0</v>
      </c>
    </row>
    <row r="43" spans="1:7" s="76" customFormat="1" ht="12.75">
      <c r="A43" s="95"/>
      <c r="B43" s="116" t="s">
        <v>76</v>
      </c>
      <c r="C43" s="83" t="s">
        <v>80</v>
      </c>
      <c r="D43" s="77"/>
      <c r="E43" s="72"/>
      <c r="F43" s="72"/>
      <c r="G43" s="74">
        <f t="shared" si="0"/>
        <v>0</v>
      </c>
    </row>
    <row r="44" spans="1:7" s="76" customFormat="1" ht="51">
      <c r="A44" s="95">
        <v>20</v>
      </c>
      <c r="B44" s="77" t="s">
        <v>81</v>
      </c>
      <c r="C44" s="83" t="s">
        <v>82</v>
      </c>
      <c r="D44" s="77" t="s">
        <v>74</v>
      </c>
      <c r="E44" s="72">
        <v>0</v>
      </c>
      <c r="F44" s="72"/>
      <c r="G44" s="74">
        <f t="shared" si="0"/>
        <v>0</v>
      </c>
    </row>
    <row r="45" spans="1:7" s="76" customFormat="1" ht="12.75">
      <c r="A45" s="95"/>
      <c r="B45" s="77"/>
      <c r="C45" s="83" t="s">
        <v>83</v>
      </c>
      <c r="D45" s="77"/>
      <c r="E45" s="72"/>
      <c r="F45" s="72"/>
      <c r="G45" s="74">
        <f t="shared" si="0"/>
        <v>0</v>
      </c>
    </row>
    <row r="46" spans="1:7" s="76" customFormat="1" ht="25.5">
      <c r="A46" s="95"/>
      <c r="B46" s="116" t="s">
        <v>76</v>
      </c>
      <c r="C46" s="83" t="s">
        <v>84</v>
      </c>
      <c r="D46" s="77"/>
      <c r="E46" s="72"/>
      <c r="F46" s="72"/>
      <c r="G46" s="74">
        <f t="shared" si="0"/>
        <v>0</v>
      </c>
    </row>
    <row r="47" spans="1:7" s="76" customFormat="1" ht="12.75">
      <c r="A47" s="95"/>
      <c r="B47" s="116" t="s">
        <v>76</v>
      </c>
      <c r="C47" s="83" t="s">
        <v>85</v>
      </c>
      <c r="D47" s="77"/>
      <c r="E47" s="72"/>
      <c r="F47" s="72"/>
      <c r="G47" s="74">
        <f t="shared" si="0"/>
        <v>0</v>
      </c>
    </row>
    <row r="48" spans="1:7" s="76" customFormat="1" ht="38.25">
      <c r="A48" s="95">
        <v>21</v>
      </c>
      <c r="B48" s="117" t="s">
        <v>86</v>
      </c>
      <c r="C48" s="100" t="s">
        <v>87</v>
      </c>
      <c r="D48" s="96" t="s">
        <v>40</v>
      </c>
      <c r="E48" s="72">
        <v>300</v>
      </c>
      <c r="F48" s="72"/>
      <c r="G48" s="74">
        <f t="shared" si="0"/>
        <v>0</v>
      </c>
    </row>
    <row r="49" spans="1:7" s="76" customFormat="1" ht="12.75">
      <c r="A49" s="98"/>
      <c r="B49" s="99"/>
      <c r="C49" s="83"/>
      <c r="D49" s="118"/>
      <c r="E49" s="72"/>
      <c r="F49" s="72"/>
      <c r="G49" s="74">
        <f t="shared" si="0"/>
        <v>0</v>
      </c>
    </row>
    <row r="50" spans="1:7" s="76" customFormat="1" ht="114.75">
      <c r="A50" s="95">
        <v>22</v>
      </c>
      <c r="B50" s="99" t="s">
        <v>88</v>
      </c>
      <c r="C50" s="100" t="s">
        <v>89</v>
      </c>
      <c r="D50" s="118"/>
      <c r="E50" s="72"/>
      <c r="F50" s="72"/>
      <c r="G50" s="74">
        <f t="shared" si="0"/>
        <v>0</v>
      </c>
    </row>
    <row r="51" spans="1:7" s="76" customFormat="1" ht="12.75">
      <c r="A51" s="98"/>
      <c r="B51" s="119" t="s">
        <v>76</v>
      </c>
      <c r="C51" s="83" t="s">
        <v>90</v>
      </c>
      <c r="D51" s="118" t="s">
        <v>91</v>
      </c>
      <c r="E51" s="72">
        <v>650</v>
      </c>
      <c r="F51" s="72"/>
      <c r="G51" s="74">
        <f t="shared" si="0"/>
        <v>0</v>
      </c>
    </row>
    <row r="52" spans="1:7" s="76" customFormat="1" ht="12.75">
      <c r="A52" s="98"/>
      <c r="B52" s="119"/>
      <c r="C52" s="83"/>
      <c r="D52" s="118"/>
      <c r="E52" s="72"/>
      <c r="F52" s="72"/>
      <c r="G52" s="74"/>
    </row>
    <row r="53" spans="1:7" s="76" customFormat="1" ht="76.5">
      <c r="A53" s="98">
        <v>23</v>
      </c>
      <c r="B53" s="99" t="s">
        <v>92</v>
      </c>
      <c r="C53" s="101" t="s">
        <v>93</v>
      </c>
      <c r="D53" s="118" t="s">
        <v>91</v>
      </c>
      <c r="E53" s="72">
        <v>650</v>
      </c>
      <c r="F53" s="72"/>
      <c r="G53" s="74">
        <f t="shared" si="0"/>
        <v>0</v>
      </c>
    </row>
    <row r="54" spans="1:7" s="76" customFormat="1" ht="12.75">
      <c r="A54" s="98"/>
      <c r="B54" s="119"/>
      <c r="C54" s="83"/>
      <c r="D54" s="118"/>
      <c r="E54" s="72"/>
      <c r="F54" s="72"/>
      <c r="G54" s="74">
        <f t="shared" si="0"/>
        <v>0</v>
      </c>
    </row>
    <row r="55" spans="1:7" s="76" customFormat="1" ht="38.25">
      <c r="A55" s="98">
        <v>24</v>
      </c>
      <c r="B55" s="134" t="s">
        <v>94</v>
      </c>
      <c r="C55" s="101" t="s">
        <v>95</v>
      </c>
      <c r="D55" s="118" t="s">
        <v>91</v>
      </c>
      <c r="E55" s="72">
        <v>50</v>
      </c>
      <c r="F55" s="72"/>
      <c r="G55" s="74">
        <f t="shared" si="0"/>
        <v>0</v>
      </c>
    </row>
    <row r="56" spans="1:7" s="76" customFormat="1" ht="12.75">
      <c r="A56" s="98"/>
      <c r="B56" s="134"/>
      <c r="C56" s="101"/>
      <c r="D56" s="118"/>
      <c r="E56" s="72"/>
      <c r="F56" s="72"/>
      <c r="G56" s="74"/>
    </row>
    <row r="57" spans="1:7" s="76" customFormat="1" ht="76.5">
      <c r="A57" s="98">
        <v>25</v>
      </c>
      <c r="B57" s="134" t="s">
        <v>96</v>
      </c>
      <c r="C57" s="101" t="s">
        <v>97</v>
      </c>
      <c r="D57" s="118" t="s">
        <v>91</v>
      </c>
      <c r="E57" s="72">
        <v>50</v>
      </c>
      <c r="F57" s="72"/>
      <c r="G57" s="74"/>
    </row>
    <row r="58" spans="1:7" s="76" customFormat="1" ht="12.75">
      <c r="A58" s="98"/>
      <c r="B58" s="99"/>
      <c r="C58" s="83"/>
      <c r="D58" s="118"/>
      <c r="E58" s="72"/>
      <c r="F58" s="72"/>
      <c r="G58" s="74">
        <f t="shared" si="0"/>
        <v>0</v>
      </c>
    </row>
    <row r="59" spans="1:7" s="132" customFormat="1" ht="19.5" thickBot="1">
      <c r="A59" s="125"/>
      <c r="B59" s="126"/>
      <c r="C59" s="127" t="s">
        <v>98</v>
      </c>
      <c r="D59" s="128"/>
      <c r="E59" s="130"/>
      <c r="F59" s="129"/>
      <c r="G59" s="131">
        <f>SUM(G4:G58)</f>
        <v>0</v>
      </c>
    </row>
  </sheetData>
  <protectedRanges>
    <protectedRange sqref="C10" name="Range1_11"/>
    <protectedRange sqref="D2:E2" name="Range1"/>
  </protectedRanges>
  <autoFilter ref="A3:G51"/>
  <mergeCells count="4">
    <mergeCell ref="E2:G2"/>
    <mergeCell ref="A2:C2"/>
    <mergeCell ref="A1:G1"/>
    <mergeCell ref="A5:C5"/>
  </mergeCells>
  <pageMargins left="0.70866141732283505" right="0.70866141732283505" top="0.74803149606299202" bottom="0.74803149606299202" header="0.31496062992126" footer="0.31496062992126"/>
  <pageSetup paperSize="9" scale="81" fitToHeight="0" orientation="landscape" r:id="rId1"/>
  <rowBreaks count="1" manualBreakCount="1">
    <brk id="34"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43"/>
  <sheetViews>
    <sheetView view="pageBreakPreview" zoomScale="85" zoomScaleNormal="90" zoomScaleSheetLayoutView="85" workbookViewId="0">
      <pane ySplit="4" topLeftCell="A227" activePane="bottomLeft" state="frozen"/>
      <selection pane="bottomLeft" activeCell="F243" sqref="F243"/>
    </sheetView>
  </sheetViews>
  <sheetFormatPr defaultRowHeight="12"/>
  <cols>
    <col min="1" max="1" width="7.5703125" style="234" customWidth="1"/>
    <col min="2" max="2" width="56.5703125" style="137" bestFit="1" customWidth="1"/>
    <col min="3" max="3" width="11" style="137" bestFit="1" customWidth="1"/>
    <col min="4" max="4" width="9.140625" style="235"/>
    <col min="5" max="5" width="9.140625" style="137"/>
    <col min="6" max="6" width="16.140625" style="137" customWidth="1"/>
    <col min="7" max="7" width="18" style="137" bestFit="1" customWidth="1"/>
    <col min="8" max="243" width="9.140625" style="137"/>
    <col min="244" max="244" width="7.5703125" style="137" customWidth="1"/>
    <col min="245" max="245" width="50.7109375" style="137" customWidth="1"/>
    <col min="246" max="246" width="5.140625" style="137" bestFit="1" customWidth="1"/>
    <col min="247" max="247" width="11.7109375" style="137" customWidth="1"/>
    <col min="248" max="248" width="10.7109375" style="137" customWidth="1"/>
    <col min="249" max="249" width="14.7109375" style="137" customWidth="1"/>
    <col min="250" max="499" width="9.140625" style="137"/>
    <col min="500" max="500" width="7.5703125" style="137" customWidth="1"/>
    <col min="501" max="501" width="50.7109375" style="137" customWidth="1"/>
    <col min="502" max="502" width="5.140625" style="137" bestFit="1" customWidth="1"/>
    <col min="503" max="503" width="11.7109375" style="137" customWidth="1"/>
    <col min="504" max="504" width="10.7109375" style="137" customWidth="1"/>
    <col min="505" max="505" width="14.7109375" style="137" customWidth="1"/>
    <col min="506" max="755" width="9.140625" style="137"/>
    <col min="756" max="756" width="7.5703125" style="137" customWidth="1"/>
    <col min="757" max="757" width="50.7109375" style="137" customWidth="1"/>
    <col min="758" max="758" width="5.140625" style="137" bestFit="1" customWidth="1"/>
    <col min="759" max="759" width="11.7109375" style="137" customWidth="1"/>
    <col min="760" max="760" width="10.7109375" style="137" customWidth="1"/>
    <col min="761" max="761" width="14.7109375" style="137" customWidth="1"/>
    <col min="762" max="1011" width="9.140625" style="137"/>
    <col min="1012" max="1012" width="7.5703125" style="137" customWidth="1"/>
    <col min="1013" max="1013" width="50.7109375" style="137" customWidth="1"/>
    <col min="1014" max="1014" width="5.140625" style="137" bestFit="1" customWidth="1"/>
    <col min="1015" max="1015" width="11.7109375" style="137" customWidth="1"/>
    <col min="1016" max="1016" width="10.7109375" style="137" customWidth="1"/>
    <col min="1017" max="1017" width="14.7109375" style="137" customWidth="1"/>
    <col min="1018" max="1267" width="9.140625" style="137"/>
    <col min="1268" max="1268" width="7.5703125" style="137" customWidth="1"/>
    <col min="1269" max="1269" width="50.7109375" style="137" customWidth="1"/>
    <col min="1270" max="1270" width="5.140625" style="137" bestFit="1" customWidth="1"/>
    <col min="1271" max="1271" width="11.7109375" style="137" customWidth="1"/>
    <col min="1272" max="1272" width="10.7109375" style="137" customWidth="1"/>
    <col min="1273" max="1273" width="14.7109375" style="137" customWidth="1"/>
    <col min="1274" max="1523" width="9.140625" style="137"/>
    <col min="1524" max="1524" width="7.5703125" style="137" customWidth="1"/>
    <col min="1525" max="1525" width="50.7109375" style="137" customWidth="1"/>
    <col min="1526" max="1526" width="5.140625" style="137" bestFit="1" customWidth="1"/>
    <col min="1527" max="1527" width="11.7109375" style="137" customWidth="1"/>
    <col min="1528" max="1528" width="10.7109375" style="137" customWidth="1"/>
    <col min="1529" max="1529" width="14.7109375" style="137" customWidth="1"/>
    <col min="1530" max="1779" width="9.140625" style="137"/>
    <col min="1780" max="1780" width="7.5703125" style="137" customWidth="1"/>
    <col min="1781" max="1781" width="50.7109375" style="137" customWidth="1"/>
    <col min="1782" max="1782" width="5.140625" style="137" bestFit="1" customWidth="1"/>
    <col min="1783" max="1783" width="11.7109375" style="137" customWidth="1"/>
    <col min="1784" max="1784" width="10.7109375" style="137" customWidth="1"/>
    <col min="1785" max="1785" width="14.7109375" style="137" customWidth="1"/>
    <col min="1786" max="2035" width="9.140625" style="137"/>
    <col min="2036" max="2036" width="7.5703125" style="137" customWidth="1"/>
    <col min="2037" max="2037" width="50.7109375" style="137" customWidth="1"/>
    <col min="2038" max="2038" width="5.140625" style="137" bestFit="1" customWidth="1"/>
    <col min="2039" max="2039" width="11.7109375" style="137" customWidth="1"/>
    <col min="2040" max="2040" width="10.7109375" style="137" customWidth="1"/>
    <col min="2041" max="2041" width="14.7109375" style="137" customWidth="1"/>
    <col min="2042" max="2291" width="9.140625" style="137"/>
    <col min="2292" max="2292" width="7.5703125" style="137" customWidth="1"/>
    <col min="2293" max="2293" width="50.7109375" style="137" customWidth="1"/>
    <col min="2294" max="2294" width="5.140625" style="137" bestFit="1" customWidth="1"/>
    <col min="2295" max="2295" width="11.7109375" style="137" customWidth="1"/>
    <col min="2296" max="2296" width="10.7109375" style="137" customWidth="1"/>
    <col min="2297" max="2297" width="14.7109375" style="137" customWidth="1"/>
    <col min="2298" max="2547" width="9.140625" style="137"/>
    <col min="2548" max="2548" width="7.5703125" style="137" customWidth="1"/>
    <col min="2549" max="2549" width="50.7109375" style="137" customWidth="1"/>
    <col min="2550" max="2550" width="5.140625" style="137" bestFit="1" customWidth="1"/>
    <col min="2551" max="2551" width="11.7109375" style="137" customWidth="1"/>
    <col min="2552" max="2552" width="10.7109375" style="137" customWidth="1"/>
    <col min="2553" max="2553" width="14.7109375" style="137" customWidth="1"/>
    <col min="2554" max="2803" width="9.140625" style="137"/>
    <col min="2804" max="2804" width="7.5703125" style="137" customWidth="1"/>
    <col min="2805" max="2805" width="50.7109375" style="137" customWidth="1"/>
    <col min="2806" max="2806" width="5.140625" style="137" bestFit="1" customWidth="1"/>
    <col min="2807" max="2807" width="11.7109375" style="137" customWidth="1"/>
    <col min="2808" max="2808" width="10.7109375" style="137" customWidth="1"/>
    <col min="2809" max="2809" width="14.7109375" style="137" customWidth="1"/>
    <col min="2810" max="3059" width="9.140625" style="137"/>
    <col min="3060" max="3060" width="7.5703125" style="137" customWidth="1"/>
    <col min="3061" max="3061" width="50.7109375" style="137" customWidth="1"/>
    <col min="3062" max="3062" width="5.140625" style="137" bestFit="1" customWidth="1"/>
    <col min="3063" max="3063" width="11.7109375" style="137" customWidth="1"/>
    <col min="3064" max="3064" width="10.7109375" style="137" customWidth="1"/>
    <col min="3065" max="3065" width="14.7109375" style="137" customWidth="1"/>
    <col min="3066" max="3315" width="9.140625" style="137"/>
    <col min="3316" max="3316" width="7.5703125" style="137" customWidth="1"/>
    <col min="3317" max="3317" width="50.7109375" style="137" customWidth="1"/>
    <col min="3318" max="3318" width="5.140625" style="137" bestFit="1" customWidth="1"/>
    <col min="3319" max="3319" width="11.7109375" style="137" customWidth="1"/>
    <col min="3320" max="3320" width="10.7109375" style="137" customWidth="1"/>
    <col min="3321" max="3321" width="14.7109375" style="137" customWidth="1"/>
    <col min="3322" max="3571" width="9.140625" style="137"/>
    <col min="3572" max="3572" width="7.5703125" style="137" customWidth="1"/>
    <col min="3573" max="3573" width="50.7109375" style="137" customWidth="1"/>
    <col min="3574" max="3574" width="5.140625" style="137" bestFit="1" customWidth="1"/>
    <col min="3575" max="3575" width="11.7109375" style="137" customWidth="1"/>
    <col min="3576" max="3576" width="10.7109375" style="137" customWidth="1"/>
    <col min="3577" max="3577" width="14.7109375" style="137" customWidth="1"/>
    <col min="3578" max="3827" width="9.140625" style="137"/>
    <col min="3828" max="3828" width="7.5703125" style="137" customWidth="1"/>
    <col min="3829" max="3829" width="50.7109375" style="137" customWidth="1"/>
    <col min="3830" max="3830" width="5.140625" style="137" bestFit="1" customWidth="1"/>
    <col min="3831" max="3831" width="11.7109375" style="137" customWidth="1"/>
    <col min="3832" max="3832" width="10.7109375" style="137" customWidth="1"/>
    <col min="3833" max="3833" width="14.7109375" style="137" customWidth="1"/>
    <col min="3834" max="4083" width="9.140625" style="137"/>
    <col min="4084" max="4084" width="7.5703125" style="137" customWidth="1"/>
    <col min="4085" max="4085" width="50.7109375" style="137" customWidth="1"/>
    <col min="4086" max="4086" width="5.140625" style="137" bestFit="1" customWidth="1"/>
    <col min="4087" max="4087" width="11.7109375" style="137" customWidth="1"/>
    <col min="4088" max="4088" width="10.7109375" style="137" customWidth="1"/>
    <col min="4089" max="4089" width="14.7109375" style="137" customWidth="1"/>
    <col min="4090" max="4339" width="9.140625" style="137"/>
    <col min="4340" max="4340" width="7.5703125" style="137" customWidth="1"/>
    <col min="4341" max="4341" width="50.7109375" style="137" customWidth="1"/>
    <col min="4342" max="4342" width="5.140625" style="137" bestFit="1" customWidth="1"/>
    <col min="4343" max="4343" width="11.7109375" style="137" customWidth="1"/>
    <col min="4344" max="4344" width="10.7109375" style="137" customWidth="1"/>
    <col min="4345" max="4345" width="14.7109375" style="137" customWidth="1"/>
    <col min="4346" max="4595" width="9.140625" style="137"/>
    <col min="4596" max="4596" width="7.5703125" style="137" customWidth="1"/>
    <col min="4597" max="4597" width="50.7109375" style="137" customWidth="1"/>
    <col min="4598" max="4598" width="5.140625" style="137" bestFit="1" customWidth="1"/>
    <col min="4599" max="4599" width="11.7109375" style="137" customWidth="1"/>
    <col min="4600" max="4600" width="10.7109375" style="137" customWidth="1"/>
    <col min="4601" max="4601" width="14.7109375" style="137" customWidth="1"/>
    <col min="4602" max="4851" width="9.140625" style="137"/>
    <col min="4852" max="4852" width="7.5703125" style="137" customWidth="1"/>
    <col min="4853" max="4853" width="50.7109375" style="137" customWidth="1"/>
    <col min="4854" max="4854" width="5.140625" style="137" bestFit="1" customWidth="1"/>
    <col min="4855" max="4855" width="11.7109375" style="137" customWidth="1"/>
    <col min="4856" max="4856" width="10.7109375" style="137" customWidth="1"/>
    <col min="4857" max="4857" width="14.7109375" style="137" customWidth="1"/>
    <col min="4858" max="5107" width="9.140625" style="137"/>
    <col min="5108" max="5108" width="7.5703125" style="137" customWidth="1"/>
    <col min="5109" max="5109" width="50.7109375" style="137" customWidth="1"/>
    <col min="5110" max="5110" width="5.140625" style="137" bestFit="1" customWidth="1"/>
    <col min="5111" max="5111" width="11.7109375" style="137" customWidth="1"/>
    <col min="5112" max="5112" width="10.7109375" style="137" customWidth="1"/>
    <col min="5113" max="5113" width="14.7109375" style="137" customWidth="1"/>
    <col min="5114" max="5363" width="9.140625" style="137"/>
    <col min="5364" max="5364" width="7.5703125" style="137" customWidth="1"/>
    <col min="5365" max="5365" width="50.7109375" style="137" customWidth="1"/>
    <col min="5366" max="5366" width="5.140625" style="137" bestFit="1" customWidth="1"/>
    <col min="5367" max="5367" width="11.7109375" style="137" customWidth="1"/>
    <col min="5368" max="5368" width="10.7109375" style="137" customWidth="1"/>
    <col min="5369" max="5369" width="14.7109375" style="137" customWidth="1"/>
    <col min="5370" max="5619" width="9.140625" style="137"/>
    <col min="5620" max="5620" width="7.5703125" style="137" customWidth="1"/>
    <col min="5621" max="5621" width="50.7109375" style="137" customWidth="1"/>
    <col min="5622" max="5622" width="5.140625" style="137" bestFit="1" customWidth="1"/>
    <col min="5623" max="5623" width="11.7109375" style="137" customWidth="1"/>
    <col min="5624" max="5624" width="10.7109375" style="137" customWidth="1"/>
    <col min="5625" max="5625" width="14.7109375" style="137" customWidth="1"/>
    <col min="5626" max="5875" width="9.140625" style="137"/>
    <col min="5876" max="5876" width="7.5703125" style="137" customWidth="1"/>
    <col min="5877" max="5877" width="50.7109375" style="137" customWidth="1"/>
    <col min="5878" max="5878" width="5.140625" style="137" bestFit="1" customWidth="1"/>
    <col min="5879" max="5879" width="11.7109375" style="137" customWidth="1"/>
    <col min="5880" max="5880" width="10.7109375" style="137" customWidth="1"/>
    <col min="5881" max="5881" width="14.7109375" style="137" customWidth="1"/>
    <col min="5882" max="6131" width="9.140625" style="137"/>
    <col min="6132" max="6132" width="7.5703125" style="137" customWidth="1"/>
    <col min="6133" max="6133" width="50.7109375" style="137" customWidth="1"/>
    <col min="6134" max="6134" width="5.140625" style="137" bestFit="1" customWidth="1"/>
    <col min="6135" max="6135" width="11.7109375" style="137" customWidth="1"/>
    <col min="6136" max="6136" width="10.7109375" style="137" customWidth="1"/>
    <col min="6137" max="6137" width="14.7109375" style="137" customWidth="1"/>
    <col min="6138" max="6387" width="9.140625" style="137"/>
    <col min="6388" max="6388" width="7.5703125" style="137" customWidth="1"/>
    <col min="6389" max="6389" width="50.7109375" style="137" customWidth="1"/>
    <col min="6390" max="6390" width="5.140625" style="137" bestFit="1" customWidth="1"/>
    <col min="6391" max="6391" width="11.7109375" style="137" customWidth="1"/>
    <col min="6392" max="6392" width="10.7109375" style="137" customWidth="1"/>
    <col min="6393" max="6393" width="14.7109375" style="137" customWidth="1"/>
    <col min="6394" max="6643" width="9.140625" style="137"/>
    <col min="6644" max="6644" width="7.5703125" style="137" customWidth="1"/>
    <col min="6645" max="6645" width="50.7109375" style="137" customWidth="1"/>
    <col min="6646" max="6646" width="5.140625" style="137" bestFit="1" customWidth="1"/>
    <col min="6647" max="6647" width="11.7109375" style="137" customWidth="1"/>
    <col min="6648" max="6648" width="10.7109375" style="137" customWidth="1"/>
    <col min="6649" max="6649" width="14.7109375" style="137" customWidth="1"/>
    <col min="6650" max="6899" width="9.140625" style="137"/>
    <col min="6900" max="6900" width="7.5703125" style="137" customWidth="1"/>
    <col min="6901" max="6901" width="50.7109375" style="137" customWidth="1"/>
    <col min="6902" max="6902" width="5.140625" style="137" bestFit="1" customWidth="1"/>
    <col min="6903" max="6903" width="11.7109375" style="137" customWidth="1"/>
    <col min="6904" max="6904" width="10.7109375" style="137" customWidth="1"/>
    <col min="6905" max="6905" width="14.7109375" style="137" customWidth="1"/>
    <col min="6906" max="7155" width="9.140625" style="137"/>
    <col min="7156" max="7156" width="7.5703125" style="137" customWidth="1"/>
    <col min="7157" max="7157" width="50.7109375" style="137" customWidth="1"/>
    <col min="7158" max="7158" width="5.140625" style="137" bestFit="1" customWidth="1"/>
    <col min="7159" max="7159" width="11.7109375" style="137" customWidth="1"/>
    <col min="7160" max="7160" width="10.7109375" style="137" customWidth="1"/>
    <col min="7161" max="7161" width="14.7109375" style="137" customWidth="1"/>
    <col min="7162" max="7411" width="9.140625" style="137"/>
    <col min="7412" max="7412" width="7.5703125" style="137" customWidth="1"/>
    <col min="7413" max="7413" width="50.7109375" style="137" customWidth="1"/>
    <col min="7414" max="7414" width="5.140625" style="137" bestFit="1" customWidth="1"/>
    <col min="7415" max="7415" width="11.7109375" style="137" customWidth="1"/>
    <col min="7416" max="7416" width="10.7109375" style="137" customWidth="1"/>
    <col min="7417" max="7417" width="14.7109375" style="137" customWidth="1"/>
    <col min="7418" max="7667" width="9.140625" style="137"/>
    <col min="7668" max="7668" width="7.5703125" style="137" customWidth="1"/>
    <col min="7669" max="7669" width="50.7109375" style="137" customWidth="1"/>
    <col min="7670" max="7670" width="5.140625" style="137" bestFit="1" customWidth="1"/>
    <col min="7671" max="7671" width="11.7109375" style="137" customWidth="1"/>
    <col min="7672" max="7672" width="10.7109375" style="137" customWidth="1"/>
    <col min="7673" max="7673" width="14.7109375" style="137" customWidth="1"/>
    <col min="7674" max="7923" width="9.140625" style="137"/>
    <col min="7924" max="7924" width="7.5703125" style="137" customWidth="1"/>
    <col min="7925" max="7925" width="50.7109375" style="137" customWidth="1"/>
    <col min="7926" max="7926" width="5.140625" style="137" bestFit="1" customWidth="1"/>
    <col min="7927" max="7927" width="11.7109375" style="137" customWidth="1"/>
    <col min="7928" max="7928" width="10.7109375" style="137" customWidth="1"/>
    <col min="7929" max="7929" width="14.7109375" style="137" customWidth="1"/>
    <col min="7930" max="8179" width="9.140625" style="137"/>
    <col min="8180" max="8180" width="7.5703125" style="137" customWidth="1"/>
    <col min="8181" max="8181" width="50.7109375" style="137" customWidth="1"/>
    <col min="8182" max="8182" width="5.140625" style="137" bestFit="1" customWidth="1"/>
    <col min="8183" max="8183" width="11.7109375" style="137" customWidth="1"/>
    <col min="8184" max="8184" width="10.7109375" style="137" customWidth="1"/>
    <col min="8185" max="8185" width="14.7109375" style="137" customWidth="1"/>
    <col min="8186" max="8435" width="9.140625" style="137"/>
    <col min="8436" max="8436" width="7.5703125" style="137" customWidth="1"/>
    <col min="8437" max="8437" width="50.7109375" style="137" customWidth="1"/>
    <col min="8438" max="8438" width="5.140625" style="137" bestFit="1" customWidth="1"/>
    <col min="8439" max="8439" width="11.7109375" style="137" customWidth="1"/>
    <col min="8440" max="8440" width="10.7109375" style="137" customWidth="1"/>
    <col min="8441" max="8441" width="14.7109375" style="137" customWidth="1"/>
    <col min="8442" max="8691" width="9.140625" style="137"/>
    <col min="8692" max="8692" width="7.5703125" style="137" customWidth="1"/>
    <col min="8693" max="8693" width="50.7109375" style="137" customWidth="1"/>
    <col min="8694" max="8694" width="5.140625" style="137" bestFit="1" customWidth="1"/>
    <col min="8695" max="8695" width="11.7109375" style="137" customWidth="1"/>
    <col min="8696" max="8696" width="10.7109375" style="137" customWidth="1"/>
    <col min="8697" max="8697" width="14.7109375" style="137" customWidth="1"/>
    <col min="8698" max="8947" width="9.140625" style="137"/>
    <col min="8948" max="8948" width="7.5703125" style="137" customWidth="1"/>
    <col min="8949" max="8949" width="50.7109375" style="137" customWidth="1"/>
    <col min="8950" max="8950" width="5.140625" style="137" bestFit="1" customWidth="1"/>
    <col min="8951" max="8951" width="11.7109375" style="137" customWidth="1"/>
    <col min="8952" max="8952" width="10.7109375" style="137" customWidth="1"/>
    <col min="8953" max="8953" width="14.7109375" style="137" customWidth="1"/>
    <col min="8954" max="9203" width="9.140625" style="137"/>
    <col min="9204" max="9204" width="7.5703125" style="137" customWidth="1"/>
    <col min="9205" max="9205" width="50.7109375" style="137" customWidth="1"/>
    <col min="9206" max="9206" width="5.140625" style="137" bestFit="1" customWidth="1"/>
    <col min="9207" max="9207" width="11.7109375" style="137" customWidth="1"/>
    <col min="9208" max="9208" width="10.7109375" style="137" customWidth="1"/>
    <col min="9209" max="9209" width="14.7109375" style="137" customWidth="1"/>
    <col min="9210" max="9459" width="9.140625" style="137"/>
    <col min="9460" max="9460" width="7.5703125" style="137" customWidth="1"/>
    <col min="9461" max="9461" width="50.7109375" style="137" customWidth="1"/>
    <col min="9462" max="9462" width="5.140625" style="137" bestFit="1" customWidth="1"/>
    <col min="9463" max="9463" width="11.7109375" style="137" customWidth="1"/>
    <col min="9464" max="9464" width="10.7109375" style="137" customWidth="1"/>
    <col min="9465" max="9465" width="14.7109375" style="137" customWidth="1"/>
    <col min="9466" max="9715" width="9.140625" style="137"/>
    <col min="9716" max="9716" width="7.5703125" style="137" customWidth="1"/>
    <col min="9717" max="9717" width="50.7109375" style="137" customWidth="1"/>
    <col min="9718" max="9718" width="5.140625" style="137" bestFit="1" customWidth="1"/>
    <col min="9719" max="9719" width="11.7109375" style="137" customWidth="1"/>
    <col min="9720" max="9720" width="10.7109375" style="137" customWidth="1"/>
    <col min="9721" max="9721" width="14.7109375" style="137" customWidth="1"/>
    <col min="9722" max="9971" width="9.140625" style="137"/>
    <col min="9972" max="9972" width="7.5703125" style="137" customWidth="1"/>
    <col min="9973" max="9973" width="50.7109375" style="137" customWidth="1"/>
    <col min="9974" max="9974" width="5.140625" style="137" bestFit="1" customWidth="1"/>
    <col min="9975" max="9975" width="11.7109375" style="137" customWidth="1"/>
    <col min="9976" max="9976" width="10.7109375" style="137" customWidth="1"/>
    <col min="9977" max="9977" width="14.7109375" style="137" customWidth="1"/>
    <col min="9978" max="10227" width="9.140625" style="137"/>
    <col min="10228" max="10228" width="7.5703125" style="137" customWidth="1"/>
    <col min="10229" max="10229" width="50.7109375" style="137" customWidth="1"/>
    <col min="10230" max="10230" width="5.140625" style="137" bestFit="1" customWidth="1"/>
    <col min="10231" max="10231" width="11.7109375" style="137" customWidth="1"/>
    <col min="10232" max="10232" width="10.7109375" style="137" customWidth="1"/>
    <col min="10233" max="10233" width="14.7109375" style="137" customWidth="1"/>
    <col min="10234" max="10483" width="9.140625" style="137"/>
    <col min="10484" max="10484" width="7.5703125" style="137" customWidth="1"/>
    <col min="10485" max="10485" width="50.7109375" style="137" customWidth="1"/>
    <col min="10486" max="10486" width="5.140625" style="137" bestFit="1" customWidth="1"/>
    <col min="10487" max="10487" width="11.7109375" style="137" customWidth="1"/>
    <col min="10488" max="10488" width="10.7109375" style="137" customWidth="1"/>
    <col min="10489" max="10489" width="14.7109375" style="137" customWidth="1"/>
    <col min="10490" max="10739" width="9.140625" style="137"/>
    <col min="10740" max="10740" width="7.5703125" style="137" customWidth="1"/>
    <col min="10741" max="10741" width="50.7109375" style="137" customWidth="1"/>
    <col min="10742" max="10742" width="5.140625" style="137" bestFit="1" customWidth="1"/>
    <col min="10743" max="10743" width="11.7109375" style="137" customWidth="1"/>
    <col min="10744" max="10744" width="10.7109375" style="137" customWidth="1"/>
    <col min="10745" max="10745" width="14.7109375" style="137" customWidth="1"/>
    <col min="10746" max="10995" width="9.140625" style="137"/>
    <col min="10996" max="10996" width="7.5703125" style="137" customWidth="1"/>
    <col min="10997" max="10997" width="50.7109375" style="137" customWidth="1"/>
    <col min="10998" max="10998" width="5.140625" style="137" bestFit="1" customWidth="1"/>
    <col min="10999" max="10999" width="11.7109375" style="137" customWidth="1"/>
    <col min="11000" max="11000" width="10.7109375" style="137" customWidth="1"/>
    <col min="11001" max="11001" width="14.7109375" style="137" customWidth="1"/>
    <col min="11002" max="11251" width="9.140625" style="137"/>
    <col min="11252" max="11252" width="7.5703125" style="137" customWidth="1"/>
    <col min="11253" max="11253" width="50.7109375" style="137" customWidth="1"/>
    <col min="11254" max="11254" width="5.140625" style="137" bestFit="1" customWidth="1"/>
    <col min="11255" max="11255" width="11.7109375" style="137" customWidth="1"/>
    <col min="11256" max="11256" width="10.7109375" style="137" customWidth="1"/>
    <col min="11257" max="11257" width="14.7109375" style="137" customWidth="1"/>
    <col min="11258" max="11507" width="9.140625" style="137"/>
    <col min="11508" max="11508" width="7.5703125" style="137" customWidth="1"/>
    <col min="11509" max="11509" width="50.7109375" style="137" customWidth="1"/>
    <col min="11510" max="11510" width="5.140625" style="137" bestFit="1" customWidth="1"/>
    <col min="11511" max="11511" width="11.7109375" style="137" customWidth="1"/>
    <col min="11512" max="11512" width="10.7109375" style="137" customWidth="1"/>
    <col min="11513" max="11513" width="14.7109375" style="137" customWidth="1"/>
    <col min="11514" max="11763" width="9.140625" style="137"/>
    <col min="11764" max="11764" width="7.5703125" style="137" customWidth="1"/>
    <col min="11765" max="11765" width="50.7109375" style="137" customWidth="1"/>
    <col min="11766" max="11766" width="5.140625" style="137" bestFit="1" customWidth="1"/>
    <col min="11767" max="11767" width="11.7109375" style="137" customWidth="1"/>
    <col min="11768" max="11768" width="10.7109375" style="137" customWidth="1"/>
    <col min="11769" max="11769" width="14.7109375" style="137" customWidth="1"/>
    <col min="11770" max="12019" width="9.140625" style="137"/>
    <col min="12020" max="12020" width="7.5703125" style="137" customWidth="1"/>
    <col min="12021" max="12021" width="50.7109375" style="137" customWidth="1"/>
    <col min="12022" max="12022" width="5.140625" style="137" bestFit="1" customWidth="1"/>
    <col min="12023" max="12023" width="11.7109375" style="137" customWidth="1"/>
    <col min="12024" max="12024" width="10.7109375" style="137" customWidth="1"/>
    <col min="12025" max="12025" width="14.7109375" style="137" customWidth="1"/>
    <col min="12026" max="12275" width="9.140625" style="137"/>
    <col min="12276" max="12276" width="7.5703125" style="137" customWidth="1"/>
    <col min="12277" max="12277" width="50.7109375" style="137" customWidth="1"/>
    <col min="12278" max="12278" width="5.140625" style="137" bestFit="1" customWidth="1"/>
    <col min="12279" max="12279" width="11.7109375" style="137" customWidth="1"/>
    <col min="12280" max="12280" width="10.7109375" style="137" customWidth="1"/>
    <col min="12281" max="12281" width="14.7109375" style="137" customWidth="1"/>
    <col min="12282" max="12531" width="9.140625" style="137"/>
    <col min="12532" max="12532" width="7.5703125" style="137" customWidth="1"/>
    <col min="12533" max="12533" width="50.7109375" style="137" customWidth="1"/>
    <col min="12534" max="12534" width="5.140625" style="137" bestFit="1" customWidth="1"/>
    <col min="12535" max="12535" width="11.7109375" style="137" customWidth="1"/>
    <col min="12536" max="12536" width="10.7109375" style="137" customWidth="1"/>
    <col min="12537" max="12537" width="14.7109375" style="137" customWidth="1"/>
    <col min="12538" max="12787" width="9.140625" style="137"/>
    <col min="12788" max="12788" width="7.5703125" style="137" customWidth="1"/>
    <col min="12789" max="12789" width="50.7109375" style="137" customWidth="1"/>
    <col min="12790" max="12790" width="5.140625" style="137" bestFit="1" customWidth="1"/>
    <col min="12791" max="12791" width="11.7109375" style="137" customWidth="1"/>
    <col min="12792" max="12792" width="10.7109375" style="137" customWidth="1"/>
    <col min="12793" max="12793" width="14.7109375" style="137" customWidth="1"/>
    <col min="12794" max="13043" width="9.140625" style="137"/>
    <col min="13044" max="13044" width="7.5703125" style="137" customWidth="1"/>
    <col min="13045" max="13045" width="50.7109375" style="137" customWidth="1"/>
    <col min="13046" max="13046" width="5.140625" style="137" bestFit="1" customWidth="1"/>
    <col min="13047" max="13047" width="11.7109375" style="137" customWidth="1"/>
    <col min="13048" max="13048" width="10.7109375" style="137" customWidth="1"/>
    <col min="13049" max="13049" width="14.7109375" style="137" customWidth="1"/>
    <col min="13050" max="13299" width="9.140625" style="137"/>
    <col min="13300" max="13300" width="7.5703125" style="137" customWidth="1"/>
    <col min="13301" max="13301" width="50.7109375" style="137" customWidth="1"/>
    <col min="13302" max="13302" width="5.140625" style="137" bestFit="1" customWidth="1"/>
    <col min="13303" max="13303" width="11.7109375" style="137" customWidth="1"/>
    <col min="13304" max="13304" width="10.7109375" style="137" customWidth="1"/>
    <col min="13305" max="13305" width="14.7109375" style="137" customWidth="1"/>
    <col min="13306" max="13555" width="9.140625" style="137"/>
    <col min="13556" max="13556" width="7.5703125" style="137" customWidth="1"/>
    <col min="13557" max="13557" width="50.7109375" style="137" customWidth="1"/>
    <col min="13558" max="13558" width="5.140625" style="137" bestFit="1" customWidth="1"/>
    <col min="13559" max="13559" width="11.7109375" style="137" customWidth="1"/>
    <col min="13560" max="13560" width="10.7109375" style="137" customWidth="1"/>
    <col min="13561" max="13561" width="14.7109375" style="137" customWidth="1"/>
    <col min="13562" max="13811" width="9.140625" style="137"/>
    <col min="13812" max="13812" width="7.5703125" style="137" customWidth="1"/>
    <col min="13813" max="13813" width="50.7109375" style="137" customWidth="1"/>
    <col min="13814" max="13814" width="5.140625" style="137" bestFit="1" customWidth="1"/>
    <col min="13815" max="13815" width="11.7109375" style="137" customWidth="1"/>
    <col min="13816" max="13816" width="10.7109375" style="137" customWidth="1"/>
    <col min="13817" max="13817" width="14.7109375" style="137" customWidth="1"/>
    <col min="13818" max="14067" width="9.140625" style="137"/>
    <col min="14068" max="14068" width="7.5703125" style="137" customWidth="1"/>
    <col min="14069" max="14069" width="50.7109375" style="137" customWidth="1"/>
    <col min="14070" max="14070" width="5.140625" style="137" bestFit="1" customWidth="1"/>
    <col min="14071" max="14071" width="11.7109375" style="137" customWidth="1"/>
    <col min="14072" max="14072" width="10.7109375" style="137" customWidth="1"/>
    <col min="14073" max="14073" width="14.7109375" style="137" customWidth="1"/>
    <col min="14074" max="14323" width="9.140625" style="137"/>
    <col min="14324" max="14324" width="7.5703125" style="137" customWidth="1"/>
    <col min="14325" max="14325" width="50.7109375" style="137" customWidth="1"/>
    <col min="14326" max="14326" width="5.140625" style="137" bestFit="1" customWidth="1"/>
    <col min="14327" max="14327" width="11.7109375" style="137" customWidth="1"/>
    <col min="14328" max="14328" width="10.7109375" style="137" customWidth="1"/>
    <col min="14329" max="14329" width="14.7109375" style="137" customWidth="1"/>
    <col min="14330" max="14579" width="9.140625" style="137"/>
    <col min="14580" max="14580" width="7.5703125" style="137" customWidth="1"/>
    <col min="14581" max="14581" width="50.7109375" style="137" customWidth="1"/>
    <col min="14582" max="14582" width="5.140625" style="137" bestFit="1" customWidth="1"/>
    <col min="14583" max="14583" width="11.7109375" style="137" customWidth="1"/>
    <col min="14584" max="14584" width="10.7109375" style="137" customWidth="1"/>
    <col min="14585" max="14585" width="14.7109375" style="137" customWidth="1"/>
    <col min="14586" max="14835" width="9.140625" style="137"/>
    <col min="14836" max="14836" width="7.5703125" style="137" customWidth="1"/>
    <col min="14837" max="14837" width="50.7109375" style="137" customWidth="1"/>
    <col min="14838" max="14838" width="5.140625" style="137" bestFit="1" customWidth="1"/>
    <col min="14839" max="14839" width="11.7109375" style="137" customWidth="1"/>
    <col min="14840" max="14840" width="10.7109375" style="137" customWidth="1"/>
    <col min="14841" max="14841" width="14.7109375" style="137" customWidth="1"/>
    <col min="14842" max="15091" width="9.140625" style="137"/>
    <col min="15092" max="15092" width="7.5703125" style="137" customWidth="1"/>
    <col min="15093" max="15093" width="50.7109375" style="137" customWidth="1"/>
    <col min="15094" max="15094" width="5.140625" style="137" bestFit="1" customWidth="1"/>
    <col min="15095" max="15095" width="11.7109375" style="137" customWidth="1"/>
    <col min="15096" max="15096" width="10.7109375" style="137" customWidth="1"/>
    <col min="15097" max="15097" width="14.7109375" style="137" customWidth="1"/>
    <col min="15098" max="15347" width="9.140625" style="137"/>
    <col min="15348" max="15348" width="7.5703125" style="137" customWidth="1"/>
    <col min="15349" max="15349" width="50.7109375" style="137" customWidth="1"/>
    <col min="15350" max="15350" width="5.140625" style="137" bestFit="1" customWidth="1"/>
    <col min="15351" max="15351" width="11.7109375" style="137" customWidth="1"/>
    <col min="15352" max="15352" width="10.7109375" style="137" customWidth="1"/>
    <col min="15353" max="15353" width="14.7109375" style="137" customWidth="1"/>
    <col min="15354" max="15603" width="9.140625" style="137"/>
    <col min="15604" max="15604" width="7.5703125" style="137" customWidth="1"/>
    <col min="15605" max="15605" width="50.7109375" style="137" customWidth="1"/>
    <col min="15606" max="15606" width="5.140625" style="137" bestFit="1" customWidth="1"/>
    <col min="15607" max="15607" width="11.7109375" style="137" customWidth="1"/>
    <col min="15608" max="15608" width="10.7109375" style="137" customWidth="1"/>
    <col min="15609" max="15609" width="14.7109375" style="137" customWidth="1"/>
    <col min="15610" max="15859" width="9.140625" style="137"/>
    <col min="15860" max="15860" width="7.5703125" style="137" customWidth="1"/>
    <col min="15861" max="15861" width="50.7109375" style="137" customWidth="1"/>
    <col min="15862" max="15862" width="5.140625" style="137" bestFit="1" customWidth="1"/>
    <col min="15863" max="15863" width="11.7109375" style="137" customWidth="1"/>
    <col min="15864" max="15864" width="10.7109375" style="137" customWidth="1"/>
    <col min="15865" max="15865" width="14.7109375" style="137" customWidth="1"/>
    <col min="15866" max="16115" width="9.140625" style="137"/>
    <col min="16116" max="16116" width="7.5703125" style="137" customWidth="1"/>
    <col min="16117" max="16117" width="50.7109375" style="137" customWidth="1"/>
    <col min="16118" max="16118" width="5.140625" style="137" bestFit="1" customWidth="1"/>
    <col min="16119" max="16119" width="11.7109375" style="137" customWidth="1"/>
    <col min="16120" max="16120" width="10.7109375" style="137" customWidth="1"/>
    <col min="16121" max="16121" width="14.7109375" style="137" customWidth="1"/>
    <col min="16122" max="16377" width="9.140625" style="137"/>
    <col min="16378" max="16381" width="9.140625" style="137" customWidth="1"/>
    <col min="16382" max="16384" width="9.140625" style="137"/>
  </cols>
  <sheetData>
    <row r="1" spans="1:6" ht="21" customHeight="1">
      <c r="A1" s="349" t="s">
        <v>99</v>
      </c>
      <c r="B1" s="349"/>
      <c r="C1" s="349"/>
      <c r="D1" s="349"/>
      <c r="E1" s="349"/>
      <c r="F1" s="349"/>
    </row>
    <row r="2" spans="1:6" ht="15.75">
      <c r="A2" s="350" t="s">
        <v>100</v>
      </c>
      <c r="B2" s="350"/>
      <c r="C2" s="350"/>
      <c r="D2" s="351" t="s">
        <v>12</v>
      </c>
      <c r="E2" s="351"/>
      <c r="F2" s="351"/>
    </row>
    <row r="3" spans="1:6" ht="15.75">
      <c r="A3" s="350" t="s">
        <v>101</v>
      </c>
      <c r="B3" s="350"/>
      <c r="C3" s="350"/>
      <c r="D3" s="351"/>
      <c r="E3" s="351"/>
      <c r="F3" s="351"/>
    </row>
    <row r="4" spans="1:6" s="143" customFormat="1" ht="28.5">
      <c r="A4" s="138" t="s">
        <v>102</v>
      </c>
      <c r="B4" s="139" t="s">
        <v>15</v>
      </c>
      <c r="C4" s="140" t="s">
        <v>16</v>
      </c>
      <c r="D4" s="141" t="s">
        <v>103</v>
      </c>
      <c r="E4" s="142" t="s">
        <v>18</v>
      </c>
      <c r="F4" s="142" t="s">
        <v>104</v>
      </c>
    </row>
    <row r="5" spans="1:6" s="148" customFormat="1" ht="12.75">
      <c r="A5" s="144"/>
      <c r="B5" s="145"/>
      <c r="C5" s="146"/>
      <c r="D5" s="124"/>
      <c r="E5" s="147"/>
      <c r="F5" s="147"/>
    </row>
    <row r="6" spans="1:6" s="148" customFormat="1" ht="12.75">
      <c r="A6" s="144">
        <v>1</v>
      </c>
      <c r="B6" s="145" t="s">
        <v>105</v>
      </c>
      <c r="C6" s="146"/>
      <c r="D6" s="124"/>
      <c r="E6" s="147"/>
      <c r="F6" s="147"/>
    </row>
    <row r="7" spans="1:6" s="148" customFormat="1" ht="12.75">
      <c r="A7" s="144">
        <v>1.1000000000000001</v>
      </c>
      <c r="B7" s="145" t="s">
        <v>106</v>
      </c>
      <c r="C7" s="146" t="s">
        <v>74</v>
      </c>
      <c r="D7" s="124">
        <v>1</v>
      </c>
      <c r="E7" s="147"/>
      <c r="F7" s="147"/>
    </row>
    <row r="8" spans="1:6" s="148" customFormat="1" ht="25.5">
      <c r="A8" s="144"/>
      <c r="B8" s="149" t="s">
        <v>107</v>
      </c>
      <c r="C8" s="146"/>
      <c r="D8" s="124"/>
      <c r="E8" s="147"/>
      <c r="F8" s="147"/>
    </row>
    <row r="9" spans="1:6" s="148" customFormat="1" ht="25.5">
      <c r="A9" s="144"/>
      <c r="B9" s="149" t="s">
        <v>108</v>
      </c>
      <c r="C9" s="146"/>
      <c r="D9" s="124"/>
      <c r="E9" s="147"/>
      <c r="F9" s="147"/>
    </row>
    <row r="10" spans="1:6" s="148" customFormat="1" ht="12.75">
      <c r="A10" s="144"/>
      <c r="B10" s="150" t="s">
        <v>109</v>
      </c>
      <c r="C10" s="146"/>
      <c r="D10" s="124"/>
      <c r="E10" s="147"/>
      <c r="F10" s="147"/>
    </row>
    <row r="11" spans="1:6" s="148" customFormat="1" ht="12.75">
      <c r="A11" s="144"/>
      <c r="B11" s="150" t="s">
        <v>110</v>
      </c>
      <c r="C11" s="146"/>
      <c r="D11" s="124"/>
      <c r="E11" s="147"/>
      <c r="F11" s="147"/>
    </row>
    <row r="12" spans="1:6" s="148" customFormat="1" ht="12.75">
      <c r="A12" s="144"/>
      <c r="B12" s="150" t="s">
        <v>111</v>
      </c>
      <c r="C12" s="146"/>
      <c r="D12" s="124"/>
      <c r="E12" s="147"/>
      <c r="F12" s="147"/>
    </row>
    <row r="13" spans="1:6" s="148" customFormat="1" ht="12.75">
      <c r="A13" s="144"/>
      <c r="B13" s="150" t="s">
        <v>112</v>
      </c>
      <c r="C13" s="146"/>
      <c r="D13" s="124"/>
      <c r="E13" s="147"/>
      <c r="F13" s="147"/>
    </row>
    <row r="14" spans="1:6" s="148" customFormat="1" ht="12.75">
      <c r="A14" s="144"/>
      <c r="B14" s="150" t="s">
        <v>113</v>
      </c>
      <c r="C14" s="146"/>
      <c r="D14" s="124"/>
      <c r="E14" s="147"/>
      <c r="F14" s="147"/>
    </row>
    <row r="15" spans="1:6" s="148" customFormat="1" ht="38.25">
      <c r="A15" s="144"/>
      <c r="B15" s="150" t="s">
        <v>114</v>
      </c>
      <c r="C15" s="146"/>
      <c r="D15" s="124"/>
      <c r="E15" s="147"/>
      <c r="F15" s="147"/>
    </row>
    <row r="16" spans="1:6" s="148" customFormat="1" ht="12.75">
      <c r="A16" s="144"/>
      <c r="B16" s="150"/>
      <c r="C16" s="146"/>
      <c r="D16" s="124"/>
      <c r="E16" s="147"/>
      <c r="F16" s="147"/>
    </row>
    <row r="17" spans="1:6" s="148" customFormat="1" ht="12.75">
      <c r="A17" s="144">
        <v>1.2</v>
      </c>
      <c r="B17" s="145" t="s">
        <v>115</v>
      </c>
      <c r="C17" s="146" t="s">
        <v>74</v>
      </c>
      <c r="D17" s="124">
        <v>1</v>
      </c>
      <c r="E17" s="147"/>
      <c r="F17" s="147"/>
    </row>
    <row r="18" spans="1:6" s="148" customFormat="1" ht="25.5">
      <c r="A18" s="144"/>
      <c r="B18" s="149" t="s">
        <v>116</v>
      </c>
      <c r="C18" s="146"/>
      <c r="D18" s="124"/>
      <c r="E18" s="147"/>
      <c r="F18" s="147"/>
    </row>
    <row r="19" spans="1:6" s="148" customFormat="1" ht="25.5">
      <c r="A19" s="144"/>
      <c r="B19" s="149" t="s">
        <v>117</v>
      </c>
      <c r="C19" s="146"/>
      <c r="D19" s="124"/>
      <c r="E19" s="147"/>
      <c r="F19" s="147"/>
    </row>
    <row r="20" spans="1:6" s="148" customFormat="1" ht="12.75">
      <c r="A20" s="144"/>
      <c r="B20" s="150" t="s">
        <v>109</v>
      </c>
      <c r="C20" s="146"/>
      <c r="D20" s="124"/>
      <c r="E20" s="147"/>
      <c r="F20" s="147"/>
    </row>
    <row r="21" spans="1:6" s="148" customFormat="1" ht="12.75">
      <c r="A21" s="144"/>
      <c r="B21" s="150" t="s">
        <v>118</v>
      </c>
      <c r="C21" s="146"/>
      <c r="D21" s="124"/>
      <c r="E21" s="147"/>
      <c r="F21" s="147"/>
    </row>
    <row r="22" spans="1:6" s="148" customFormat="1" ht="12.75">
      <c r="A22" s="144"/>
      <c r="B22" s="150" t="s">
        <v>111</v>
      </c>
      <c r="C22" s="146"/>
      <c r="D22" s="124"/>
      <c r="E22" s="147"/>
      <c r="F22" s="147"/>
    </row>
    <row r="23" spans="1:6" s="148" customFormat="1" ht="12.75">
      <c r="A23" s="144"/>
      <c r="B23" s="150" t="s">
        <v>119</v>
      </c>
      <c r="C23" s="146"/>
      <c r="D23" s="124"/>
      <c r="E23" s="147"/>
      <c r="F23" s="147"/>
    </row>
    <row r="24" spans="1:6" s="148" customFormat="1" ht="12.75">
      <c r="A24" s="144"/>
      <c r="B24" s="150" t="s">
        <v>120</v>
      </c>
      <c r="C24" s="146"/>
      <c r="D24" s="124"/>
      <c r="E24" s="147"/>
      <c r="F24" s="147"/>
    </row>
    <row r="25" spans="1:6" s="148" customFormat="1" ht="12.75">
      <c r="A25" s="144"/>
      <c r="B25" s="150" t="s">
        <v>121</v>
      </c>
      <c r="C25" s="146"/>
      <c r="D25" s="124"/>
      <c r="E25" s="147"/>
      <c r="F25" s="147"/>
    </row>
    <row r="26" spans="1:6" s="148" customFormat="1" ht="12.75">
      <c r="A26" s="144"/>
      <c r="B26" s="150" t="s">
        <v>122</v>
      </c>
      <c r="C26" s="146"/>
      <c r="D26" s="124"/>
      <c r="E26" s="147"/>
      <c r="F26" s="147"/>
    </row>
    <row r="27" spans="1:6" s="148" customFormat="1" ht="12.75">
      <c r="A27" s="144"/>
      <c r="B27" s="150"/>
      <c r="C27" s="146"/>
      <c r="D27" s="124"/>
      <c r="E27" s="147"/>
      <c r="F27" s="147"/>
    </row>
    <row r="28" spans="1:6" s="148" customFormat="1" ht="12.75">
      <c r="A28" s="144">
        <v>2</v>
      </c>
      <c r="B28" s="145" t="s">
        <v>123</v>
      </c>
      <c r="C28" s="146"/>
      <c r="D28" s="124"/>
      <c r="E28" s="147"/>
      <c r="F28" s="147"/>
    </row>
    <row r="29" spans="1:6" s="148" customFormat="1" ht="38.25">
      <c r="A29" s="144"/>
      <c r="B29" s="151" t="s">
        <v>124</v>
      </c>
      <c r="C29" s="146"/>
      <c r="D29" s="124"/>
      <c r="E29" s="147"/>
      <c r="F29" s="147"/>
    </row>
    <row r="30" spans="1:6" s="148" customFormat="1" ht="12.75">
      <c r="A30" s="144"/>
      <c r="B30" s="152" t="s">
        <v>125</v>
      </c>
      <c r="C30" s="146"/>
      <c r="D30" s="124"/>
      <c r="E30" s="147"/>
      <c r="F30" s="147"/>
    </row>
    <row r="31" spans="1:6" s="148" customFormat="1" ht="25.5">
      <c r="A31" s="144"/>
      <c r="B31" s="151" t="s">
        <v>126</v>
      </c>
      <c r="C31" s="146"/>
      <c r="D31" s="124"/>
      <c r="E31" s="147"/>
      <c r="F31" s="147"/>
    </row>
    <row r="32" spans="1:6" s="148" customFormat="1" ht="12.75">
      <c r="A32" s="144"/>
      <c r="B32" s="152"/>
      <c r="C32" s="146"/>
      <c r="D32" s="124"/>
      <c r="E32" s="147"/>
      <c r="F32" s="147"/>
    </row>
    <row r="33" spans="1:6" s="148" customFormat="1" ht="12.75">
      <c r="A33" s="144">
        <v>2.1</v>
      </c>
      <c r="B33" s="145" t="s">
        <v>127</v>
      </c>
      <c r="C33" s="146"/>
      <c r="D33" s="124"/>
      <c r="E33" s="147"/>
      <c r="F33" s="147"/>
    </row>
    <row r="34" spans="1:6" s="148" customFormat="1" ht="25.5">
      <c r="A34" s="144" t="s">
        <v>128</v>
      </c>
      <c r="B34" s="153" t="s">
        <v>129</v>
      </c>
      <c r="C34" s="146"/>
      <c r="D34" s="124"/>
      <c r="E34" s="147"/>
      <c r="F34" s="147"/>
    </row>
    <row r="35" spans="1:6" s="148" customFormat="1" ht="12.75">
      <c r="A35" s="144"/>
      <c r="B35" s="152"/>
      <c r="C35" s="146"/>
      <c r="D35" s="124"/>
      <c r="E35" s="147"/>
      <c r="F35" s="147"/>
    </row>
    <row r="36" spans="1:6" s="157" customFormat="1" ht="25.5">
      <c r="A36" s="154" t="s">
        <v>130</v>
      </c>
      <c r="B36" s="149" t="s">
        <v>131</v>
      </c>
      <c r="C36" s="154" t="s">
        <v>74</v>
      </c>
      <c r="D36" s="155">
        <v>2</v>
      </c>
      <c r="E36" s="156"/>
      <c r="F36" s="147"/>
    </row>
    <row r="37" spans="1:6" s="157" customFormat="1" ht="12.75">
      <c r="A37" s="154"/>
      <c r="B37" s="149"/>
      <c r="C37" s="154"/>
      <c r="D37" s="155"/>
      <c r="E37" s="156"/>
      <c r="F37" s="156"/>
    </row>
    <row r="38" spans="1:6" s="157" customFormat="1" ht="25.5">
      <c r="A38" s="154" t="s">
        <v>132</v>
      </c>
      <c r="B38" s="149" t="s">
        <v>133</v>
      </c>
      <c r="C38" s="154"/>
      <c r="D38" s="155">
        <v>2</v>
      </c>
      <c r="E38" s="156"/>
      <c r="F38" s="147"/>
    </row>
    <row r="39" spans="1:6" s="157" customFormat="1" ht="12.75">
      <c r="A39" s="144"/>
      <c r="B39" s="152"/>
      <c r="C39" s="158"/>
      <c r="D39" s="123"/>
      <c r="E39" s="156"/>
      <c r="F39" s="156"/>
    </row>
    <row r="40" spans="1:6" s="157" customFormat="1" ht="25.5">
      <c r="A40" s="154" t="s">
        <v>134</v>
      </c>
      <c r="B40" s="149" t="s">
        <v>135</v>
      </c>
      <c r="C40" s="154" t="s">
        <v>74</v>
      </c>
      <c r="D40" s="155">
        <v>3</v>
      </c>
      <c r="E40" s="156"/>
      <c r="F40" s="147"/>
    </row>
    <row r="41" spans="1:6" s="157" customFormat="1" ht="12.75">
      <c r="A41" s="144"/>
      <c r="B41" s="152"/>
      <c r="C41" s="158"/>
      <c r="D41" s="123"/>
      <c r="E41" s="156"/>
      <c r="F41" s="156"/>
    </row>
    <row r="42" spans="1:6" s="157" customFormat="1" ht="25.5">
      <c r="A42" s="154" t="s">
        <v>136</v>
      </c>
      <c r="B42" s="149" t="s">
        <v>137</v>
      </c>
      <c r="C42" s="154" t="s">
        <v>74</v>
      </c>
      <c r="D42" s="155">
        <v>5</v>
      </c>
      <c r="E42" s="156"/>
      <c r="F42" s="147"/>
    </row>
    <row r="43" spans="1:6" s="157" customFormat="1" ht="12.75">
      <c r="A43" s="154"/>
      <c r="B43" s="149"/>
      <c r="C43" s="154"/>
      <c r="D43" s="155"/>
      <c r="E43" s="156"/>
      <c r="F43" s="147"/>
    </row>
    <row r="44" spans="1:6" s="157" customFormat="1" ht="25.5">
      <c r="A44" s="154" t="s">
        <v>136</v>
      </c>
      <c r="B44" s="149" t="s">
        <v>138</v>
      </c>
      <c r="C44" s="154" t="s">
        <v>74</v>
      </c>
      <c r="D44" s="155">
        <v>5</v>
      </c>
      <c r="E44" s="156"/>
      <c r="F44" s="147"/>
    </row>
    <row r="45" spans="1:6" s="157" customFormat="1" ht="12.75">
      <c r="A45" s="154"/>
      <c r="B45" s="149"/>
      <c r="C45" s="154"/>
      <c r="D45" s="155"/>
      <c r="E45" s="156"/>
      <c r="F45" s="147"/>
    </row>
    <row r="46" spans="1:6" s="157" customFormat="1" ht="25.5">
      <c r="A46" s="154" t="s">
        <v>139</v>
      </c>
      <c r="B46" s="149" t="s">
        <v>140</v>
      </c>
      <c r="C46" s="154" t="s">
        <v>74</v>
      </c>
      <c r="D46" s="155"/>
      <c r="E46" s="156"/>
      <c r="F46" s="147"/>
    </row>
    <row r="47" spans="1:6" s="157" customFormat="1" ht="12.75">
      <c r="A47" s="154"/>
      <c r="B47" s="149"/>
      <c r="C47" s="154"/>
      <c r="D47" s="155"/>
      <c r="E47" s="156"/>
      <c r="F47" s="147"/>
    </row>
    <row r="48" spans="1:6" s="157" customFormat="1" ht="12.75">
      <c r="A48" s="144">
        <v>2.2000000000000002</v>
      </c>
      <c r="B48" s="159" t="s">
        <v>141</v>
      </c>
      <c r="C48" s="158"/>
      <c r="D48" s="123"/>
      <c r="E48" s="156"/>
      <c r="F48" s="156"/>
    </row>
    <row r="49" spans="1:6" s="157" customFormat="1" ht="12.75">
      <c r="A49" s="160" t="s">
        <v>142</v>
      </c>
      <c r="B49" s="161" t="s">
        <v>143</v>
      </c>
      <c r="C49" s="158" t="s">
        <v>74</v>
      </c>
      <c r="D49" s="123">
        <v>1</v>
      </c>
      <c r="E49" s="156"/>
      <c r="F49" s="147">
        <f>$D49*E49</f>
        <v>0</v>
      </c>
    </row>
    <row r="50" spans="1:6" s="157" customFormat="1" ht="12.75">
      <c r="A50" s="160"/>
      <c r="B50" s="149" t="s">
        <v>144</v>
      </c>
      <c r="C50" s="158"/>
      <c r="D50" s="123"/>
      <c r="E50" s="156"/>
      <c r="F50" s="147">
        <f t="shared" ref="F50:F112" si="0">$D50*E50</f>
        <v>0</v>
      </c>
    </row>
    <row r="51" spans="1:6" s="157" customFormat="1" ht="12.75">
      <c r="A51" s="160"/>
      <c r="B51" s="149" t="s">
        <v>145</v>
      </c>
      <c r="C51" s="158"/>
      <c r="D51" s="123"/>
      <c r="E51" s="156"/>
      <c r="F51" s="147">
        <f t="shared" si="0"/>
        <v>0</v>
      </c>
    </row>
    <row r="52" spans="1:6" s="157" customFormat="1" ht="12.75">
      <c r="A52" s="160"/>
      <c r="B52" s="159"/>
      <c r="C52" s="158"/>
      <c r="D52" s="123"/>
      <c r="E52" s="156"/>
      <c r="F52" s="147">
        <f t="shared" si="0"/>
        <v>0</v>
      </c>
    </row>
    <row r="53" spans="1:6" s="157" customFormat="1" ht="12.75">
      <c r="A53" s="160" t="s">
        <v>146</v>
      </c>
      <c r="B53" s="161" t="s">
        <v>147</v>
      </c>
      <c r="C53" s="158" t="s">
        <v>74</v>
      </c>
      <c r="D53" s="123">
        <v>1</v>
      </c>
      <c r="E53" s="156"/>
      <c r="F53" s="147">
        <f t="shared" si="0"/>
        <v>0</v>
      </c>
    </row>
    <row r="54" spans="1:6" s="157" customFormat="1" ht="12.75">
      <c r="A54" s="160"/>
      <c r="B54" s="149" t="s">
        <v>148</v>
      </c>
      <c r="C54" s="158"/>
      <c r="D54" s="123"/>
      <c r="E54" s="156"/>
      <c r="F54" s="147">
        <f t="shared" si="0"/>
        <v>0</v>
      </c>
    </row>
    <row r="55" spans="1:6" s="157" customFormat="1" ht="12.75">
      <c r="A55" s="160"/>
      <c r="B55" s="149" t="s">
        <v>149</v>
      </c>
      <c r="C55" s="158"/>
      <c r="D55" s="123"/>
      <c r="E55" s="156"/>
      <c r="F55" s="147">
        <f t="shared" si="0"/>
        <v>0</v>
      </c>
    </row>
    <row r="56" spans="1:6" s="157" customFormat="1" ht="12.75">
      <c r="A56" s="160"/>
      <c r="B56" s="149" t="s">
        <v>150</v>
      </c>
      <c r="C56" s="158"/>
      <c r="D56" s="123"/>
      <c r="E56" s="156"/>
      <c r="F56" s="147">
        <f t="shared" si="0"/>
        <v>0</v>
      </c>
    </row>
    <row r="57" spans="1:6" s="157" customFormat="1" ht="12.75">
      <c r="A57" s="160"/>
      <c r="B57" s="149" t="s">
        <v>151</v>
      </c>
      <c r="C57" s="158"/>
      <c r="D57" s="123"/>
      <c r="E57" s="156"/>
      <c r="F57" s="147">
        <f t="shared" si="0"/>
        <v>0</v>
      </c>
    </row>
    <row r="58" spans="1:6" s="157" customFormat="1" ht="12.75">
      <c r="A58" s="160"/>
      <c r="B58" s="149"/>
      <c r="C58" s="158"/>
      <c r="D58" s="123"/>
      <c r="E58" s="156"/>
      <c r="F58" s="147">
        <f t="shared" si="0"/>
        <v>0</v>
      </c>
    </row>
    <row r="59" spans="1:6" s="157" customFormat="1" ht="12.75">
      <c r="A59" s="160" t="s">
        <v>152</v>
      </c>
      <c r="B59" s="161" t="s">
        <v>153</v>
      </c>
      <c r="C59" s="158" t="s">
        <v>74</v>
      </c>
      <c r="D59" s="123"/>
      <c r="E59" s="156"/>
      <c r="F59" s="147">
        <f t="shared" si="0"/>
        <v>0</v>
      </c>
    </row>
    <row r="60" spans="1:6" s="157" customFormat="1" ht="12.75">
      <c r="A60" s="144"/>
      <c r="B60" s="149" t="s">
        <v>154</v>
      </c>
      <c r="C60" s="162"/>
      <c r="D60" s="123"/>
      <c r="E60" s="156"/>
      <c r="F60" s="147">
        <f t="shared" si="0"/>
        <v>0</v>
      </c>
    </row>
    <row r="61" spans="1:6" s="157" customFormat="1" ht="12.75">
      <c r="A61" s="144"/>
      <c r="B61" s="149" t="s">
        <v>155</v>
      </c>
      <c r="C61" s="162"/>
      <c r="D61" s="123"/>
      <c r="E61" s="156"/>
      <c r="F61" s="147">
        <f t="shared" si="0"/>
        <v>0</v>
      </c>
    </row>
    <row r="62" spans="1:6" s="157" customFormat="1" ht="12.75">
      <c r="A62" s="144"/>
      <c r="B62" s="159"/>
      <c r="C62" s="158"/>
      <c r="D62" s="123"/>
      <c r="E62" s="156"/>
      <c r="F62" s="147">
        <f t="shared" si="0"/>
        <v>0</v>
      </c>
    </row>
    <row r="63" spans="1:6" s="148" customFormat="1" ht="12.75">
      <c r="A63" s="163"/>
      <c r="B63" s="164" t="s">
        <v>156</v>
      </c>
      <c r="C63" s="165"/>
      <c r="D63" s="166"/>
      <c r="E63" s="167"/>
      <c r="F63" s="167">
        <f>SUM(F7:F62)</f>
        <v>0</v>
      </c>
    </row>
    <row r="64" spans="1:6" s="148" customFormat="1" ht="12.75">
      <c r="A64" s="144"/>
      <c r="B64" s="145"/>
      <c r="C64" s="146"/>
      <c r="D64" s="124"/>
      <c r="E64" s="168"/>
      <c r="F64" s="147">
        <f t="shared" si="0"/>
        <v>0</v>
      </c>
    </row>
    <row r="65" spans="1:6" s="148" customFormat="1" ht="12.75">
      <c r="A65" s="169">
        <v>2</v>
      </c>
      <c r="B65" s="159" t="s">
        <v>157</v>
      </c>
      <c r="C65" s="170"/>
      <c r="D65" s="171"/>
      <c r="E65" s="172"/>
      <c r="F65" s="147">
        <f t="shared" si="0"/>
        <v>0</v>
      </c>
    </row>
    <row r="66" spans="1:6" s="148" customFormat="1" ht="12.75">
      <c r="A66" s="163">
        <v>2.1</v>
      </c>
      <c r="B66" s="173" t="s">
        <v>158</v>
      </c>
      <c r="C66" s="174"/>
      <c r="D66" s="122"/>
      <c r="E66" s="172"/>
      <c r="F66" s="147">
        <f t="shared" si="0"/>
        <v>0</v>
      </c>
    </row>
    <row r="67" spans="1:6" s="148" customFormat="1" ht="140.25">
      <c r="A67" s="163"/>
      <c r="B67" s="175" t="s">
        <v>159</v>
      </c>
      <c r="C67" s="174"/>
      <c r="D67" s="122"/>
      <c r="E67" s="172"/>
      <c r="F67" s="147">
        <f t="shared" si="0"/>
        <v>0</v>
      </c>
    </row>
    <row r="68" spans="1:6" s="148" customFormat="1" ht="12.75">
      <c r="A68" s="163" t="s">
        <v>128</v>
      </c>
      <c r="B68" s="176" t="s">
        <v>160</v>
      </c>
      <c r="C68" s="177"/>
      <c r="D68" s="155"/>
      <c r="E68" s="178"/>
      <c r="F68" s="147">
        <f t="shared" si="0"/>
        <v>0</v>
      </c>
    </row>
    <row r="69" spans="1:6" s="148" customFormat="1" ht="12.75">
      <c r="A69" s="163" t="s">
        <v>161</v>
      </c>
      <c r="B69" s="179" t="s">
        <v>162</v>
      </c>
      <c r="C69" s="177" t="s">
        <v>163</v>
      </c>
      <c r="D69" s="155">
        <v>20</v>
      </c>
      <c r="E69" s="178"/>
      <c r="F69" s="147">
        <f t="shared" si="0"/>
        <v>0</v>
      </c>
    </row>
    <row r="70" spans="1:6" s="148" customFormat="1" ht="12.75">
      <c r="A70" s="163" t="s">
        <v>164</v>
      </c>
      <c r="B70" s="179" t="s">
        <v>165</v>
      </c>
      <c r="C70" s="177" t="s">
        <v>163</v>
      </c>
      <c r="D70" s="155">
        <v>10</v>
      </c>
      <c r="E70" s="178"/>
      <c r="F70" s="147">
        <f t="shared" si="0"/>
        <v>0</v>
      </c>
    </row>
    <row r="71" spans="1:6" s="148" customFormat="1" ht="12.75">
      <c r="A71" s="163" t="s">
        <v>166</v>
      </c>
      <c r="B71" s="179" t="s">
        <v>167</v>
      </c>
      <c r="C71" s="177" t="s">
        <v>163</v>
      </c>
      <c r="D71" s="155"/>
      <c r="E71" s="178"/>
      <c r="F71" s="147">
        <f t="shared" si="0"/>
        <v>0</v>
      </c>
    </row>
    <row r="72" spans="1:6" s="148" customFormat="1" ht="12.75">
      <c r="A72" s="163" t="s">
        <v>168</v>
      </c>
      <c r="B72" s="180" t="s">
        <v>169</v>
      </c>
      <c r="C72" s="177"/>
      <c r="D72" s="155"/>
      <c r="E72" s="178"/>
      <c r="F72" s="147">
        <f t="shared" si="0"/>
        <v>0</v>
      </c>
    </row>
    <row r="73" spans="1:6" s="148" customFormat="1" ht="12.75">
      <c r="A73" s="163" t="s">
        <v>161</v>
      </c>
      <c r="B73" s="179" t="s">
        <v>167</v>
      </c>
      <c r="C73" s="177" t="s">
        <v>163</v>
      </c>
      <c r="D73" s="155">
        <v>10</v>
      </c>
      <c r="E73" s="178"/>
      <c r="F73" s="147">
        <f t="shared" si="0"/>
        <v>0</v>
      </c>
    </row>
    <row r="74" spans="1:6" s="148" customFormat="1" ht="12.75">
      <c r="A74" s="163" t="s">
        <v>164</v>
      </c>
      <c r="B74" s="179" t="s">
        <v>170</v>
      </c>
      <c r="C74" s="177" t="s">
        <v>163</v>
      </c>
      <c r="D74" s="155"/>
      <c r="E74" s="178"/>
      <c r="F74" s="147">
        <f t="shared" si="0"/>
        <v>0</v>
      </c>
    </row>
    <row r="75" spans="1:6" s="148" customFormat="1" ht="12.75">
      <c r="A75" s="163" t="s">
        <v>166</v>
      </c>
      <c r="B75" s="179" t="s">
        <v>171</v>
      </c>
      <c r="C75" s="177" t="s">
        <v>163</v>
      </c>
      <c r="D75" s="155"/>
      <c r="E75" s="178"/>
      <c r="F75" s="147">
        <f t="shared" si="0"/>
        <v>0</v>
      </c>
    </row>
    <row r="76" spans="1:6" s="148" customFormat="1" ht="12.75">
      <c r="A76" s="163" t="s">
        <v>172</v>
      </c>
      <c r="B76" s="179" t="s">
        <v>173</v>
      </c>
      <c r="C76" s="177" t="s">
        <v>163</v>
      </c>
      <c r="D76" s="155"/>
      <c r="E76" s="178"/>
      <c r="F76" s="147">
        <f t="shared" si="0"/>
        <v>0</v>
      </c>
    </row>
    <row r="77" spans="1:6" s="148" customFormat="1" ht="12.75">
      <c r="A77" s="163" t="s">
        <v>174</v>
      </c>
      <c r="B77" s="179" t="s">
        <v>175</v>
      </c>
      <c r="C77" s="177" t="s">
        <v>163</v>
      </c>
      <c r="D77" s="155"/>
      <c r="E77" s="178"/>
      <c r="F77" s="147">
        <f t="shared" si="0"/>
        <v>0</v>
      </c>
    </row>
    <row r="78" spans="1:6" s="148" customFormat="1" ht="12.75">
      <c r="A78" s="163" t="s">
        <v>176</v>
      </c>
      <c r="B78" s="181" t="s">
        <v>177</v>
      </c>
      <c r="C78" s="177" t="s">
        <v>163</v>
      </c>
      <c r="D78" s="155"/>
      <c r="E78" s="178"/>
      <c r="F78" s="147">
        <f t="shared" si="0"/>
        <v>0</v>
      </c>
    </row>
    <row r="79" spans="1:6" s="148" customFormat="1" ht="12.75">
      <c r="A79" s="163" t="s">
        <v>178</v>
      </c>
      <c r="B79" s="179" t="s">
        <v>179</v>
      </c>
      <c r="C79" s="177" t="s">
        <v>163</v>
      </c>
      <c r="D79" s="155"/>
      <c r="E79" s="178"/>
      <c r="F79" s="147">
        <f t="shared" si="0"/>
        <v>0</v>
      </c>
    </row>
    <row r="80" spans="1:6" s="148" customFormat="1" ht="12.75">
      <c r="A80" s="163" t="s">
        <v>180</v>
      </c>
      <c r="B80" s="179" t="s">
        <v>181</v>
      </c>
      <c r="C80" s="177" t="s">
        <v>163</v>
      </c>
      <c r="D80" s="155"/>
      <c r="E80" s="178"/>
      <c r="F80" s="147">
        <f t="shared" si="0"/>
        <v>0</v>
      </c>
    </row>
    <row r="81" spans="1:6" s="148" customFormat="1" ht="12.75">
      <c r="A81" s="163" t="s">
        <v>182</v>
      </c>
      <c r="B81" s="179" t="s">
        <v>183</v>
      </c>
      <c r="C81" s="177" t="s">
        <v>163</v>
      </c>
      <c r="D81" s="155"/>
      <c r="E81" s="178"/>
      <c r="F81" s="147">
        <f t="shared" si="0"/>
        <v>0</v>
      </c>
    </row>
    <row r="82" spans="1:6" s="148" customFormat="1" ht="12.75">
      <c r="A82" s="163" t="s">
        <v>184</v>
      </c>
      <c r="B82" s="180" t="s">
        <v>185</v>
      </c>
      <c r="C82" s="177"/>
      <c r="D82" s="155"/>
      <c r="E82" s="178"/>
      <c r="F82" s="147">
        <f t="shared" si="0"/>
        <v>0</v>
      </c>
    </row>
    <row r="83" spans="1:6" s="148" customFormat="1" ht="12.75">
      <c r="A83" s="163" t="s">
        <v>161</v>
      </c>
      <c r="B83" s="179" t="s">
        <v>173</v>
      </c>
      <c r="C83" s="177" t="s">
        <v>163</v>
      </c>
      <c r="D83" s="155"/>
      <c r="E83" s="178"/>
      <c r="F83" s="147">
        <f t="shared" si="0"/>
        <v>0</v>
      </c>
    </row>
    <row r="84" spans="1:6" s="148" customFormat="1" ht="12.75">
      <c r="A84" s="163" t="s">
        <v>164</v>
      </c>
      <c r="B84" s="179" t="s">
        <v>175</v>
      </c>
      <c r="C84" s="177" t="s">
        <v>163</v>
      </c>
      <c r="D84" s="155"/>
      <c r="E84" s="178"/>
      <c r="F84" s="147">
        <f t="shared" si="0"/>
        <v>0</v>
      </c>
    </row>
    <row r="85" spans="1:6" s="148" customFormat="1" ht="12.75">
      <c r="A85" s="163" t="s">
        <v>166</v>
      </c>
      <c r="B85" s="179" t="s">
        <v>181</v>
      </c>
      <c r="C85" s="177" t="s">
        <v>163</v>
      </c>
      <c r="D85" s="155"/>
      <c r="E85" s="178"/>
      <c r="F85" s="147">
        <f t="shared" si="0"/>
        <v>0</v>
      </c>
    </row>
    <row r="86" spans="1:6" s="148" customFormat="1" ht="12.75">
      <c r="A86" s="163" t="s">
        <v>172</v>
      </c>
      <c r="B86" s="179" t="s">
        <v>186</v>
      </c>
      <c r="C86" s="177" t="s">
        <v>163</v>
      </c>
      <c r="D86" s="155"/>
      <c r="E86" s="178"/>
      <c r="F86" s="147">
        <f t="shared" si="0"/>
        <v>0</v>
      </c>
    </row>
    <row r="87" spans="1:6" s="148" customFormat="1" ht="12.75">
      <c r="A87" s="163" t="s">
        <v>174</v>
      </c>
      <c r="B87" s="179" t="s">
        <v>187</v>
      </c>
      <c r="C87" s="177" t="s">
        <v>163</v>
      </c>
      <c r="D87" s="155"/>
      <c r="E87" s="178"/>
      <c r="F87" s="147">
        <f t="shared" si="0"/>
        <v>0</v>
      </c>
    </row>
    <row r="88" spans="1:6" s="148" customFormat="1" ht="12.75">
      <c r="A88" s="163"/>
      <c r="B88" s="179"/>
      <c r="C88" s="177"/>
      <c r="D88" s="155"/>
      <c r="E88" s="178"/>
      <c r="F88" s="147">
        <f t="shared" si="0"/>
        <v>0</v>
      </c>
    </row>
    <row r="89" spans="1:6" s="148" customFormat="1" ht="12.75">
      <c r="A89" s="163" t="s">
        <v>188</v>
      </c>
      <c r="B89" s="180" t="s">
        <v>189</v>
      </c>
      <c r="C89" s="177"/>
      <c r="D89" s="155"/>
      <c r="E89" s="178"/>
      <c r="F89" s="147">
        <f t="shared" si="0"/>
        <v>0</v>
      </c>
    </row>
    <row r="90" spans="1:6" s="148" customFormat="1" ht="25.5">
      <c r="A90" s="163" t="s">
        <v>161</v>
      </c>
      <c r="B90" s="175" t="s">
        <v>190</v>
      </c>
      <c r="C90" s="177" t="s">
        <v>163</v>
      </c>
      <c r="D90" s="155"/>
      <c r="E90" s="178"/>
      <c r="F90" s="147">
        <f t="shared" si="0"/>
        <v>0</v>
      </c>
    </row>
    <row r="91" spans="1:6" s="148" customFormat="1" ht="12.75">
      <c r="A91" s="163"/>
      <c r="B91" s="180" t="s">
        <v>191</v>
      </c>
      <c r="C91" s="177"/>
      <c r="D91" s="155"/>
      <c r="E91" s="167"/>
      <c r="F91" s="182">
        <f>SUM(F66:F90)</f>
        <v>0</v>
      </c>
    </row>
    <row r="92" spans="1:6" s="148" customFormat="1" ht="12.75">
      <c r="A92" s="163"/>
      <c r="B92" s="180"/>
      <c r="C92" s="177"/>
      <c r="D92" s="155"/>
      <c r="E92" s="178"/>
      <c r="F92" s="147">
        <f t="shared" si="0"/>
        <v>0</v>
      </c>
    </row>
    <row r="93" spans="1:6" s="148" customFormat="1" ht="12.75">
      <c r="A93" s="163">
        <v>2.2000000000000002</v>
      </c>
      <c r="B93" s="183" t="s">
        <v>192</v>
      </c>
      <c r="C93" s="177"/>
      <c r="D93" s="155"/>
      <c r="E93" s="178"/>
      <c r="F93" s="147">
        <f t="shared" si="0"/>
        <v>0</v>
      </c>
    </row>
    <row r="94" spans="1:6" s="148" customFormat="1" ht="38.25">
      <c r="A94" s="163"/>
      <c r="B94" s="181" t="s">
        <v>193</v>
      </c>
      <c r="C94" s="177"/>
      <c r="D94" s="155"/>
      <c r="E94" s="178"/>
      <c r="F94" s="147">
        <f t="shared" si="0"/>
        <v>0</v>
      </c>
    </row>
    <row r="95" spans="1:6" s="148" customFormat="1" ht="12.75">
      <c r="A95" s="163" t="s">
        <v>161</v>
      </c>
      <c r="B95" s="179" t="s">
        <v>194</v>
      </c>
      <c r="C95" s="177" t="s">
        <v>74</v>
      </c>
      <c r="D95" s="155">
        <v>1</v>
      </c>
      <c r="E95" s="178"/>
      <c r="F95" s="147">
        <f t="shared" si="0"/>
        <v>0</v>
      </c>
    </row>
    <row r="96" spans="1:6" s="148" customFormat="1" ht="12.75">
      <c r="A96" s="163" t="s">
        <v>164</v>
      </c>
      <c r="B96" s="179" t="s">
        <v>165</v>
      </c>
      <c r="C96" s="177" t="s">
        <v>74</v>
      </c>
      <c r="D96" s="155">
        <v>1</v>
      </c>
      <c r="E96" s="178"/>
      <c r="F96" s="147">
        <f t="shared" si="0"/>
        <v>0</v>
      </c>
    </row>
    <row r="97" spans="1:6" s="148" customFormat="1" ht="12.75">
      <c r="A97" s="163" t="s">
        <v>166</v>
      </c>
      <c r="B97" s="179" t="s">
        <v>167</v>
      </c>
      <c r="C97" s="177" t="s">
        <v>74</v>
      </c>
      <c r="D97" s="155">
        <v>1</v>
      </c>
      <c r="E97" s="178"/>
      <c r="F97" s="147">
        <f t="shared" si="0"/>
        <v>0</v>
      </c>
    </row>
    <row r="98" spans="1:6" s="148" customFormat="1" ht="12.75">
      <c r="A98" s="163" t="s">
        <v>195</v>
      </c>
      <c r="B98" s="179" t="s">
        <v>196</v>
      </c>
      <c r="C98" s="177" t="s">
        <v>74</v>
      </c>
      <c r="D98" s="155"/>
      <c r="E98" s="178"/>
      <c r="F98" s="147">
        <f t="shared" si="0"/>
        <v>0</v>
      </c>
    </row>
    <row r="99" spans="1:6" s="148" customFormat="1" ht="12.75">
      <c r="A99" s="163" t="s">
        <v>174</v>
      </c>
      <c r="B99" s="179" t="s">
        <v>171</v>
      </c>
      <c r="C99" s="177" t="s">
        <v>74</v>
      </c>
      <c r="D99" s="155"/>
      <c r="E99" s="178"/>
      <c r="F99" s="147">
        <f t="shared" si="0"/>
        <v>0</v>
      </c>
    </row>
    <row r="100" spans="1:6" s="148" customFormat="1" ht="12.75">
      <c r="A100" s="163" t="s">
        <v>176</v>
      </c>
      <c r="B100" s="179" t="s">
        <v>173</v>
      </c>
      <c r="C100" s="177" t="s">
        <v>74</v>
      </c>
      <c r="D100" s="155"/>
      <c r="E100" s="178"/>
      <c r="F100" s="147">
        <f t="shared" si="0"/>
        <v>0</v>
      </c>
    </row>
    <row r="101" spans="1:6" s="148" customFormat="1" ht="12.75">
      <c r="A101" s="163" t="s">
        <v>178</v>
      </c>
      <c r="B101" s="179" t="s">
        <v>175</v>
      </c>
      <c r="C101" s="177" t="s">
        <v>74</v>
      </c>
      <c r="D101" s="155"/>
      <c r="E101" s="178"/>
      <c r="F101" s="147">
        <f t="shared" si="0"/>
        <v>0</v>
      </c>
    </row>
    <row r="102" spans="1:6" s="148" customFormat="1" ht="12.75">
      <c r="A102" s="163" t="s">
        <v>180</v>
      </c>
      <c r="B102" s="181" t="s">
        <v>177</v>
      </c>
      <c r="C102" s="177" t="s">
        <v>74</v>
      </c>
      <c r="D102" s="155"/>
      <c r="E102" s="178"/>
      <c r="F102" s="147">
        <f t="shared" si="0"/>
        <v>0</v>
      </c>
    </row>
    <row r="103" spans="1:6" s="148" customFormat="1" ht="12.75">
      <c r="A103" s="163" t="s">
        <v>182</v>
      </c>
      <c r="B103" s="179" t="s">
        <v>179</v>
      </c>
      <c r="C103" s="177" t="s">
        <v>74</v>
      </c>
      <c r="D103" s="155"/>
      <c r="E103" s="178"/>
      <c r="F103" s="147">
        <f t="shared" si="0"/>
        <v>0</v>
      </c>
    </row>
    <row r="104" spans="1:6" s="148" customFormat="1" ht="12.75">
      <c r="A104" s="163" t="s">
        <v>197</v>
      </c>
      <c r="B104" s="179" t="s">
        <v>181</v>
      </c>
      <c r="C104" s="177" t="s">
        <v>74</v>
      </c>
      <c r="D104" s="155"/>
      <c r="E104" s="178"/>
      <c r="F104" s="147">
        <f t="shared" si="0"/>
        <v>0</v>
      </c>
    </row>
    <row r="105" spans="1:6" s="148" customFormat="1" ht="12.75">
      <c r="A105" s="163" t="s">
        <v>198</v>
      </c>
      <c r="B105" s="179" t="s">
        <v>183</v>
      </c>
      <c r="C105" s="177" t="s">
        <v>74</v>
      </c>
      <c r="D105" s="155"/>
      <c r="E105" s="178"/>
      <c r="F105" s="147">
        <f t="shared" si="0"/>
        <v>0</v>
      </c>
    </row>
    <row r="106" spans="1:6" s="148" customFormat="1" ht="12.75">
      <c r="A106" s="163" t="s">
        <v>199</v>
      </c>
      <c r="B106" s="179" t="s">
        <v>200</v>
      </c>
      <c r="C106" s="177"/>
      <c r="D106" s="155"/>
      <c r="E106" s="178"/>
      <c r="F106" s="147">
        <f t="shared" si="0"/>
        <v>0</v>
      </c>
    </row>
    <row r="107" spans="1:6" s="148" customFormat="1" ht="12.75">
      <c r="A107" s="163" t="s">
        <v>201</v>
      </c>
      <c r="B107" s="179" t="s">
        <v>173</v>
      </c>
      <c r="C107" s="177" t="s">
        <v>74</v>
      </c>
      <c r="D107" s="155"/>
      <c r="E107" s="178"/>
      <c r="F107" s="147">
        <f t="shared" si="0"/>
        <v>0</v>
      </c>
    </row>
    <row r="108" spans="1:6" s="148" customFormat="1" ht="12.75">
      <c r="A108" s="163" t="s">
        <v>202</v>
      </c>
      <c r="B108" s="179" t="s">
        <v>175</v>
      </c>
      <c r="C108" s="177" t="s">
        <v>74</v>
      </c>
      <c r="D108" s="155"/>
      <c r="E108" s="178"/>
      <c r="F108" s="147">
        <f t="shared" si="0"/>
        <v>0</v>
      </c>
    </row>
    <row r="109" spans="1:6" s="148" customFormat="1" ht="12.75">
      <c r="A109" s="163" t="s">
        <v>203</v>
      </c>
      <c r="B109" s="179" t="s">
        <v>181</v>
      </c>
      <c r="C109" s="177" t="s">
        <v>74</v>
      </c>
      <c r="D109" s="155"/>
      <c r="E109" s="178"/>
      <c r="F109" s="147">
        <f t="shared" si="0"/>
        <v>0</v>
      </c>
    </row>
    <row r="110" spans="1:6" s="148" customFormat="1" ht="12.75">
      <c r="A110" s="163" t="s">
        <v>204</v>
      </c>
      <c r="B110" s="179" t="s">
        <v>205</v>
      </c>
      <c r="C110" s="177" t="s">
        <v>74</v>
      </c>
      <c r="D110" s="155"/>
      <c r="E110" s="178"/>
      <c r="F110" s="147">
        <f t="shared" si="0"/>
        <v>0</v>
      </c>
    </row>
    <row r="111" spans="1:6" s="148" customFormat="1" ht="12.75">
      <c r="A111" s="163" t="s">
        <v>206</v>
      </c>
      <c r="B111" s="179" t="s">
        <v>207</v>
      </c>
      <c r="C111" s="177" t="s">
        <v>74</v>
      </c>
      <c r="D111" s="155"/>
      <c r="E111" s="178"/>
      <c r="F111" s="147">
        <f t="shared" si="0"/>
        <v>0</v>
      </c>
    </row>
    <row r="112" spans="1:6" s="148" customFormat="1" ht="12.75">
      <c r="A112" s="163"/>
      <c r="B112" s="179"/>
      <c r="C112" s="177"/>
      <c r="D112" s="155"/>
      <c r="E112" s="178"/>
      <c r="F112" s="147">
        <f t="shared" si="0"/>
        <v>0</v>
      </c>
    </row>
    <row r="113" spans="1:6" s="148" customFormat="1" ht="12.75">
      <c r="A113" s="163"/>
      <c r="B113" s="176" t="s">
        <v>208</v>
      </c>
      <c r="C113" s="177"/>
      <c r="D113" s="155"/>
      <c r="E113" s="167"/>
      <c r="F113" s="182">
        <f>SUM(F95:F112)</f>
        <v>0</v>
      </c>
    </row>
    <row r="114" spans="1:6" s="148" customFormat="1" ht="12.75">
      <c r="A114" s="163"/>
      <c r="B114" s="176"/>
      <c r="C114" s="177"/>
      <c r="D114" s="155"/>
      <c r="E114" s="178"/>
      <c r="F114" s="147">
        <f t="shared" ref="F114:F177" si="1">$D114*E114</f>
        <v>0</v>
      </c>
    </row>
    <row r="115" spans="1:6" s="148" customFormat="1" ht="12.75">
      <c r="A115" s="146"/>
      <c r="B115" s="146" t="s">
        <v>209</v>
      </c>
      <c r="C115" s="146"/>
      <c r="D115" s="124"/>
      <c r="E115" s="184"/>
      <c r="F115" s="147">
        <f t="shared" si="1"/>
        <v>0</v>
      </c>
    </row>
    <row r="116" spans="1:6" s="148" customFormat="1" ht="12.75">
      <c r="A116" s="185"/>
      <c r="B116" s="186"/>
      <c r="C116" s="146"/>
      <c r="D116" s="124"/>
      <c r="E116" s="168"/>
      <c r="F116" s="147">
        <f t="shared" si="1"/>
        <v>0</v>
      </c>
    </row>
    <row r="117" spans="1:6" s="148" customFormat="1" ht="12.75">
      <c r="A117" s="185">
        <v>3</v>
      </c>
      <c r="B117" s="187" t="s">
        <v>210</v>
      </c>
      <c r="C117" s="188"/>
      <c r="D117" s="123"/>
      <c r="E117" s="178"/>
      <c r="F117" s="147">
        <f t="shared" si="1"/>
        <v>0</v>
      </c>
    </row>
    <row r="118" spans="1:6" s="148" customFormat="1" ht="102">
      <c r="A118" s="189">
        <v>3.1</v>
      </c>
      <c r="B118" s="190" t="s">
        <v>211</v>
      </c>
      <c r="C118" s="188"/>
      <c r="D118" s="123"/>
      <c r="E118" s="191"/>
      <c r="F118" s="147">
        <f t="shared" si="1"/>
        <v>0</v>
      </c>
    </row>
    <row r="119" spans="1:6" s="148" customFormat="1" ht="12.75">
      <c r="A119" s="189" t="s">
        <v>161</v>
      </c>
      <c r="B119" s="192" t="s">
        <v>212</v>
      </c>
      <c r="C119" s="188" t="s">
        <v>163</v>
      </c>
      <c r="D119" s="123"/>
      <c r="E119" s="191"/>
      <c r="F119" s="147">
        <f t="shared" si="1"/>
        <v>0</v>
      </c>
    </row>
    <row r="120" spans="1:6" s="148" customFormat="1" ht="12.75">
      <c r="A120" s="189" t="s">
        <v>164</v>
      </c>
      <c r="B120" s="192" t="s">
        <v>213</v>
      </c>
      <c r="C120" s="188" t="s">
        <v>163</v>
      </c>
      <c r="D120" s="123">
        <v>10</v>
      </c>
      <c r="E120" s="191"/>
      <c r="F120" s="147">
        <f t="shared" si="1"/>
        <v>0</v>
      </c>
    </row>
    <row r="121" spans="1:6" s="148" customFormat="1" ht="12.75">
      <c r="A121" s="185"/>
      <c r="B121" s="187"/>
      <c r="C121" s="188"/>
      <c r="D121" s="123"/>
      <c r="E121" s="191"/>
      <c r="F121" s="147">
        <f t="shared" si="1"/>
        <v>0</v>
      </c>
    </row>
    <row r="122" spans="1:6" s="148" customFormat="1" ht="114.75">
      <c r="A122" s="189">
        <v>3.2</v>
      </c>
      <c r="B122" s="193" t="s">
        <v>214</v>
      </c>
      <c r="C122" s="188"/>
      <c r="D122" s="123"/>
      <c r="E122" s="191"/>
      <c r="F122" s="147">
        <f t="shared" si="1"/>
        <v>0</v>
      </c>
    </row>
    <row r="123" spans="1:6" s="148" customFormat="1" ht="12.75">
      <c r="A123" s="189" t="s">
        <v>161</v>
      </c>
      <c r="B123" s="194" t="s">
        <v>215</v>
      </c>
      <c r="C123" s="188" t="s">
        <v>163</v>
      </c>
      <c r="D123" s="123">
        <v>10</v>
      </c>
      <c r="E123" s="191"/>
      <c r="F123" s="147">
        <f t="shared" si="1"/>
        <v>0</v>
      </c>
    </row>
    <row r="124" spans="1:6" s="148" customFormat="1" ht="12.75">
      <c r="A124" s="189" t="s">
        <v>164</v>
      </c>
      <c r="B124" s="194" t="s">
        <v>216</v>
      </c>
      <c r="C124" s="188" t="s">
        <v>163</v>
      </c>
      <c r="D124" s="123">
        <v>0</v>
      </c>
      <c r="E124" s="191"/>
      <c r="F124" s="147">
        <f t="shared" si="1"/>
        <v>0</v>
      </c>
    </row>
    <row r="125" spans="1:6" s="148" customFormat="1" ht="12.75">
      <c r="A125" s="185"/>
      <c r="B125" s="194"/>
      <c r="C125" s="188"/>
      <c r="D125" s="123"/>
      <c r="E125" s="191"/>
      <c r="F125" s="147">
        <f t="shared" si="1"/>
        <v>0</v>
      </c>
    </row>
    <row r="126" spans="1:6" s="148" customFormat="1" ht="140.25">
      <c r="A126" s="189">
        <v>3.3</v>
      </c>
      <c r="B126" s="193" t="s">
        <v>217</v>
      </c>
      <c r="C126" s="188"/>
      <c r="D126" s="123"/>
      <c r="E126" s="191"/>
      <c r="F126" s="147">
        <f t="shared" si="1"/>
        <v>0</v>
      </c>
    </row>
    <row r="127" spans="1:6" s="148" customFormat="1" ht="25.5">
      <c r="A127" s="185"/>
      <c r="B127" s="195" t="s">
        <v>218</v>
      </c>
      <c r="C127" s="188"/>
      <c r="D127" s="123"/>
      <c r="E127" s="191"/>
      <c r="F127" s="147">
        <f t="shared" si="1"/>
        <v>0</v>
      </c>
    </row>
    <row r="128" spans="1:6" s="148" customFormat="1" ht="12.75">
      <c r="A128" s="189" t="s">
        <v>161</v>
      </c>
      <c r="B128" s="192" t="s">
        <v>219</v>
      </c>
      <c r="C128" s="188" t="s">
        <v>163</v>
      </c>
      <c r="D128" s="123">
        <v>5</v>
      </c>
      <c r="E128" s="191"/>
      <c r="F128" s="147">
        <f t="shared" si="1"/>
        <v>0</v>
      </c>
    </row>
    <row r="129" spans="1:6" s="148" customFormat="1" ht="12.75">
      <c r="A129" s="189" t="s">
        <v>164</v>
      </c>
      <c r="B129" s="192" t="s">
        <v>220</v>
      </c>
      <c r="C129" s="188" t="s">
        <v>163</v>
      </c>
      <c r="D129" s="123">
        <v>5</v>
      </c>
      <c r="E129" s="191"/>
      <c r="F129" s="147">
        <f t="shared" si="1"/>
        <v>0</v>
      </c>
    </row>
    <row r="130" spans="1:6" s="148" customFormat="1" ht="12.75">
      <c r="A130" s="189" t="s">
        <v>166</v>
      </c>
      <c r="B130" s="192" t="s">
        <v>221</v>
      </c>
      <c r="C130" s="188" t="s">
        <v>163</v>
      </c>
      <c r="D130" s="123">
        <v>5</v>
      </c>
      <c r="E130" s="191"/>
      <c r="F130" s="147">
        <f t="shared" si="1"/>
        <v>0</v>
      </c>
    </row>
    <row r="131" spans="1:6" s="148" customFormat="1" ht="12.75">
      <c r="A131" s="185"/>
      <c r="B131" s="194"/>
      <c r="C131" s="188"/>
      <c r="D131" s="123"/>
      <c r="E131" s="191"/>
      <c r="F131" s="147">
        <f t="shared" si="1"/>
        <v>0</v>
      </c>
    </row>
    <row r="132" spans="1:6" s="148" customFormat="1" ht="178.5">
      <c r="A132" s="189">
        <v>3.4</v>
      </c>
      <c r="B132" s="151" t="s">
        <v>222</v>
      </c>
      <c r="C132" s="188"/>
      <c r="D132" s="123"/>
      <c r="E132" s="191"/>
      <c r="F132" s="147">
        <f t="shared" si="1"/>
        <v>0</v>
      </c>
    </row>
    <row r="133" spans="1:6" s="148" customFormat="1" ht="12.75">
      <c r="A133" s="189" t="s">
        <v>161</v>
      </c>
      <c r="B133" s="192" t="s">
        <v>223</v>
      </c>
      <c r="C133" s="188" t="s">
        <v>163</v>
      </c>
      <c r="D133" s="123"/>
      <c r="E133" s="191"/>
      <c r="F133" s="147">
        <f t="shared" si="1"/>
        <v>0</v>
      </c>
    </row>
    <row r="134" spans="1:6" s="148" customFormat="1" ht="12.75">
      <c r="A134" s="189" t="s">
        <v>164</v>
      </c>
      <c r="B134" s="192" t="s">
        <v>224</v>
      </c>
      <c r="C134" s="188" t="s">
        <v>163</v>
      </c>
      <c r="D134" s="123">
        <v>0</v>
      </c>
      <c r="E134" s="191"/>
      <c r="F134" s="147">
        <f t="shared" si="1"/>
        <v>0</v>
      </c>
    </row>
    <row r="135" spans="1:6" s="148" customFormat="1" ht="12.75">
      <c r="A135" s="189" t="s">
        <v>166</v>
      </c>
      <c r="B135" s="192" t="s">
        <v>225</v>
      </c>
      <c r="C135" s="188" t="s">
        <v>163</v>
      </c>
      <c r="D135" s="123">
        <v>20</v>
      </c>
      <c r="E135" s="191"/>
      <c r="F135" s="147">
        <f t="shared" si="1"/>
        <v>0</v>
      </c>
    </row>
    <row r="136" spans="1:6" s="148" customFormat="1" ht="12.75">
      <c r="A136" s="189" t="s">
        <v>195</v>
      </c>
      <c r="B136" s="192" t="s">
        <v>226</v>
      </c>
      <c r="C136" s="188" t="s">
        <v>163</v>
      </c>
      <c r="D136" s="123">
        <v>10</v>
      </c>
      <c r="E136" s="191"/>
      <c r="F136" s="147">
        <f t="shared" si="1"/>
        <v>0</v>
      </c>
    </row>
    <row r="137" spans="1:6" s="148" customFormat="1" ht="12.75">
      <c r="A137" s="189"/>
      <c r="B137" s="194"/>
      <c r="C137" s="188"/>
      <c r="D137" s="123"/>
      <c r="E137" s="191"/>
      <c r="F137" s="147">
        <f t="shared" si="1"/>
        <v>0</v>
      </c>
    </row>
    <row r="138" spans="1:6" s="148" customFormat="1" ht="12.75">
      <c r="A138" s="196"/>
      <c r="B138" s="194"/>
      <c r="C138" s="197"/>
      <c r="D138" s="166"/>
      <c r="E138" s="191"/>
      <c r="F138" s="147">
        <f t="shared" si="1"/>
        <v>0</v>
      </c>
    </row>
    <row r="139" spans="1:6" s="148" customFormat="1" ht="12.75">
      <c r="A139" s="196"/>
      <c r="B139" s="198" t="s">
        <v>227</v>
      </c>
      <c r="C139" s="199"/>
      <c r="D139" s="155"/>
      <c r="E139" s="200"/>
      <c r="F139" s="201">
        <f>SUM(F117:F138)</f>
        <v>0</v>
      </c>
    </row>
    <row r="140" spans="1:6" s="148" customFormat="1" ht="12.75">
      <c r="A140" s="144"/>
      <c r="B140" s="202"/>
      <c r="C140" s="146"/>
      <c r="D140" s="124"/>
      <c r="E140" s="203"/>
      <c r="F140" s="147">
        <f t="shared" si="1"/>
        <v>0</v>
      </c>
    </row>
    <row r="141" spans="1:6" s="148" customFormat="1" ht="12.75">
      <c r="A141" s="144">
        <v>4</v>
      </c>
      <c r="B141" s="145" t="s">
        <v>228</v>
      </c>
      <c r="C141" s="146"/>
      <c r="D141" s="124"/>
      <c r="E141" s="172"/>
      <c r="F141" s="147">
        <f t="shared" si="1"/>
        <v>0</v>
      </c>
    </row>
    <row r="142" spans="1:6" s="148" customFormat="1" ht="51">
      <c r="A142" s="204"/>
      <c r="B142" s="205" t="s">
        <v>229</v>
      </c>
      <c r="C142" s="158"/>
      <c r="D142" s="123"/>
      <c r="E142" s="178"/>
      <c r="F142" s="147">
        <f t="shared" si="1"/>
        <v>0</v>
      </c>
    </row>
    <row r="143" spans="1:6" s="148" customFormat="1" ht="38.25">
      <c r="A143" s="204"/>
      <c r="B143" s="205" t="s">
        <v>230</v>
      </c>
      <c r="C143" s="158"/>
      <c r="D143" s="123"/>
      <c r="E143" s="178"/>
      <c r="F143" s="147">
        <f t="shared" si="1"/>
        <v>0</v>
      </c>
    </row>
    <row r="144" spans="1:6" s="148" customFormat="1" ht="38.25">
      <c r="A144" s="204"/>
      <c r="B144" s="206" t="s">
        <v>231</v>
      </c>
      <c r="C144" s="158"/>
      <c r="D144" s="123"/>
      <c r="E144" s="178"/>
      <c r="F144" s="147">
        <f t="shared" si="1"/>
        <v>0</v>
      </c>
    </row>
    <row r="145" spans="1:6" s="148" customFormat="1" ht="25.5">
      <c r="A145" s="204"/>
      <c r="B145" s="206" t="s">
        <v>232</v>
      </c>
      <c r="C145" s="158"/>
      <c r="D145" s="123"/>
      <c r="E145" s="178"/>
      <c r="F145" s="147">
        <f t="shared" si="1"/>
        <v>0</v>
      </c>
    </row>
    <row r="146" spans="1:6" s="148" customFormat="1" ht="25.5">
      <c r="A146" s="204"/>
      <c r="B146" s="205" t="s">
        <v>233</v>
      </c>
      <c r="C146" s="158"/>
      <c r="D146" s="123"/>
      <c r="E146" s="178"/>
      <c r="F146" s="147">
        <f t="shared" si="1"/>
        <v>0</v>
      </c>
    </row>
    <row r="147" spans="1:6" s="148" customFormat="1" ht="76.5">
      <c r="A147" s="204">
        <v>4.0999999999999996</v>
      </c>
      <c r="B147" s="190" t="s">
        <v>234</v>
      </c>
      <c r="C147" s="158"/>
      <c r="D147" s="123"/>
      <c r="E147" s="178"/>
      <c r="F147" s="147">
        <f t="shared" si="1"/>
        <v>0</v>
      </c>
    </row>
    <row r="148" spans="1:6" s="148" customFormat="1" ht="12.75">
      <c r="A148" s="204" t="s">
        <v>235</v>
      </c>
      <c r="B148" s="190" t="s">
        <v>236</v>
      </c>
      <c r="C148" s="158" t="s">
        <v>163</v>
      </c>
      <c r="D148" s="123">
        <v>15</v>
      </c>
      <c r="E148" s="178"/>
      <c r="F148" s="147">
        <f t="shared" si="1"/>
        <v>0</v>
      </c>
    </row>
    <row r="149" spans="1:6" s="148" customFormat="1" ht="12.75">
      <c r="A149" s="204" t="s">
        <v>237</v>
      </c>
      <c r="B149" s="190" t="s">
        <v>238</v>
      </c>
      <c r="C149" s="158" t="s">
        <v>163</v>
      </c>
      <c r="D149" s="123">
        <v>20</v>
      </c>
      <c r="E149" s="178"/>
      <c r="F149" s="147">
        <f t="shared" si="1"/>
        <v>0</v>
      </c>
    </row>
    <row r="150" spans="1:6" s="148" customFormat="1" ht="76.5">
      <c r="A150" s="204">
        <v>4.2</v>
      </c>
      <c r="B150" s="190" t="s">
        <v>239</v>
      </c>
      <c r="C150" s="158"/>
      <c r="D150" s="123"/>
      <c r="E150" s="178"/>
      <c r="F150" s="147">
        <f t="shared" si="1"/>
        <v>0</v>
      </c>
    </row>
    <row r="151" spans="1:6" s="148" customFormat="1" ht="12.75">
      <c r="A151" s="207" t="s">
        <v>240</v>
      </c>
      <c r="B151" s="151" t="s">
        <v>241</v>
      </c>
      <c r="C151" s="158" t="s">
        <v>74</v>
      </c>
      <c r="D151" s="123">
        <v>10</v>
      </c>
      <c r="E151" s="178"/>
      <c r="F151" s="147">
        <f t="shared" si="1"/>
        <v>0</v>
      </c>
    </row>
    <row r="152" spans="1:6" s="148" customFormat="1" ht="12.75">
      <c r="A152" s="207" t="s">
        <v>242</v>
      </c>
      <c r="B152" s="151" t="s">
        <v>243</v>
      </c>
      <c r="C152" s="158" t="s">
        <v>74</v>
      </c>
      <c r="D152" s="123"/>
      <c r="E152" s="178"/>
      <c r="F152" s="147">
        <f t="shared" si="1"/>
        <v>0</v>
      </c>
    </row>
    <row r="153" spans="1:6" s="148" customFormat="1" ht="25.5">
      <c r="A153" s="207" t="s">
        <v>244</v>
      </c>
      <c r="B153" s="151" t="s">
        <v>245</v>
      </c>
      <c r="C153" s="158" t="s">
        <v>74</v>
      </c>
      <c r="D153" s="123">
        <v>5</v>
      </c>
      <c r="E153" s="178"/>
      <c r="F153" s="147">
        <f t="shared" si="1"/>
        <v>0</v>
      </c>
    </row>
    <row r="154" spans="1:6" s="148" customFormat="1" ht="25.5">
      <c r="A154" s="207" t="s">
        <v>246</v>
      </c>
      <c r="B154" s="151" t="s">
        <v>247</v>
      </c>
      <c r="C154" s="158" t="s">
        <v>74</v>
      </c>
      <c r="D154" s="123"/>
      <c r="E154" s="178"/>
      <c r="F154" s="147">
        <f t="shared" si="1"/>
        <v>0</v>
      </c>
    </row>
    <row r="155" spans="1:6" s="148" customFormat="1" ht="38.25">
      <c r="A155" s="204">
        <v>4.3</v>
      </c>
      <c r="B155" s="151" t="s">
        <v>248</v>
      </c>
      <c r="C155" s="158" t="s">
        <v>74</v>
      </c>
      <c r="D155" s="123">
        <v>35</v>
      </c>
      <c r="E155" s="178"/>
      <c r="F155" s="147">
        <f t="shared" si="1"/>
        <v>0</v>
      </c>
    </row>
    <row r="156" spans="1:6" s="148" customFormat="1" ht="51">
      <c r="A156" s="204">
        <v>4.4000000000000004</v>
      </c>
      <c r="B156" s="151" t="s">
        <v>249</v>
      </c>
      <c r="C156" s="163" t="s">
        <v>74</v>
      </c>
      <c r="D156" s="123">
        <v>20</v>
      </c>
      <c r="E156" s="178"/>
      <c r="F156" s="147">
        <f t="shared" si="1"/>
        <v>0</v>
      </c>
    </row>
    <row r="157" spans="1:6" s="148" customFormat="1" ht="51">
      <c r="A157" s="204">
        <v>4.5</v>
      </c>
      <c r="B157" s="151" t="s">
        <v>250</v>
      </c>
      <c r="C157" s="163"/>
      <c r="D157" s="123"/>
      <c r="E157" s="178"/>
      <c r="F157" s="147">
        <f t="shared" si="1"/>
        <v>0</v>
      </c>
    </row>
    <row r="158" spans="1:6" s="148" customFormat="1" ht="12.75">
      <c r="A158" s="207" t="s">
        <v>251</v>
      </c>
      <c r="B158" s="151" t="s">
        <v>252</v>
      </c>
      <c r="C158" s="163" t="s">
        <v>163</v>
      </c>
      <c r="D158" s="123"/>
      <c r="E158" s="178"/>
      <c r="F158" s="147">
        <f t="shared" si="1"/>
        <v>0</v>
      </c>
    </row>
    <row r="159" spans="1:6" s="148" customFormat="1" ht="12.75">
      <c r="A159" s="207" t="s">
        <v>253</v>
      </c>
      <c r="B159" s="151" t="s">
        <v>254</v>
      </c>
      <c r="C159" s="163" t="s">
        <v>163</v>
      </c>
      <c r="D159" s="123"/>
      <c r="E159" s="178"/>
      <c r="F159" s="147">
        <f t="shared" si="1"/>
        <v>0</v>
      </c>
    </row>
    <row r="160" spans="1:6" s="148" customFormat="1" ht="38.25">
      <c r="A160" s="204">
        <v>4.5999999999999996</v>
      </c>
      <c r="B160" s="151" t="s">
        <v>255</v>
      </c>
      <c r="C160" s="163" t="s">
        <v>74</v>
      </c>
      <c r="D160" s="123"/>
      <c r="E160" s="178"/>
      <c r="F160" s="147">
        <f t="shared" si="1"/>
        <v>0</v>
      </c>
    </row>
    <row r="161" spans="1:6" s="148" customFormat="1" ht="51">
      <c r="A161" s="204">
        <v>4.7</v>
      </c>
      <c r="B161" s="151" t="s">
        <v>256</v>
      </c>
      <c r="C161" s="163" t="s">
        <v>74</v>
      </c>
      <c r="D161" s="123"/>
      <c r="E161" s="178"/>
      <c r="F161" s="147">
        <f t="shared" si="1"/>
        <v>0</v>
      </c>
    </row>
    <row r="162" spans="1:6" s="148" customFormat="1" ht="76.5">
      <c r="A162" s="208">
        <v>4.8</v>
      </c>
      <c r="B162" s="190" t="s">
        <v>257</v>
      </c>
      <c r="C162" s="163" t="s">
        <v>163</v>
      </c>
      <c r="D162" s="123">
        <v>400</v>
      </c>
      <c r="E162" s="178"/>
      <c r="F162" s="147">
        <f t="shared" si="1"/>
        <v>0</v>
      </c>
    </row>
    <row r="163" spans="1:6" s="148" customFormat="1" ht="76.5">
      <c r="A163" s="208">
        <v>4.9000000000000004</v>
      </c>
      <c r="B163" s="190" t="s">
        <v>258</v>
      </c>
      <c r="C163" s="163" t="s">
        <v>163</v>
      </c>
      <c r="D163" s="123"/>
      <c r="E163" s="178"/>
      <c r="F163" s="147">
        <f t="shared" si="1"/>
        <v>0</v>
      </c>
    </row>
    <row r="164" spans="1:6" s="148" customFormat="1" ht="51">
      <c r="A164" s="209">
        <v>4.0999999999999996</v>
      </c>
      <c r="B164" s="190" t="s">
        <v>259</v>
      </c>
      <c r="C164" s="163"/>
      <c r="D164" s="123"/>
      <c r="E164" s="178"/>
      <c r="F164" s="147">
        <f t="shared" si="1"/>
        <v>0</v>
      </c>
    </row>
    <row r="165" spans="1:6" s="148" customFormat="1" ht="12.75">
      <c r="A165" s="163" t="s">
        <v>260</v>
      </c>
      <c r="B165" s="190" t="s">
        <v>261</v>
      </c>
      <c r="C165" s="163" t="s">
        <v>163</v>
      </c>
      <c r="D165" s="123"/>
      <c r="E165" s="178"/>
      <c r="F165" s="147">
        <f t="shared" si="1"/>
        <v>0</v>
      </c>
    </row>
    <row r="166" spans="1:6" s="148" customFormat="1" ht="12.75">
      <c r="A166" s="163" t="s">
        <v>262</v>
      </c>
      <c r="B166" s="190" t="s">
        <v>263</v>
      </c>
      <c r="C166" s="163" t="s">
        <v>163</v>
      </c>
      <c r="D166" s="123">
        <v>650</v>
      </c>
      <c r="E166" s="178"/>
      <c r="F166" s="147">
        <f t="shared" si="1"/>
        <v>0</v>
      </c>
    </row>
    <row r="167" spans="1:6" s="148" customFormat="1" ht="51">
      <c r="A167" s="209">
        <v>4.1100000000000003</v>
      </c>
      <c r="B167" s="190" t="s">
        <v>264</v>
      </c>
      <c r="C167" s="163"/>
      <c r="D167" s="123"/>
      <c r="E167" s="178"/>
      <c r="F167" s="147">
        <f t="shared" si="1"/>
        <v>0</v>
      </c>
    </row>
    <row r="168" spans="1:6" s="148" customFormat="1" ht="12.75">
      <c r="A168" s="163" t="s">
        <v>265</v>
      </c>
      <c r="B168" s="190" t="s">
        <v>261</v>
      </c>
      <c r="C168" s="163" t="s">
        <v>163</v>
      </c>
      <c r="D168" s="123"/>
      <c r="E168" s="178"/>
      <c r="F168" s="147">
        <f t="shared" si="1"/>
        <v>0</v>
      </c>
    </row>
    <row r="169" spans="1:6" s="148" customFormat="1" ht="12.75">
      <c r="A169" s="163" t="s">
        <v>266</v>
      </c>
      <c r="B169" s="190" t="s">
        <v>263</v>
      </c>
      <c r="C169" s="163" t="s">
        <v>163</v>
      </c>
      <c r="D169" s="123">
        <v>150</v>
      </c>
      <c r="E169" s="178"/>
      <c r="F169" s="147">
        <f t="shared" si="1"/>
        <v>0</v>
      </c>
    </row>
    <row r="170" spans="1:6" s="148" customFormat="1" ht="12.75">
      <c r="A170" s="163"/>
      <c r="B170" s="190"/>
      <c r="C170" s="163"/>
      <c r="D170" s="123"/>
      <c r="E170" s="178"/>
      <c r="F170" s="147">
        <f t="shared" si="1"/>
        <v>0</v>
      </c>
    </row>
    <row r="171" spans="1:6" s="148" customFormat="1" ht="25.5">
      <c r="A171" s="163">
        <v>4.12</v>
      </c>
      <c r="B171" s="190" t="s">
        <v>267</v>
      </c>
      <c r="C171" s="163" t="s">
        <v>163</v>
      </c>
      <c r="D171" s="123">
        <v>70</v>
      </c>
      <c r="E171" s="178"/>
      <c r="F171" s="147">
        <f t="shared" si="1"/>
        <v>0</v>
      </c>
    </row>
    <row r="172" spans="1:6" s="148" customFormat="1" ht="12.75">
      <c r="A172" s="163"/>
      <c r="B172" s="190"/>
      <c r="C172" s="163"/>
      <c r="D172" s="123"/>
      <c r="E172" s="178"/>
      <c r="F172" s="147"/>
    </row>
    <row r="173" spans="1:6" s="148" customFormat="1" ht="12.75">
      <c r="A173" s="163"/>
      <c r="B173" s="210" t="s">
        <v>268</v>
      </c>
      <c r="C173" s="211"/>
      <c r="D173" s="124"/>
      <c r="E173" s="212"/>
      <c r="F173" s="201">
        <f>SUM(F141:F171)</f>
        <v>0</v>
      </c>
    </row>
    <row r="174" spans="1:6" s="148" customFormat="1" ht="12.75">
      <c r="A174" s="144"/>
      <c r="B174" s="202"/>
      <c r="C174" s="158"/>
      <c r="D174" s="124"/>
      <c r="E174" s="168"/>
      <c r="F174" s="147"/>
    </row>
    <row r="175" spans="1:6" s="148" customFormat="1" ht="12.75">
      <c r="A175" s="144">
        <v>5</v>
      </c>
      <c r="B175" s="145" t="s">
        <v>269</v>
      </c>
      <c r="C175" s="146"/>
      <c r="D175" s="124"/>
      <c r="E175" s="191"/>
      <c r="F175" s="147"/>
    </row>
    <row r="176" spans="1:6" s="148" customFormat="1" ht="76.5">
      <c r="A176" s="160">
        <v>5.0999999999999996</v>
      </c>
      <c r="B176" s="150" t="s">
        <v>270</v>
      </c>
      <c r="C176" s="146"/>
      <c r="D176" s="124"/>
      <c r="E176" s="191"/>
      <c r="F176" s="147"/>
    </row>
    <row r="177" spans="1:6" s="148" customFormat="1" ht="12.75">
      <c r="A177" s="213"/>
      <c r="B177" s="214"/>
      <c r="C177" s="158"/>
      <c r="D177" s="123"/>
      <c r="E177" s="215"/>
      <c r="F177" s="147">
        <f t="shared" si="1"/>
        <v>0</v>
      </c>
    </row>
    <row r="178" spans="1:6" s="148" customFormat="1" ht="12.75">
      <c r="A178" s="213" t="s">
        <v>271</v>
      </c>
      <c r="B178" s="214" t="s">
        <v>272</v>
      </c>
      <c r="C178" s="158" t="s">
        <v>74</v>
      </c>
      <c r="D178" s="123">
        <v>10</v>
      </c>
      <c r="E178" s="156"/>
      <c r="F178" s="147">
        <f t="shared" ref="F178:F240" si="2">$D178*E178</f>
        <v>0</v>
      </c>
    </row>
    <row r="179" spans="1:6" s="148" customFormat="1" ht="12.75">
      <c r="A179" s="213" t="s">
        <v>273</v>
      </c>
      <c r="B179" s="150" t="s">
        <v>274</v>
      </c>
      <c r="C179" s="158" t="s">
        <v>74</v>
      </c>
      <c r="D179" s="123">
        <v>15</v>
      </c>
      <c r="E179" s="156"/>
      <c r="F179" s="147">
        <f t="shared" si="2"/>
        <v>0</v>
      </c>
    </row>
    <row r="180" spans="1:6" s="148" customFormat="1" ht="12.75">
      <c r="A180" s="213" t="s">
        <v>275</v>
      </c>
      <c r="B180" s="150" t="s">
        <v>276</v>
      </c>
      <c r="C180" s="158" t="s">
        <v>74</v>
      </c>
      <c r="D180" s="123">
        <v>15</v>
      </c>
      <c r="E180" s="156"/>
      <c r="F180" s="147">
        <f t="shared" si="2"/>
        <v>0</v>
      </c>
    </row>
    <row r="181" spans="1:6" s="148" customFormat="1" ht="25.5">
      <c r="A181" s="213" t="s">
        <v>277</v>
      </c>
      <c r="B181" s="149" t="s">
        <v>140</v>
      </c>
      <c r="C181" s="158" t="s">
        <v>74</v>
      </c>
      <c r="D181" s="123">
        <v>5</v>
      </c>
      <c r="E181" s="156"/>
      <c r="F181" s="147">
        <f t="shared" si="2"/>
        <v>0</v>
      </c>
    </row>
    <row r="182" spans="1:6" s="148" customFormat="1" ht="12.75">
      <c r="A182" s="213" t="s">
        <v>278</v>
      </c>
      <c r="B182" s="150" t="s">
        <v>279</v>
      </c>
      <c r="C182" s="158" t="s">
        <v>74</v>
      </c>
      <c r="D182" s="123">
        <v>10</v>
      </c>
      <c r="E182" s="156"/>
      <c r="F182" s="147">
        <f t="shared" si="2"/>
        <v>0</v>
      </c>
    </row>
    <row r="183" spans="1:6" s="148" customFormat="1" ht="12.75">
      <c r="A183" s="213" t="s">
        <v>278</v>
      </c>
      <c r="B183" s="150" t="s">
        <v>280</v>
      </c>
      <c r="C183" s="158" t="s">
        <v>74</v>
      </c>
      <c r="D183" s="123">
        <v>2</v>
      </c>
      <c r="E183" s="156"/>
      <c r="F183" s="147">
        <f t="shared" si="2"/>
        <v>0</v>
      </c>
    </row>
    <row r="184" spans="1:6" s="148" customFormat="1" ht="12.75">
      <c r="A184" s="213" t="s">
        <v>281</v>
      </c>
      <c r="B184" s="150" t="s">
        <v>282</v>
      </c>
      <c r="C184" s="158" t="s">
        <v>74</v>
      </c>
      <c r="D184" s="123">
        <v>3</v>
      </c>
      <c r="E184" s="156"/>
      <c r="F184" s="147">
        <f t="shared" si="2"/>
        <v>0</v>
      </c>
    </row>
    <row r="185" spans="1:6" s="148" customFormat="1" ht="12.75">
      <c r="A185" s="213" t="s">
        <v>283</v>
      </c>
      <c r="B185" s="179" t="s">
        <v>284</v>
      </c>
      <c r="C185" s="158" t="s">
        <v>74</v>
      </c>
      <c r="D185" s="123">
        <v>7</v>
      </c>
      <c r="E185" s="156"/>
      <c r="F185" s="147">
        <f t="shared" si="2"/>
        <v>0</v>
      </c>
    </row>
    <row r="186" spans="1:6" s="148" customFormat="1" ht="12.75">
      <c r="A186" s="213" t="s">
        <v>285</v>
      </c>
      <c r="B186" s="179" t="s">
        <v>286</v>
      </c>
      <c r="C186" s="158" t="s">
        <v>74</v>
      </c>
      <c r="D186" s="123">
        <v>1</v>
      </c>
      <c r="E186" s="156"/>
      <c r="F186" s="147">
        <f t="shared" si="2"/>
        <v>0</v>
      </c>
    </row>
    <row r="187" spans="1:6" s="148" customFormat="1" ht="12.75">
      <c r="A187" s="163"/>
      <c r="B187" s="164" t="s">
        <v>287</v>
      </c>
      <c r="C187" s="165"/>
      <c r="D187" s="216"/>
      <c r="E187" s="167"/>
      <c r="F187" s="167">
        <f>SUM(F177:F186)</f>
        <v>0</v>
      </c>
    </row>
    <row r="188" spans="1:6" s="148" customFormat="1" ht="12.75">
      <c r="A188" s="144"/>
      <c r="B188" s="145"/>
      <c r="C188" s="146"/>
      <c r="D188" s="124"/>
      <c r="E188" s="203"/>
      <c r="F188" s="147">
        <f t="shared" si="2"/>
        <v>0</v>
      </c>
    </row>
    <row r="189" spans="1:6" s="148" customFormat="1" ht="12.75">
      <c r="A189" s="144">
        <v>6</v>
      </c>
      <c r="B189" s="145" t="s">
        <v>288</v>
      </c>
      <c r="C189" s="146"/>
      <c r="D189" s="124"/>
      <c r="E189" s="172"/>
      <c r="F189" s="147">
        <f t="shared" si="2"/>
        <v>0</v>
      </c>
    </row>
    <row r="190" spans="1:6" s="148" customFormat="1" ht="51">
      <c r="A190" s="160">
        <v>6.1</v>
      </c>
      <c r="B190" s="217" t="s">
        <v>289</v>
      </c>
      <c r="C190" s="146"/>
      <c r="D190" s="124"/>
      <c r="E190" s="172"/>
      <c r="F190" s="147">
        <f t="shared" si="2"/>
        <v>0</v>
      </c>
    </row>
    <row r="191" spans="1:6" s="148" customFormat="1" ht="12.75">
      <c r="A191" s="213" t="s">
        <v>290</v>
      </c>
      <c r="B191" s="217" t="s">
        <v>291</v>
      </c>
      <c r="C191" s="146" t="s">
        <v>163</v>
      </c>
      <c r="D191" s="124"/>
      <c r="E191" s="172"/>
      <c r="F191" s="147">
        <f t="shared" si="2"/>
        <v>0</v>
      </c>
    </row>
    <row r="192" spans="1:6" s="148" customFormat="1" ht="12.75">
      <c r="A192" s="160">
        <v>6.2</v>
      </c>
      <c r="B192" s="217" t="s">
        <v>292</v>
      </c>
      <c r="C192" s="146"/>
      <c r="D192" s="124"/>
      <c r="E192" s="172"/>
      <c r="F192" s="147">
        <f t="shared" si="2"/>
        <v>0</v>
      </c>
    </row>
    <row r="193" spans="1:6" s="148" customFormat="1" ht="12.75">
      <c r="A193" s="213" t="s">
        <v>293</v>
      </c>
      <c r="B193" s="150" t="s">
        <v>294</v>
      </c>
      <c r="C193" s="146" t="s">
        <v>295</v>
      </c>
      <c r="D193" s="124">
        <v>80</v>
      </c>
      <c r="E193" s="172"/>
      <c r="F193" s="147">
        <f t="shared" si="2"/>
        <v>0</v>
      </c>
    </row>
    <row r="194" spans="1:6" s="148" customFormat="1" ht="12.75">
      <c r="A194" s="213"/>
      <c r="B194" s="150"/>
      <c r="C194" s="146"/>
      <c r="D194" s="124"/>
      <c r="E194" s="172"/>
      <c r="F194" s="147">
        <f t="shared" si="2"/>
        <v>0</v>
      </c>
    </row>
    <row r="195" spans="1:6" s="148" customFormat="1" ht="12.75">
      <c r="A195" s="163"/>
      <c r="B195" s="164" t="s">
        <v>296</v>
      </c>
      <c r="C195" s="170"/>
      <c r="D195" s="171"/>
      <c r="E195" s="212"/>
      <c r="F195" s="218">
        <f>SUM(F190:F194)</f>
        <v>0</v>
      </c>
    </row>
    <row r="196" spans="1:6" s="148" customFormat="1" ht="12.75">
      <c r="A196" s="144"/>
      <c r="B196" s="202"/>
      <c r="C196" s="158"/>
      <c r="D196" s="124"/>
      <c r="E196" s="191"/>
      <c r="F196" s="147"/>
    </row>
    <row r="197" spans="1:6" s="148" customFormat="1" ht="12.75">
      <c r="A197" s="144">
        <v>7</v>
      </c>
      <c r="B197" s="202" t="s">
        <v>297</v>
      </c>
      <c r="C197" s="158"/>
      <c r="D197" s="123"/>
      <c r="E197" s="191"/>
      <c r="F197" s="147"/>
    </row>
    <row r="198" spans="1:6" s="148" customFormat="1" ht="51">
      <c r="A198" s="144">
        <v>7.1</v>
      </c>
      <c r="B198" s="179" t="s">
        <v>298</v>
      </c>
      <c r="C198" s="158"/>
      <c r="D198" s="123"/>
      <c r="E198" s="191"/>
      <c r="F198" s="147">
        <f t="shared" si="2"/>
        <v>0</v>
      </c>
    </row>
    <row r="199" spans="1:6" s="148" customFormat="1" ht="12.75">
      <c r="A199" s="160" t="s">
        <v>299</v>
      </c>
      <c r="B199" s="179" t="s">
        <v>300</v>
      </c>
      <c r="C199" s="158" t="s">
        <v>74</v>
      </c>
      <c r="D199" s="121">
        <v>15</v>
      </c>
      <c r="E199" s="191"/>
      <c r="F199" s="147">
        <f t="shared" si="2"/>
        <v>0</v>
      </c>
    </row>
    <row r="200" spans="1:6" s="148" customFormat="1" ht="12.75">
      <c r="A200" s="160" t="s">
        <v>301</v>
      </c>
      <c r="B200" s="179" t="s">
        <v>302</v>
      </c>
      <c r="C200" s="158" t="s">
        <v>74</v>
      </c>
      <c r="D200" s="121"/>
      <c r="E200" s="191"/>
      <c r="F200" s="147">
        <f t="shared" si="2"/>
        <v>0</v>
      </c>
    </row>
    <row r="201" spans="1:6" s="148" customFormat="1" ht="12.75">
      <c r="A201" s="160" t="s">
        <v>303</v>
      </c>
      <c r="B201" s="179" t="s">
        <v>304</v>
      </c>
      <c r="C201" s="158" t="s">
        <v>74</v>
      </c>
      <c r="D201" s="121"/>
      <c r="E201" s="191"/>
      <c r="F201" s="147">
        <f t="shared" si="2"/>
        <v>0</v>
      </c>
    </row>
    <row r="202" spans="1:6" s="148" customFormat="1" ht="12.75">
      <c r="A202" s="160" t="s">
        <v>305</v>
      </c>
      <c r="B202" s="179" t="s">
        <v>306</v>
      </c>
      <c r="C202" s="158" t="s">
        <v>74</v>
      </c>
      <c r="D202" s="121"/>
      <c r="E202" s="191"/>
      <c r="F202" s="147">
        <f t="shared" si="2"/>
        <v>0</v>
      </c>
    </row>
    <row r="203" spans="1:6" s="148" customFormat="1" ht="12.75">
      <c r="A203" s="160" t="s">
        <v>307</v>
      </c>
      <c r="B203" s="179" t="s">
        <v>308</v>
      </c>
      <c r="C203" s="158" t="s">
        <v>163</v>
      </c>
      <c r="D203" s="121"/>
      <c r="E203" s="191"/>
      <c r="F203" s="147">
        <f t="shared" si="2"/>
        <v>0</v>
      </c>
    </row>
    <row r="204" spans="1:6" s="148" customFormat="1" ht="12.75">
      <c r="A204" s="160" t="s">
        <v>309</v>
      </c>
      <c r="B204" s="179" t="s">
        <v>310</v>
      </c>
      <c r="C204" s="158" t="s">
        <v>74</v>
      </c>
      <c r="D204" s="121"/>
      <c r="E204" s="191"/>
      <c r="F204" s="147">
        <f t="shared" si="2"/>
        <v>0</v>
      </c>
    </row>
    <row r="205" spans="1:6" s="148" customFormat="1" ht="12.75">
      <c r="A205" s="144"/>
      <c r="B205" s="179"/>
      <c r="C205" s="158"/>
      <c r="D205" s="123"/>
      <c r="E205" s="191"/>
      <c r="F205" s="147">
        <f t="shared" si="2"/>
        <v>0</v>
      </c>
    </row>
    <row r="206" spans="1:6" s="148" customFormat="1" ht="12.75">
      <c r="A206" s="163"/>
      <c r="B206" s="176" t="s">
        <v>311</v>
      </c>
      <c r="C206" s="163"/>
      <c r="D206" s="123"/>
      <c r="E206" s="167"/>
      <c r="F206" s="201">
        <f>SUM(F198:F205)</f>
        <v>0</v>
      </c>
    </row>
    <row r="207" spans="1:6" s="148" customFormat="1" ht="12.75">
      <c r="A207" s="144"/>
      <c r="B207" s="145"/>
      <c r="C207" s="158"/>
      <c r="D207" s="124"/>
      <c r="E207" s="219"/>
      <c r="F207" s="147"/>
    </row>
    <row r="208" spans="1:6" s="148" customFormat="1" ht="12.75">
      <c r="A208" s="144">
        <v>8</v>
      </c>
      <c r="B208" s="145" t="s">
        <v>312</v>
      </c>
      <c r="C208" s="158"/>
      <c r="D208" s="123"/>
      <c r="E208" s="191"/>
      <c r="F208" s="147"/>
    </row>
    <row r="209" spans="1:6" s="148" customFormat="1" ht="12.75">
      <c r="A209" s="160"/>
      <c r="B209" s="220"/>
      <c r="C209" s="204"/>
      <c r="D209" s="123"/>
      <c r="E209" s="178"/>
      <c r="F209" s="147"/>
    </row>
    <row r="210" spans="1:6" s="148" customFormat="1" ht="38.25">
      <c r="A210" s="221">
        <v>8.1</v>
      </c>
      <c r="B210" s="190" t="s">
        <v>313</v>
      </c>
      <c r="C210" s="204" t="s">
        <v>74</v>
      </c>
      <c r="D210" s="123">
        <v>1</v>
      </c>
      <c r="E210" s="178"/>
      <c r="F210" s="147">
        <f t="shared" si="2"/>
        <v>0</v>
      </c>
    </row>
    <row r="211" spans="1:6" s="148" customFormat="1" ht="12.75">
      <c r="A211" s="144"/>
      <c r="B211" s="190"/>
      <c r="C211" s="204"/>
      <c r="D211" s="123"/>
      <c r="E211" s="178"/>
      <c r="F211" s="147">
        <f t="shared" si="2"/>
        <v>0</v>
      </c>
    </row>
    <row r="212" spans="1:6" s="148" customFormat="1" ht="38.25">
      <c r="A212" s="221">
        <v>8.1999999999999993</v>
      </c>
      <c r="B212" s="190" t="s">
        <v>314</v>
      </c>
      <c r="C212" s="204" t="s">
        <v>74</v>
      </c>
      <c r="D212" s="123">
        <v>1</v>
      </c>
      <c r="E212" s="178"/>
      <c r="F212" s="147">
        <f t="shared" si="2"/>
        <v>0</v>
      </c>
    </row>
    <row r="213" spans="1:6" s="148" customFormat="1" ht="12.75">
      <c r="A213" s="221"/>
      <c r="B213" s="190"/>
      <c r="C213" s="204"/>
      <c r="D213" s="123"/>
      <c r="E213" s="178"/>
      <c r="F213" s="147">
        <f t="shared" si="2"/>
        <v>0</v>
      </c>
    </row>
    <row r="214" spans="1:6" s="148" customFormat="1" ht="25.5">
      <c r="A214" s="221">
        <v>8.3000000000000007</v>
      </c>
      <c r="B214" s="190" t="s">
        <v>315</v>
      </c>
      <c r="C214" s="154" t="s">
        <v>316</v>
      </c>
      <c r="D214" s="155"/>
      <c r="E214" s="178"/>
      <c r="F214" s="147">
        <f t="shared" si="2"/>
        <v>0</v>
      </c>
    </row>
    <row r="215" spans="1:6" s="148" customFormat="1" ht="12.75">
      <c r="A215" s="221"/>
      <c r="B215" s="192"/>
      <c r="C215" s="192"/>
      <c r="D215" s="222"/>
      <c r="E215" s="191"/>
      <c r="F215" s="147">
        <f t="shared" si="2"/>
        <v>0</v>
      </c>
    </row>
    <row r="216" spans="1:6" s="148" customFormat="1" ht="12.75">
      <c r="A216" s="163"/>
      <c r="B216" s="210" t="s">
        <v>317</v>
      </c>
      <c r="C216" s="163"/>
      <c r="D216" s="123"/>
      <c r="E216" s="223"/>
      <c r="F216" s="201">
        <f>SUM(F210:F215)</f>
        <v>0</v>
      </c>
    </row>
    <row r="217" spans="1:6" s="148" customFormat="1" ht="12.75">
      <c r="A217" s="144"/>
      <c r="B217" s="145"/>
      <c r="C217" s="158"/>
      <c r="D217" s="124"/>
      <c r="E217" s="219"/>
      <c r="F217" s="147"/>
    </row>
    <row r="218" spans="1:6" s="148" customFormat="1" ht="12.75">
      <c r="A218" s="144">
        <v>8</v>
      </c>
      <c r="B218" s="224" t="s">
        <v>318</v>
      </c>
      <c r="C218" s="158"/>
      <c r="D218" s="123"/>
      <c r="E218" s="191"/>
      <c r="F218" s="147"/>
    </row>
    <row r="219" spans="1:6" s="148" customFormat="1" ht="102">
      <c r="A219" s="160">
        <v>8.1</v>
      </c>
      <c r="B219" s="151" t="s">
        <v>319</v>
      </c>
      <c r="C219" s="225" t="s">
        <v>74</v>
      </c>
      <c r="D219" s="124">
        <v>8</v>
      </c>
      <c r="E219" s="184"/>
      <c r="F219" s="147">
        <f t="shared" si="2"/>
        <v>0</v>
      </c>
    </row>
    <row r="220" spans="1:6" s="148" customFormat="1" ht="12.75">
      <c r="A220" s="221"/>
      <c r="B220" s="190"/>
      <c r="C220" s="204"/>
      <c r="D220" s="124"/>
      <c r="E220" s="184"/>
      <c r="F220" s="147">
        <f t="shared" si="2"/>
        <v>0</v>
      </c>
    </row>
    <row r="221" spans="1:6" s="148" customFormat="1" ht="127.5">
      <c r="A221" s="221">
        <v>8.1999999999999993</v>
      </c>
      <c r="B221" s="190" t="s">
        <v>320</v>
      </c>
      <c r="C221" s="225" t="s">
        <v>321</v>
      </c>
      <c r="D221" s="124">
        <v>1</v>
      </c>
      <c r="E221" s="184"/>
      <c r="F221" s="147">
        <f t="shared" si="2"/>
        <v>0</v>
      </c>
    </row>
    <row r="222" spans="1:6" s="148" customFormat="1" ht="12.75">
      <c r="A222" s="221"/>
      <c r="B222" s="190"/>
      <c r="C222" s="204"/>
      <c r="D222" s="124"/>
      <c r="E222" s="184"/>
      <c r="F222" s="147">
        <f t="shared" si="2"/>
        <v>0</v>
      </c>
    </row>
    <row r="223" spans="1:6" s="148" customFormat="1" ht="12.75">
      <c r="A223" s="221">
        <v>8.3000000000000007</v>
      </c>
      <c r="B223" s="190" t="s">
        <v>322</v>
      </c>
      <c r="C223" s="225" t="s">
        <v>323</v>
      </c>
      <c r="D223" s="124">
        <v>450</v>
      </c>
      <c r="E223" s="184"/>
      <c r="F223" s="147">
        <f t="shared" si="2"/>
        <v>0</v>
      </c>
    </row>
    <row r="224" spans="1:6" s="148" customFormat="1" ht="12.75">
      <c r="A224" s="221"/>
      <c r="B224" s="190"/>
      <c r="C224" s="225"/>
      <c r="D224" s="124"/>
      <c r="E224" s="184"/>
      <c r="F224" s="147">
        <f t="shared" si="2"/>
        <v>0</v>
      </c>
    </row>
    <row r="225" spans="1:6" s="148" customFormat="1" ht="38.25">
      <c r="A225" s="221">
        <v>8.4</v>
      </c>
      <c r="B225" s="190" t="s">
        <v>324</v>
      </c>
      <c r="C225" s="225" t="s">
        <v>323</v>
      </c>
      <c r="D225" s="124">
        <v>500</v>
      </c>
      <c r="E225" s="184"/>
      <c r="F225" s="147">
        <f t="shared" si="2"/>
        <v>0</v>
      </c>
    </row>
    <row r="226" spans="1:6" s="148" customFormat="1" ht="12.75">
      <c r="A226" s="221"/>
      <c r="B226" s="192"/>
      <c r="C226" s="192"/>
      <c r="D226" s="222"/>
      <c r="E226" s="191"/>
      <c r="F226" s="147">
        <f t="shared" si="2"/>
        <v>0</v>
      </c>
    </row>
    <row r="227" spans="1:6" s="148" customFormat="1" ht="12.75">
      <c r="A227" s="163"/>
      <c r="B227" s="210" t="s">
        <v>317</v>
      </c>
      <c r="C227" s="163"/>
      <c r="D227" s="123"/>
      <c r="E227" s="223"/>
      <c r="F227" s="201">
        <f>SUM(F219:F226)</f>
        <v>0</v>
      </c>
    </row>
    <row r="228" spans="1:6" s="148" customFormat="1" ht="12.75">
      <c r="A228" s="144"/>
      <c r="B228" s="145"/>
      <c r="C228" s="158"/>
      <c r="D228" s="124"/>
      <c r="E228" s="219"/>
      <c r="F228" s="147">
        <f t="shared" si="2"/>
        <v>0</v>
      </c>
    </row>
    <row r="229" spans="1:6" s="148" customFormat="1" ht="12.75">
      <c r="A229" s="144">
        <v>11</v>
      </c>
      <c r="B229" s="224" t="s">
        <v>325</v>
      </c>
      <c r="C229" s="158"/>
      <c r="D229" s="123"/>
      <c r="E229" s="191"/>
      <c r="F229" s="147">
        <f t="shared" si="2"/>
        <v>0</v>
      </c>
    </row>
    <row r="230" spans="1:6" s="148" customFormat="1" ht="38.25">
      <c r="A230" s="160"/>
      <c r="B230" s="226" t="s">
        <v>326</v>
      </c>
      <c r="C230" s="225" t="s">
        <v>74</v>
      </c>
      <c r="D230" s="124">
        <v>1</v>
      </c>
      <c r="E230" s="184"/>
      <c r="F230" s="147">
        <f t="shared" si="2"/>
        <v>0</v>
      </c>
    </row>
    <row r="231" spans="1:6" s="148" customFormat="1" ht="12.75">
      <c r="A231" s="221"/>
      <c r="B231" s="227" t="s">
        <v>327</v>
      </c>
      <c r="C231" s="204"/>
      <c r="D231" s="124"/>
      <c r="E231" s="184"/>
      <c r="F231" s="147">
        <f t="shared" si="2"/>
        <v>0</v>
      </c>
    </row>
    <row r="232" spans="1:6" s="148" customFormat="1" ht="12.75">
      <c r="A232" s="221"/>
      <c r="B232" s="226" t="s">
        <v>328</v>
      </c>
      <c r="C232" s="225"/>
      <c r="D232" s="124"/>
      <c r="E232" s="184"/>
      <c r="F232" s="147">
        <f t="shared" si="2"/>
        <v>0</v>
      </c>
    </row>
    <row r="233" spans="1:6" s="148" customFormat="1" ht="12.75">
      <c r="A233" s="221"/>
      <c r="B233" s="226" t="s">
        <v>329</v>
      </c>
      <c r="C233" s="204"/>
      <c r="D233" s="124"/>
      <c r="E233" s="184"/>
      <c r="F233" s="147">
        <f t="shared" si="2"/>
        <v>0</v>
      </c>
    </row>
    <row r="234" spans="1:6" s="148" customFormat="1" ht="12.75">
      <c r="A234" s="221"/>
      <c r="B234" s="226" t="s">
        <v>330</v>
      </c>
      <c r="C234" s="225"/>
      <c r="D234" s="124"/>
      <c r="E234" s="184"/>
      <c r="F234" s="147">
        <f t="shared" si="2"/>
        <v>0</v>
      </c>
    </row>
    <row r="235" spans="1:6" s="148" customFormat="1" ht="12.75">
      <c r="A235" s="221"/>
      <c r="B235" s="226" t="s">
        <v>331</v>
      </c>
      <c r="C235" s="192"/>
      <c r="D235" s="222"/>
      <c r="E235" s="191"/>
      <c r="F235" s="147">
        <f t="shared" si="2"/>
        <v>0</v>
      </c>
    </row>
    <row r="236" spans="1:6" s="148" customFormat="1" ht="12.75">
      <c r="A236" s="163"/>
      <c r="B236" s="226" t="s">
        <v>332</v>
      </c>
      <c r="C236" s="163"/>
      <c r="D236" s="123"/>
      <c r="E236" s="228"/>
      <c r="F236" s="147">
        <f t="shared" si="2"/>
        <v>0</v>
      </c>
    </row>
    <row r="237" spans="1:6" s="148" customFormat="1" ht="12.75">
      <c r="A237" s="229"/>
      <c r="B237" s="226" t="s">
        <v>333</v>
      </c>
      <c r="C237" s="229"/>
      <c r="D237" s="230"/>
      <c r="E237" s="228"/>
      <c r="F237" s="147">
        <f t="shared" si="2"/>
        <v>0</v>
      </c>
    </row>
    <row r="238" spans="1:6" s="148" customFormat="1" ht="12.75">
      <c r="A238" s="229"/>
      <c r="B238" s="226" t="s">
        <v>334</v>
      </c>
      <c r="C238" s="229"/>
      <c r="D238" s="230"/>
      <c r="E238" s="228"/>
      <c r="F238" s="147">
        <f t="shared" si="2"/>
        <v>0</v>
      </c>
    </row>
    <row r="239" spans="1:6" s="148" customFormat="1" ht="12.75">
      <c r="A239" s="229"/>
      <c r="B239" s="226" t="s">
        <v>335</v>
      </c>
      <c r="C239" s="229"/>
      <c r="D239" s="230"/>
      <c r="E239" s="228"/>
      <c r="F239" s="147">
        <f t="shared" si="2"/>
        <v>0</v>
      </c>
    </row>
    <row r="240" spans="1:6" s="148" customFormat="1" ht="12.75">
      <c r="A240" s="229"/>
      <c r="B240" s="226" t="s">
        <v>336</v>
      </c>
      <c r="C240" s="229"/>
      <c r="D240" s="230"/>
      <c r="E240" s="228"/>
      <c r="F240" s="147">
        <f t="shared" si="2"/>
        <v>0</v>
      </c>
    </row>
    <row r="241" spans="1:6" s="148" customFormat="1" ht="12.75">
      <c r="A241" s="163"/>
      <c r="B241" s="210" t="s">
        <v>337</v>
      </c>
      <c r="C241" s="163"/>
      <c r="D241" s="123"/>
      <c r="E241" s="223"/>
      <c r="F241" s="201">
        <f>SUM(F228:F240)</f>
        <v>0</v>
      </c>
    </row>
    <row r="242" spans="1:6">
      <c r="A242" s="231"/>
      <c r="B242" s="232"/>
      <c r="C242" s="232"/>
      <c r="D242" s="233"/>
      <c r="E242" s="232"/>
      <c r="F242" s="232"/>
    </row>
    <row r="243" spans="1:6" ht="15.75" customHeight="1">
      <c r="A243" s="352" t="s">
        <v>338</v>
      </c>
      <c r="B243" s="352"/>
      <c r="C243" s="352"/>
      <c r="D243" s="123"/>
      <c r="E243" s="223"/>
      <c r="F243" s="201">
        <f>F63+F91+F113+F139+F173+F187+F195+F206+F216+F227+F241</f>
        <v>0</v>
      </c>
    </row>
  </sheetData>
  <sheetProtection selectLockedCells="1" selectUnlockedCells="1"/>
  <autoFilter ref="A4:C241"/>
  <mergeCells count="5">
    <mergeCell ref="A1:F1"/>
    <mergeCell ref="A2:C2"/>
    <mergeCell ref="D2:F3"/>
    <mergeCell ref="A3:C3"/>
    <mergeCell ref="A243:C243"/>
  </mergeCells>
  <printOptions gridLines="1"/>
  <pageMargins left="0.4" right="0.27986111111111101" top="0.34027777777777801" bottom="0.52013888888888904" header="0.51180555555555596" footer="0.3"/>
  <pageSetup paperSize="9" scale="63" firstPageNumber="0" orientation="portrait" verticalDpi="300" r:id="rId1"/>
  <headerFooter alignWithMargins="0">
    <oddFooter>Page &amp;P</oddFooter>
  </headerFooter>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view="pageBreakPreview" zoomScaleNormal="100" zoomScaleSheetLayoutView="100" workbookViewId="0">
      <pane ySplit="4" topLeftCell="A5" activePane="bottomLeft" state="frozen"/>
      <selection pane="bottomLeft" activeCell="F60" sqref="F60"/>
    </sheetView>
  </sheetViews>
  <sheetFormatPr defaultColWidth="9.140625" defaultRowHeight="12"/>
  <cols>
    <col min="1" max="1" width="7" style="236" customWidth="1"/>
    <col min="2" max="2" width="41.85546875" style="236" customWidth="1"/>
    <col min="3" max="3" width="6.42578125" style="236" customWidth="1"/>
    <col min="4" max="4" width="6.5703125" style="273" customWidth="1"/>
    <col min="5" max="5" width="12.42578125" style="273" bestFit="1" customWidth="1"/>
    <col min="6" max="6" width="17.5703125" style="273" bestFit="1" customWidth="1"/>
    <col min="7" max="16384" width="9.140625" style="236"/>
  </cols>
  <sheetData>
    <row r="1" spans="1:6" ht="15.75">
      <c r="A1" s="349" t="s">
        <v>99</v>
      </c>
      <c r="B1" s="349"/>
      <c r="C1" s="349"/>
      <c r="D1" s="349"/>
      <c r="E1" s="349"/>
      <c r="F1" s="349"/>
    </row>
    <row r="2" spans="1:6" ht="15.75">
      <c r="A2" s="350" t="s">
        <v>339</v>
      </c>
      <c r="B2" s="350"/>
      <c r="C2" s="350"/>
      <c r="D2" s="353" t="s">
        <v>12</v>
      </c>
      <c r="E2" s="353"/>
      <c r="F2" s="353"/>
    </row>
    <row r="3" spans="1:6" ht="15.75">
      <c r="A3" s="350" t="s">
        <v>340</v>
      </c>
      <c r="B3" s="350"/>
      <c r="C3" s="350"/>
      <c r="D3" s="353"/>
      <c r="E3" s="353"/>
      <c r="F3" s="353"/>
    </row>
    <row r="4" spans="1:6" s="239" customFormat="1" ht="15.75">
      <c r="A4" s="237" t="s">
        <v>341</v>
      </c>
      <c r="B4" s="237" t="s">
        <v>342</v>
      </c>
      <c r="C4" s="237" t="s">
        <v>343</v>
      </c>
      <c r="D4" s="238" t="s">
        <v>344</v>
      </c>
      <c r="E4" s="238" t="s">
        <v>345</v>
      </c>
      <c r="F4" s="238" t="s">
        <v>3</v>
      </c>
    </row>
    <row r="5" spans="1:6" s="244" customFormat="1" ht="12.75">
      <c r="A5" s="240" t="s">
        <v>346</v>
      </c>
      <c r="B5" s="241" t="s">
        <v>347</v>
      </c>
      <c r="C5" s="242"/>
      <c r="D5" s="243"/>
      <c r="E5" s="243"/>
      <c r="F5" s="243"/>
    </row>
    <row r="6" spans="1:6" s="244" customFormat="1" ht="153">
      <c r="A6" s="242">
        <v>1</v>
      </c>
      <c r="B6" s="245" t="s">
        <v>348</v>
      </c>
      <c r="C6" s="246"/>
      <c r="D6" s="243"/>
      <c r="E6" s="243"/>
      <c r="F6" s="243"/>
    </row>
    <row r="7" spans="1:6" s="244" customFormat="1" ht="12.75">
      <c r="A7" s="242">
        <v>1.1000000000000001</v>
      </c>
      <c r="B7" s="245" t="s">
        <v>349</v>
      </c>
      <c r="C7" s="242" t="s">
        <v>350</v>
      </c>
      <c r="D7" s="247"/>
      <c r="E7" s="247"/>
      <c r="F7" s="247">
        <f>$D7*E7</f>
        <v>0</v>
      </c>
    </row>
    <row r="8" spans="1:6" s="244" customFormat="1" ht="12.75">
      <c r="A8" s="242">
        <v>1.2</v>
      </c>
      <c r="B8" s="245" t="s">
        <v>351</v>
      </c>
      <c r="C8" s="242" t="s">
        <v>350</v>
      </c>
      <c r="D8" s="247">
        <v>70</v>
      </c>
      <c r="E8" s="247"/>
      <c r="F8" s="247">
        <f>$D8*E8</f>
        <v>0</v>
      </c>
    </row>
    <row r="9" spans="1:6" s="244" customFormat="1" ht="12.75">
      <c r="A9" s="242">
        <v>1.3</v>
      </c>
      <c r="B9" s="245" t="s">
        <v>352</v>
      </c>
      <c r="C9" s="242" t="s">
        <v>350</v>
      </c>
      <c r="D9" s="247">
        <v>25</v>
      </c>
      <c r="E9" s="247"/>
      <c r="F9" s="247">
        <f t="shared" ref="F9:F58" si="0">$D9*E9</f>
        <v>0</v>
      </c>
    </row>
    <row r="10" spans="1:6" s="244" customFormat="1" ht="12.75">
      <c r="A10" s="242">
        <v>1.4</v>
      </c>
      <c r="B10" s="245" t="s">
        <v>353</v>
      </c>
      <c r="C10" s="242" t="s">
        <v>350</v>
      </c>
      <c r="D10" s="247">
        <v>30</v>
      </c>
      <c r="E10" s="247"/>
      <c r="F10" s="247">
        <f t="shared" si="0"/>
        <v>0</v>
      </c>
    </row>
    <row r="11" spans="1:6" s="244" customFormat="1" ht="12.75">
      <c r="A11" s="242"/>
      <c r="B11" s="245"/>
      <c r="C11" s="242"/>
      <c r="D11" s="247"/>
      <c r="E11" s="247"/>
      <c r="F11" s="247">
        <f t="shared" si="0"/>
        <v>0</v>
      </c>
    </row>
    <row r="12" spans="1:6" s="244" customFormat="1" ht="51">
      <c r="A12" s="242">
        <v>2</v>
      </c>
      <c r="B12" s="245" t="s">
        <v>354</v>
      </c>
      <c r="C12" s="242"/>
      <c r="D12" s="247"/>
      <c r="E12" s="247"/>
      <c r="F12" s="247">
        <f t="shared" si="0"/>
        <v>0</v>
      </c>
    </row>
    <row r="13" spans="1:6" s="244" customFormat="1" ht="12.75">
      <c r="A13" s="242">
        <v>2.1</v>
      </c>
      <c r="B13" s="245" t="s">
        <v>355</v>
      </c>
      <c r="C13" s="248" t="s">
        <v>74</v>
      </c>
      <c r="D13" s="247"/>
      <c r="E13" s="247"/>
      <c r="F13" s="247">
        <f t="shared" si="0"/>
        <v>0</v>
      </c>
    </row>
    <row r="14" spans="1:6" s="244" customFormat="1" ht="12.75">
      <c r="A14" s="242">
        <v>2.2000000000000002</v>
      </c>
      <c r="B14" s="245" t="s">
        <v>356</v>
      </c>
      <c r="C14" s="248" t="s">
        <v>74</v>
      </c>
      <c r="D14" s="247">
        <v>4</v>
      </c>
      <c r="E14" s="247"/>
      <c r="F14" s="247">
        <f t="shared" si="0"/>
        <v>0</v>
      </c>
    </row>
    <row r="15" spans="1:6" s="244" customFormat="1" ht="12.75">
      <c r="A15" s="242">
        <v>2.2999999999999998</v>
      </c>
      <c r="B15" s="249" t="s">
        <v>353</v>
      </c>
      <c r="C15" s="248" t="s">
        <v>74</v>
      </c>
      <c r="D15" s="247"/>
      <c r="E15" s="247"/>
      <c r="F15" s="247">
        <f t="shared" si="0"/>
        <v>0</v>
      </c>
    </row>
    <row r="16" spans="1:6" s="244" customFormat="1" ht="12.75">
      <c r="A16" s="242">
        <v>2.4</v>
      </c>
      <c r="B16" s="249" t="s">
        <v>357</v>
      </c>
      <c r="C16" s="248" t="s">
        <v>74</v>
      </c>
      <c r="D16" s="247"/>
      <c r="E16" s="247"/>
      <c r="F16" s="247">
        <f t="shared" si="0"/>
        <v>0</v>
      </c>
    </row>
    <row r="17" spans="1:6" s="244" customFormat="1" ht="12.75">
      <c r="A17" s="242"/>
      <c r="B17" s="249"/>
      <c r="C17" s="248"/>
      <c r="D17" s="247"/>
      <c r="E17" s="247"/>
      <c r="F17" s="247">
        <f t="shared" si="0"/>
        <v>0</v>
      </c>
    </row>
    <row r="18" spans="1:6" s="244" customFormat="1" ht="38.25">
      <c r="A18" s="242">
        <v>3</v>
      </c>
      <c r="B18" s="245" t="s">
        <v>358</v>
      </c>
      <c r="C18" s="248"/>
      <c r="D18" s="247"/>
      <c r="E18" s="247"/>
      <c r="F18" s="247">
        <f t="shared" si="0"/>
        <v>0</v>
      </c>
    </row>
    <row r="19" spans="1:6" s="244" customFormat="1" ht="12.75">
      <c r="A19" s="242">
        <v>3.1</v>
      </c>
      <c r="B19" s="245" t="s">
        <v>356</v>
      </c>
      <c r="C19" s="248" t="s">
        <v>74</v>
      </c>
      <c r="D19" s="247"/>
      <c r="E19" s="247"/>
      <c r="F19" s="247">
        <f t="shared" si="0"/>
        <v>0</v>
      </c>
    </row>
    <row r="20" spans="1:6" s="244" customFormat="1" ht="12.75">
      <c r="A20" s="242"/>
      <c r="B20" s="249"/>
      <c r="C20" s="248"/>
      <c r="D20" s="247"/>
      <c r="E20" s="247"/>
      <c r="F20" s="247">
        <f t="shared" si="0"/>
        <v>0</v>
      </c>
    </row>
    <row r="21" spans="1:6" s="244" customFormat="1" ht="38.25">
      <c r="A21" s="242">
        <v>4</v>
      </c>
      <c r="B21" s="245" t="s">
        <v>359</v>
      </c>
      <c r="C21" s="248"/>
      <c r="D21" s="247"/>
      <c r="E21" s="247"/>
      <c r="F21" s="247">
        <f t="shared" si="0"/>
        <v>0</v>
      </c>
    </row>
    <row r="22" spans="1:6" s="244" customFormat="1" ht="12.75">
      <c r="A22" s="242">
        <v>4.0999999999999996</v>
      </c>
      <c r="B22" s="245" t="s">
        <v>356</v>
      </c>
      <c r="C22" s="248" t="s">
        <v>74</v>
      </c>
      <c r="D22" s="247"/>
      <c r="E22" s="247"/>
      <c r="F22" s="247">
        <f t="shared" si="0"/>
        <v>0</v>
      </c>
    </row>
    <row r="23" spans="1:6" s="244" customFormat="1" ht="12.75">
      <c r="A23" s="242"/>
      <c r="B23" s="249"/>
      <c r="C23" s="248"/>
      <c r="D23" s="247"/>
      <c r="E23" s="247"/>
      <c r="F23" s="247">
        <f t="shared" si="0"/>
        <v>0</v>
      </c>
    </row>
    <row r="24" spans="1:6" s="244" customFormat="1" ht="51">
      <c r="A24" s="242">
        <v>5</v>
      </c>
      <c r="B24" s="245" t="s">
        <v>360</v>
      </c>
      <c r="C24" s="248"/>
      <c r="D24" s="247"/>
      <c r="E24" s="247"/>
      <c r="F24" s="247">
        <f t="shared" si="0"/>
        <v>0</v>
      </c>
    </row>
    <row r="25" spans="1:6" s="244" customFormat="1" ht="12.75">
      <c r="A25" s="242">
        <v>5.0999999999999996</v>
      </c>
      <c r="B25" s="245" t="s">
        <v>361</v>
      </c>
      <c r="C25" s="248" t="s">
        <v>74</v>
      </c>
      <c r="D25" s="247"/>
      <c r="E25" s="247"/>
      <c r="F25" s="247">
        <f t="shared" si="0"/>
        <v>0</v>
      </c>
    </row>
    <row r="26" spans="1:6" s="244" customFormat="1" ht="12.75">
      <c r="A26" s="242">
        <v>5.2</v>
      </c>
      <c r="B26" s="245" t="s">
        <v>362</v>
      </c>
      <c r="C26" s="248" t="s">
        <v>74</v>
      </c>
      <c r="D26" s="247"/>
      <c r="E26" s="247"/>
      <c r="F26" s="247">
        <f t="shared" si="0"/>
        <v>0</v>
      </c>
    </row>
    <row r="27" spans="1:6" s="244" customFormat="1" ht="12.75">
      <c r="A27" s="242">
        <v>5.3</v>
      </c>
      <c r="B27" s="245" t="s">
        <v>363</v>
      </c>
      <c r="C27" s="248" t="s">
        <v>74</v>
      </c>
      <c r="D27" s="247"/>
      <c r="E27" s="247"/>
      <c r="F27" s="247">
        <f t="shared" si="0"/>
        <v>0</v>
      </c>
    </row>
    <row r="28" spans="1:6" s="244" customFormat="1" ht="12.75">
      <c r="A28" s="242"/>
      <c r="B28" s="245"/>
      <c r="C28" s="248"/>
      <c r="D28" s="247"/>
      <c r="E28" s="247"/>
      <c r="F28" s="247">
        <f t="shared" si="0"/>
        <v>0</v>
      </c>
    </row>
    <row r="29" spans="1:6" s="244" customFormat="1" ht="89.25">
      <c r="A29" s="242">
        <v>6</v>
      </c>
      <c r="B29" s="250" t="s">
        <v>364</v>
      </c>
      <c r="C29" s="248" t="s">
        <v>365</v>
      </c>
      <c r="D29" s="247"/>
      <c r="E29" s="247"/>
      <c r="F29" s="247">
        <f t="shared" si="0"/>
        <v>0</v>
      </c>
    </row>
    <row r="30" spans="1:6" s="244" customFormat="1" ht="12.75">
      <c r="A30" s="242">
        <v>6.1</v>
      </c>
      <c r="B30" s="250" t="s">
        <v>366</v>
      </c>
      <c r="C30" s="248" t="s">
        <v>74</v>
      </c>
      <c r="D30" s="247"/>
      <c r="E30" s="247"/>
      <c r="F30" s="247">
        <f t="shared" si="0"/>
        <v>0</v>
      </c>
    </row>
    <row r="31" spans="1:6" s="244" customFormat="1" ht="12.75">
      <c r="A31" s="242">
        <v>6.2</v>
      </c>
      <c r="B31" s="250" t="s">
        <v>367</v>
      </c>
      <c r="C31" s="248" t="s">
        <v>74</v>
      </c>
      <c r="D31" s="247"/>
      <c r="E31" s="247"/>
      <c r="F31" s="247">
        <f t="shared" si="0"/>
        <v>0</v>
      </c>
    </row>
    <row r="32" spans="1:6" s="244" customFormat="1" ht="12.75">
      <c r="A32" s="242">
        <v>6.3</v>
      </c>
      <c r="B32" s="250" t="s">
        <v>368</v>
      </c>
      <c r="C32" s="248" t="s">
        <v>74</v>
      </c>
      <c r="D32" s="247">
        <v>1</v>
      </c>
      <c r="E32" s="247"/>
      <c r="F32" s="247">
        <f t="shared" si="0"/>
        <v>0</v>
      </c>
    </row>
    <row r="33" spans="1:6" s="244" customFormat="1" ht="12.75">
      <c r="A33" s="242"/>
      <c r="B33" s="250"/>
      <c r="C33" s="248"/>
      <c r="D33" s="247"/>
      <c r="E33" s="247"/>
      <c r="F33" s="247">
        <f t="shared" si="0"/>
        <v>0</v>
      </c>
    </row>
    <row r="34" spans="1:6" s="244" customFormat="1" ht="25.5">
      <c r="A34" s="242">
        <v>7</v>
      </c>
      <c r="B34" s="251" t="s">
        <v>369</v>
      </c>
      <c r="C34" s="252" t="s">
        <v>321</v>
      </c>
      <c r="D34" s="247"/>
      <c r="E34" s="247"/>
      <c r="F34" s="247">
        <f t="shared" si="0"/>
        <v>0</v>
      </c>
    </row>
    <row r="35" spans="1:6" s="244" customFormat="1" ht="25.5">
      <c r="A35" s="242">
        <v>8</v>
      </c>
      <c r="B35" s="245" t="s">
        <v>370</v>
      </c>
      <c r="C35" s="252" t="s">
        <v>321</v>
      </c>
      <c r="D35" s="247"/>
      <c r="E35" s="247"/>
      <c r="F35" s="247">
        <f t="shared" si="0"/>
        <v>0</v>
      </c>
    </row>
    <row r="36" spans="1:6" s="244" customFormat="1" ht="25.5">
      <c r="A36" s="242">
        <v>9</v>
      </c>
      <c r="B36" s="245" t="s">
        <v>371</v>
      </c>
      <c r="C36" s="252" t="s">
        <v>321</v>
      </c>
      <c r="D36" s="247"/>
      <c r="E36" s="247"/>
      <c r="F36" s="247">
        <f t="shared" si="0"/>
        <v>0</v>
      </c>
    </row>
    <row r="37" spans="1:6" s="244" customFormat="1" ht="12.75">
      <c r="A37" s="240" t="s">
        <v>372</v>
      </c>
      <c r="B37" s="241" t="s">
        <v>373</v>
      </c>
      <c r="C37" s="241"/>
      <c r="D37" s="247"/>
      <c r="E37" s="247"/>
      <c r="F37" s="247">
        <f t="shared" si="0"/>
        <v>0</v>
      </c>
    </row>
    <row r="38" spans="1:6" s="244" customFormat="1" ht="89.25">
      <c r="A38" s="242">
        <v>1</v>
      </c>
      <c r="B38" s="253" t="s">
        <v>374</v>
      </c>
      <c r="C38" s="246"/>
      <c r="D38" s="247"/>
      <c r="E38" s="247"/>
      <c r="F38" s="247">
        <f t="shared" si="0"/>
        <v>0</v>
      </c>
    </row>
    <row r="39" spans="1:6" s="244" customFormat="1" ht="12.75">
      <c r="A39" s="242">
        <v>1.1000000000000001</v>
      </c>
      <c r="B39" s="249" t="s">
        <v>375</v>
      </c>
      <c r="C39" s="242" t="s">
        <v>350</v>
      </c>
      <c r="D39" s="247"/>
      <c r="E39" s="247"/>
      <c r="F39" s="247">
        <f t="shared" si="0"/>
        <v>0</v>
      </c>
    </row>
    <row r="40" spans="1:6" s="244" customFormat="1" ht="12.75">
      <c r="A40" s="242">
        <v>1.2</v>
      </c>
      <c r="B40" s="249" t="s">
        <v>376</v>
      </c>
      <c r="C40" s="242" t="s">
        <v>350</v>
      </c>
      <c r="D40" s="247">
        <v>10</v>
      </c>
      <c r="E40" s="247"/>
      <c r="F40" s="247">
        <f t="shared" si="0"/>
        <v>0</v>
      </c>
    </row>
    <row r="41" spans="1:6" s="244" customFormat="1" ht="12.75">
      <c r="A41" s="242">
        <v>1.3</v>
      </c>
      <c r="B41" s="249" t="s">
        <v>377</v>
      </c>
      <c r="C41" s="248" t="s">
        <v>350</v>
      </c>
      <c r="D41" s="247">
        <v>30</v>
      </c>
      <c r="E41" s="247"/>
      <c r="F41" s="247">
        <f t="shared" si="0"/>
        <v>0</v>
      </c>
    </row>
    <row r="42" spans="1:6" s="244" customFormat="1" ht="12.75">
      <c r="A42" s="242">
        <v>1.4</v>
      </c>
      <c r="B42" s="249" t="s">
        <v>378</v>
      </c>
      <c r="C42" s="248" t="s">
        <v>350</v>
      </c>
      <c r="D42" s="247"/>
      <c r="E42" s="247"/>
      <c r="F42" s="247">
        <f t="shared" si="0"/>
        <v>0</v>
      </c>
    </row>
    <row r="43" spans="1:6" s="244" customFormat="1" ht="12.75">
      <c r="A43" s="242"/>
      <c r="B43" s="249"/>
      <c r="C43" s="248"/>
      <c r="D43" s="247"/>
      <c r="E43" s="247"/>
      <c r="F43" s="247">
        <f t="shared" si="0"/>
        <v>0</v>
      </c>
    </row>
    <row r="44" spans="1:6" s="244" customFormat="1" ht="102">
      <c r="A44" s="242">
        <v>2</v>
      </c>
      <c r="B44" s="254" t="s">
        <v>379</v>
      </c>
      <c r="C44" s="255"/>
      <c r="D44" s="247"/>
      <c r="E44" s="247"/>
      <c r="F44" s="247">
        <f t="shared" si="0"/>
        <v>0</v>
      </c>
    </row>
    <row r="45" spans="1:6" s="244" customFormat="1" ht="12.75">
      <c r="A45" s="242">
        <v>2.1</v>
      </c>
      <c r="B45" s="254" t="s">
        <v>380</v>
      </c>
      <c r="C45" s="255" t="s">
        <v>381</v>
      </c>
      <c r="D45" s="247"/>
      <c r="E45" s="247"/>
      <c r="F45" s="247">
        <f t="shared" si="0"/>
        <v>0</v>
      </c>
    </row>
    <row r="46" spans="1:6" s="244" customFormat="1" ht="25.5">
      <c r="A46" s="242">
        <v>2.2000000000000002</v>
      </c>
      <c r="B46" s="254" t="s">
        <v>382</v>
      </c>
      <c r="C46" s="255" t="s">
        <v>381</v>
      </c>
      <c r="D46" s="247"/>
      <c r="E46" s="247"/>
      <c r="F46" s="247">
        <f t="shared" si="0"/>
        <v>0</v>
      </c>
    </row>
    <row r="47" spans="1:6" s="244" customFormat="1" ht="12.75">
      <c r="A47" s="242">
        <v>2.2999999999999998</v>
      </c>
      <c r="B47" s="254" t="s">
        <v>383</v>
      </c>
      <c r="C47" s="255" t="s">
        <v>381</v>
      </c>
      <c r="D47" s="247">
        <v>10</v>
      </c>
      <c r="E47" s="247"/>
      <c r="F47" s="247">
        <f t="shared" si="0"/>
        <v>0</v>
      </c>
    </row>
    <row r="48" spans="1:6" s="244" customFormat="1" ht="25.5">
      <c r="A48" s="242">
        <v>2.4</v>
      </c>
      <c r="B48" s="254" t="s">
        <v>384</v>
      </c>
      <c r="C48" s="255" t="s">
        <v>381</v>
      </c>
      <c r="D48" s="247"/>
      <c r="E48" s="247"/>
      <c r="F48" s="247">
        <f t="shared" si="0"/>
        <v>0</v>
      </c>
    </row>
    <row r="49" spans="1:6" s="244" customFormat="1" ht="12.75">
      <c r="A49" s="256" t="s">
        <v>385</v>
      </c>
      <c r="B49" s="257" t="s">
        <v>386</v>
      </c>
      <c r="C49" s="258"/>
      <c r="D49" s="259"/>
      <c r="E49" s="247"/>
      <c r="F49" s="247">
        <f t="shared" si="0"/>
        <v>0</v>
      </c>
    </row>
    <row r="50" spans="1:6" s="244" customFormat="1" ht="25.5">
      <c r="A50" s="260"/>
      <c r="B50" s="261" t="s">
        <v>387</v>
      </c>
      <c r="C50" s="262"/>
      <c r="D50" s="259"/>
      <c r="E50" s="247"/>
      <c r="F50" s="247">
        <f t="shared" si="0"/>
        <v>0</v>
      </c>
    </row>
    <row r="51" spans="1:6" s="244" customFormat="1" ht="12.75">
      <c r="A51" s="260"/>
      <c r="B51" s="261"/>
      <c r="C51" s="262"/>
      <c r="D51" s="259"/>
      <c r="E51" s="247"/>
      <c r="F51" s="247">
        <f t="shared" si="0"/>
        <v>0</v>
      </c>
    </row>
    <row r="52" spans="1:6" s="244" customFormat="1" ht="38.25">
      <c r="A52" s="242">
        <v>1.1000000000000001</v>
      </c>
      <c r="B52" s="263" t="s">
        <v>388</v>
      </c>
      <c r="C52" s="252" t="s">
        <v>321</v>
      </c>
      <c r="D52" s="247">
        <v>7</v>
      </c>
      <c r="E52" s="247"/>
      <c r="F52" s="247">
        <f t="shared" si="0"/>
        <v>0</v>
      </c>
    </row>
    <row r="53" spans="1:6" s="244" customFormat="1" ht="25.5">
      <c r="A53" s="242">
        <v>1.2</v>
      </c>
      <c r="B53" s="263" t="s">
        <v>389</v>
      </c>
      <c r="C53" s="252" t="s">
        <v>321</v>
      </c>
      <c r="D53" s="247">
        <v>12</v>
      </c>
      <c r="E53" s="247"/>
      <c r="F53" s="247">
        <f t="shared" si="0"/>
        <v>0</v>
      </c>
    </row>
    <row r="54" spans="1:6" s="244" customFormat="1" ht="12.75">
      <c r="A54" s="256" t="s">
        <v>390</v>
      </c>
      <c r="B54" s="257" t="s">
        <v>391</v>
      </c>
      <c r="C54" s="258"/>
      <c r="D54" s="259"/>
      <c r="E54" s="247"/>
      <c r="F54" s="247">
        <f t="shared" si="0"/>
        <v>0</v>
      </c>
    </row>
    <row r="55" spans="1:6" s="244" customFormat="1" ht="25.5">
      <c r="A55" s="260"/>
      <c r="B55" s="261" t="s">
        <v>392</v>
      </c>
      <c r="C55" s="262"/>
      <c r="D55" s="259"/>
      <c r="E55" s="247"/>
      <c r="F55" s="247">
        <f t="shared" si="0"/>
        <v>0</v>
      </c>
    </row>
    <row r="56" spans="1:6" s="244" customFormat="1" ht="12.75">
      <c r="A56" s="260"/>
      <c r="B56" s="261"/>
      <c r="C56" s="262"/>
      <c r="D56" s="259"/>
      <c r="E56" s="247"/>
      <c r="F56" s="247">
        <f t="shared" si="0"/>
        <v>0</v>
      </c>
    </row>
    <row r="57" spans="1:6" s="244" customFormat="1" ht="89.25">
      <c r="A57" s="264">
        <v>1</v>
      </c>
      <c r="B57" s="265" t="s">
        <v>393</v>
      </c>
      <c r="C57" s="266" t="s">
        <v>74</v>
      </c>
      <c r="D57" s="247">
        <v>5</v>
      </c>
      <c r="E57" s="247"/>
      <c r="F57" s="247">
        <f t="shared" si="0"/>
        <v>0</v>
      </c>
    </row>
    <row r="58" spans="1:6" s="244" customFormat="1" ht="89.25">
      <c r="A58" s="264">
        <v>2</v>
      </c>
      <c r="B58" s="265" t="s">
        <v>394</v>
      </c>
      <c r="C58" s="266" t="s">
        <v>74</v>
      </c>
      <c r="D58" s="247">
        <v>1</v>
      </c>
      <c r="E58" s="247"/>
      <c r="F58" s="247">
        <f t="shared" si="0"/>
        <v>0</v>
      </c>
    </row>
    <row r="59" spans="1:6" s="244" customFormat="1" ht="76.5">
      <c r="A59" s="242">
        <v>1.1000000000000001</v>
      </c>
      <c r="B59" s="263" t="s">
        <v>395</v>
      </c>
      <c r="C59" s="252" t="s">
        <v>321</v>
      </c>
      <c r="D59" s="247"/>
      <c r="E59" s="247"/>
      <c r="F59" s="247"/>
    </row>
    <row r="60" spans="1:6" s="272" customFormat="1" ht="15">
      <c r="A60" s="267"/>
      <c r="B60" s="268" t="s">
        <v>396</v>
      </c>
      <c r="C60" s="269"/>
      <c r="D60" s="270"/>
      <c r="E60" s="271"/>
      <c r="F60" s="270">
        <f>SUM(F7:F59)</f>
        <v>0</v>
      </c>
    </row>
  </sheetData>
  <autoFilter ref="A4:F60"/>
  <mergeCells count="4">
    <mergeCell ref="A1:F1"/>
    <mergeCell ref="A2:C2"/>
    <mergeCell ref="D2:F3"/>
    <mergeCell ref="A3:C3"/>
  </mergeCell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3"/>
  <sheetViews>
    <sheetView tabSelected="1" topLeftCell="A62" workbookViewId="0">
      <selection activeCell="B78" sqref="B78:D79"/>
    </sheetView>
  </sheetViews>
  <sheetFormatPr defaultColWidth="9.140625" defaultRowHeight="12.75"/>
  <cols>
    <col min="1" max="1" width="6.28515625" style="317" bestFit="1" customWidth="1"/>
    <col min="2" max="2" width="92.5703125" style="285" customWidth="1"/>
    <col min="3" max="3" width="6.140625" style="285" bestFit="1" customWidth="1"/>
    <col min="4" max="4" width="6.85546875" style="285" customWidth="1"/>
    <col min="5" max="5" width="9.28515625" style="285" customWidth="1"/>
    <col min="6" max="6" width="12.28515625" style="285" customWidth="1"/>
    <col min="7" max="16384" width="9.140625" style="285"/>
  </cols>
  <sheetData>
    <row r="1" spans="1:6" ht="19.5" customHeight="1">
      <c r="A1" s="354" t="s">
        <v>397</v>
      </c>
      <c r="B1" s="354"/>
      <c r="C1" s="354"/>
      <c r="D1" s="354"/>
      <c r="E1" s="354"/>
      <c r="F1" s="354"/>
    </row>
    <row r="2" spans="1:6" ht="19.5" customHeight="1">
      <c r="A2" s="354" t="s">
        <v>398</v>
      </c>
      <c r="B2" s="354"/>
      <c r="C2" s="354"/>
      <c r="D2" s="354"/>
      <c r="E2" s="354"/>
      <c r="F2" s="354"/>
    </row>
    <row r="3" spans="1:6" ht="19.5" customHeight="1">
      <c r="A3" s="286" t="s">
        <v>399</v>
      </c>
      <c r="B3" s="286" t="s">
        <v>400</v>
      </c>
      <c r="C3" s="286" t="s">
        <v>16</v>
      </c>
      <c r="D3" s="286" t="s">
        <v>401</v>
      </c>
      <c r="E3" s="286" t="s">
        <v>18</v>
      </c>
      <c r="F3" s="286" t="s">
        <v>19</v>
      </c>
    </row>
    <row r="4" spans="1:6" ht="19.5" customHeight="1">
      <c r="A4" s="287" t="s">
        <v>346</v>
      </c>
      <c r="B4" s="288" t="s">
        <v>402</v>
      </c>
      <c r="C4" s="287"/>
      <c r="D4" s="287"/>
      <c r="E4" s="289"/>
      <c r="F4" s="289"/>
    </row>
    <row r="5" spans="1:6" s="292" customFormat="1">
      <c r="A5" s="290"/>
      <c r="B5" s="290"/>
      <c r="C5" s="291"/>
      <c r="D5" s="291"/>
      <c r="E5" s="291"/>
      <c r="F5" s="291"/>
    </row>
    <row r="6" spans="1:6">
      <c r="A6" s="293">
        <v>1</v>
      </c>
      <c r="B6" s="294" t="s">
        <v>403</v>
      </c>
      <c r="C6" s="295"/>
      <c r="D6" s="289"/>
      <c r="E6" s="289"/>
      <c r="F6" s="296"/>
    </row>
    <row r="7" spans="1:6" ht="147.75" customHeight="1">
      <c r="A7" s="293"/>
      <c r="B7" s="297" t="s">
        <v>404</v>
      </c>
      <c r="C7" s="295"/>
      <c r="D7" s="289"/>
      <c r="E7" s="289"/>
      <c r="F7" s="296"/>
    </row>
    <row r="8" spans="1:6">
      <c r="A8" s="293">
        <v>1.1000000000000001</v>
      </c>
      <c r="B8" s="297" t="s">
        <v>405</v>
      </c>
      <c r="C8" s="295" t="s">
        <v>406</v>
      </c>
      <c r="D8" s="289">
        <v>1</v>
      </c>
      <c r="E8" s="289"/>
      <c r="F8" s="298">
        <f>D8*E8</f>
        <v>0</v>
      </c>
    </row>
    <row r="9" spans="1:6">
      <c r="A9" s="293"/>
      <c r="B9" s="297"/>
      <c r="C9" s="295"/>
      <c r="D9" s="289"/>
      <c r="E9" s="289"/>
      <c r="F9" s="298"/>
    </row>
    <row r="10" spans="1:6">
      <c r="A10" s="293">
        <v>2</v>
      </c>
      <c r="B10" s="294" t="s">
        <v>407</v>
      </c>
      <c r="C10" s="295"/>
      <c r="D10" s="289"/>
      <c r="E10" s="289"/>
      <c r="F10" s="296"/>
    </row>
    <row r="11" spans="1:6" ht="148.5" customHeight="1">
      <c r="A11" s="293"/>
      <c r="B11" s="297" t="s">
        <v>408</v>
      </c>
      <c r="C11" s="295"/>
      <c r="D11" s="289"/>
      <c r="E11" s="289"/>
      <c r="F11" s="298"/>
    </row>
    <row r="12" spans="1:6">
      <c r="A12" s="293">
        <v>2.1</v>
      </c>
      <c r="B12" s="297" t="s">
        <v>409</v>
      </c>
      <c r="C12" s="295" t="s">
        <v>406</v>
      </c>
      <c r="D12" s="289">
        <v>1</v>
      </c>
      <c r="E12" s="289"/>
      <c r="F12" s="298">
        <f>D12*E12</f>
        <v>0</v>
      </c>
    </row>
    <row r="13" spans="1:6">
      <c r="A13" s="293"/>
      <c r="B13" s="297"/>
      <c r="C13" s="295"/>
      <c r="D13" s="289"/>
      <c r="E13" s="289"/>
      <c r="F13" s="298"/>
    </row>
    <row r="14" spans="1:6">
      <c r="A14" s="299" t="s">
        <v>372</v>
      </c>
      <c r="B14" s="294" t="s">
        <v>410</v>
      </c>
      <c r="C14" s="295"/>
      <c r="D14" s="289"/>
      <c r="E14" s="289"/>
      <c r="F14" s="296"/>
    </row>
    <row r="15" spans="1:6">
      <c r="A15" s="299"/>
      <c r="B15" s="294"/>
      <c r="C15" s="295"/>
      <c r="D15" s="289"/>
      <c r="E15" s="289"/>
      <c r="F15" s="296"/>
    </row>
    <row r="16" spans="1:6">
      <c r="A16" s="299"/>
      <c r="B16" s="300" t="s">
        <v>411</v>
      </c>
      <c r="C16" s="300"/>
      <c r="D16" s="300"/>
      <c r="E16" s="300"/>
      <c r="F16" s="300"/>
    </row>
    <row r="17" spans="1:6" ht="43.9" customHeight="1">
      <c r="A17" s="301">
        <v>1</v>
      </c>
      <c r="B17" s="300" t="s">
        <v>412</v>
      </c>
      <c r="C17" s="300"/>
      <c r="D17" s="300"/>
      <c r="E17" s="300"/>
      <c r="F17" s="300"/>
    </row>
    <row r="18" spans="1:6">
      <c r="A18" s="299"/>
      <c r="B18" s="294"/>
      <c r="C18" s="295"/>
      <c r="D18" s="289"/>
      <c r="E18" s="289"/>
      <c r="F18" s="296"/>
    </row>
    <row r="19" spans="1:6" ht="13.15" customHeight="1">
      <c r="A19" s="299"/>
      <c r="B19" s="302" t="s">
        <v>413</v>
      </c>
      <c r="C19" s="295" t="s">
        <v>414</v>
      </c>
      <c r="D19" s="289">
        <v>25</v>
      </c>
      <c r="E19" s="289"/>
      <c r="F19" s="298">
        <f t="shared" ref="F19:F23" si="0">D19*E19</f>
        <v>0</v>
      </c>
    </row>
    <row r="20" spans="1:6" ht="13.15" customHeight="1">
      <c r="A20" s="299"/>
      <c r="B20" s="302" t="s">
        <v>415</v>
      </c>
      <c r="C20" s="295" t="s">
        <v>414</v>
      </c>
      <c r="D20" s="289">
        <v>5</v>
      </c>
      <c r="E20" s="289"/>
      <c r="F20" s="298">
        <f t="shared" si="0"/>
        <v>0</v>
      </c>
    </row>
    <row r="21" spans="1:6" ht="13.15" customHeight="1">
      <c r="A21" s="299"/>
      <c r="B21" s="302" t="s">
        <v>416</v>
      </c>
      <c r="C21" s="295" t="s">
        <v>414</v>
      </c>
      <c r="D21" s="289">
        <v>5</v>
      </c>
      <c r="E21" s="289"/>
      <c r="F21" s="298">
        <f t="shared" si="0"/>
        <v>0</v>
      </c>
    </row>
    <row r="22" spans="1:6" ht="13.15" customHeight="1">
      <c r="A22" s="299"/>
      <c r="B22" s="302" t="s">
        <v>417</v>
      </c>
      <c r="C22" s="295" t="s">
        <v>414</v>
      </c>
      <c r="D22" s="289">
        <v>40</v>
      </c>
      <c r="E22" s="289"/>
      <c r="F22" s="298">
        <f t="shared" si="0"/>
        <v>0</v>
      </c>
    </row>
    <row r="23" spans="1:6" ht="13.15" customHeight="1">
      <c r="A23" s="299"/>
      <c r="B23" s="302" t="s">
        <v>418</v>
      </c>
      <c r="C23" s="295" t="s">
        <v>414</v>
      </c>
      <c r="D23" s="289">
        <v>5</v>
      </c>
      <c r="E23" s="289"/>
      <c r="F23" s="298">
        <f t="shared" si="0"/>
        <v>0</v>
      </c>
    </row>
    <row r="24" spans="1:6">
      <c r="A24" s="293"/>
      <c r="B24" s="297"/>
      <c r="C24" s="295"/>
      <c r="D24" s="289"/>
      <c r="E24" s="289"/>
      <c r="F24" s="296"/>
    </row>
    <row r="25" spans="1:6" ht="53.45" customHeight="1">
      <c r="A25" s="293">
        <v>2</v>
      </c>
      <c r="B25" s="302" t="s">
        <v>419</v>
      </c>
      <c r="C25" s="295"/>
      <c r="D25" s="289"/>
      <c r="E25" s="289"/>
      <c r="F25" s="296"/>
    </row>
    <row r="26" spans="1:6">
      <c r="A26" s="303"/>
      <c r="B26" s="303"/>
      <c r="C26" s="303"/>
      <c r="D26" s="303"/>
      <c r="E26" s="303"/>
      <c r="F26" s="303"/>
    </row>
    <row r="27" spans="1:6">
      <c r="A27" s="293"/>
      <c r="B27" s="302" t="s">
        <v>413</v>
      </c>
      <c r="C27" s="295" t="s">
        <v>414</v>
      </c>
      <c r="D27" s="289">
        <v>5</v>
      </c>
      <c r="E27" s="289"/>
      <c r="F27" s="298">
        <f t="shared" ref="F27:F30" si="1">D27*E27</f>
        <v>0</v>
      </c>
    </row>
    <row r="28" spans="1:6">
      <c r="A28" s="293"/>
      <c r="B28" s="302" t="s">
        <v>415</v>
      </c>
      <c r="C28" s="295" t="s">
        <v>414</v>
      </c>
      <c r="D28" s="289">
        <v>5</v>
      </c>
      <c r="E28" s="289"/>
      <c r="F28" s="298">
        <f t="shared" si="1"/>
        <v>0</v>
      </c>
    </row>
    <row r="29" spans="1:6">
      <c r="A29" s="293"/>
      <c r="B29" s="302" t="s">
        <v>416</v>
      </c>
      <c r="C29" s="295" t="s">
        <v>414</v>
      </c>
      <c r="D29" s="289">
        <v>5</v>
      </c>
      <c r="E29" s="289"/>
      <c r="F29" s="298">
        <f t="shared" si="1"/>
        <v>0</v>
      </c>
    </row>
    <row r="30" spans="1:6">
      <c r="A30" s="293"/>
      <c r="B30" s="302" t="s">
        <v>417</v>
      </c>
      <c r="C30" s="295" t="s">
        <v>414</v>
      </c>
      <c r="D30" s="289">
        <v>5</v>
      </c>
      <c r="E30" s="289"/>
      <c r="F30" s="298">
        <f t="shared" si="1"/>
        <v>0</v>
      </c>
    </row>
    <row r="31" spans="1:6">
      <c r="A31" s="293"/>
      <c r="B31" s="302"/>
      <c r="C31" s="295"/>
      <c r="D31" s="289"/>
      <c r="E31" s="289"/>
      <c r="F31" s="296"/>
    </row>
    <row r="32" spans="1:6" ht="38.25">
      <c r="A32" s="289">
        <v>3</v>
      </c>
      <c r="B32" s="304" t="s">
        <v>420</v>
      </c>
      <c r="C32" s="289" t="s">
        <v>421</v>
      </c>
      <c r="D32" s="305">
        <v>1</v>
      </c>
      <c r="E32" s="289"/>
      <c r="F32" s="298">
        <f>D32*E32</f>
        <v>0</v>
      </c>
    </row>
    <row r="33" spans="1:6">
      <c r="A33" s="289"/>
      <c r="B33" s="304"/>
      <c r="C33" s="289"/>
      <c r="D33" s="305"/>
      <c r="E33" s="306"/>
      <c r="F33" s="306"/>
    </row>
    <row r="34" spans="1:6" ht="51">
      <c r="A34" s="289">
        <v>4</v>
      </c>
      <c r="B34" s="300" t="s">
        <v>422</v>
      </c>
      <c r="C34" s="289" t="s">
        <v>421</v>
      </c>
      <c r="D34" s="305">
        <v>1</v>
      </c>
      <c r="E34" s="289"/>
      <c r="F34" s="298">
        <f>D34*E34</f>
        <v>0</v>
      </c>
    </row>
    <row r="35" spans="1:6">
      <c r="A35" s="289"/>
      <c r="B35" s="300"/>
      <c r="C35" s="289"/>
      <c r="D35" s="305"/>
      <c r="E35" s="295"/>
      <c r="F35" s="306"/>
    </row>
    <row r="36" spans="1:6" ht="33.6" customHeight="1">
      <c r="A36" s="289">
        <v>5</v>
      </c>
      <c r="B36" s="300" t="s">
        <v>423</v>
      </c>
      <c r="C36" s="289" t="s">
        <v>74</v>
      </c>
      <c r="D36" s="305">
        <v>2</v>
      </c>
      <c r="E36" s="289"/>
      <c r="F36" s="298">
        <f>D36*E36</f>
        <v>0</v>
      </c>
    </row>
    <row r="37" spans="1:6">
      <c r="A37" s="289"/>
      <c r="B37" s="300"/>
      <c r="C37" s="289"/>
      <c r="D37" s="305"/>
      <c r="E37" s="295"/>
      <c r="F37" s="296"/>
    </row>
    <row r="38" spans="1:6" ht="38.25">
      <c r="A38" s="289">
        <v>6</v>
      </c>
      <c r="B38" s="300" t="s">
        <v>424</v>
      </c>
      <c r="C38" s="289" t="s">
        <v>421</v>
      </c>
      <c r="D38" s="305">
        <v>0.1</v>
      </c>
      <c r="E38" s="289"/>
      <c r="F38" s="298">
        <f>D38*E38</f>
        <v>0</v>
      </c>
    </row>
    <row r="39" spans="1:6">
      <c r="A39" s="289"/>
      <c r="B39" s="300"/>
      <c r="C39" s="289"/>
      <c r="D39" s="305"/>
      <c r="E39" s="295"/>
      <c r="F39" s="296"/>
    </row>
    <row r="40" spans="1:6" ht="32.450000000000003" customHeight="1">
      <c r="A40" s="289">
        <v>7</v>
      </c>
      <c r="B40" s="300" t="s">
        <v>425</v>
      </c>
      <c r="C40" s="289" t="s">
        <v>421</v>
      </c>
      <c r="D40" s="305">
        <v>0.1</v>
      </c>
      <c r="E40" s="289"/>
      <c r="F40" s="298">
        <f>D40*E40</f>
        <v>0</v>
      </c>
    </row>
    <row r="41" spans="1:6">
      <c r="A41" s="289"/>
      <c r="B41" s="300"/>
      <c r="C41" s="289"/>
      <c r="D41" s="305"/>
      <c r="E41" s="295"/>
      <c r="F41" s="296"/>
    </row>
    <row r="42" spans="1:6">
      <c r="A42" s="287" t="s">
        <v>385</v>
      </c>
      <c r="B42" s="307" t="s">
        <v>426</v>
      </c>
      <c r="C42" s="289"/>
      <c r="D42" s="289"/>
      <c r="E42" s="296"/>
      <c r="F42" s="295"/>
    </row>
    <row r="43" spans="1:6">
      <c r="A43" s="289"/>
      <c r="B43" s="300"/>
      <c r="C43" s="289"/>
      <c r="D43" s="305"/>
      <c r="E43" s="295"/>
      <c r="F43" s="306"/>
    </row>
    <row r="44" spans="1:6">
      <c r="A44" s="293">
        <v>1</v>
      </c>
      <c r="B44" s="303" t="s">
        <v>427</v>
      </c>
      <c r="C44" s="295"/>
      <c r="D44" s="289"/>
      <c r="E44" s="289"/>
      <c r="F44" s="296"/>
    </row>
    <row r="45" spans="1:6" ht="51">
      <c r="A45" s="293"/>
      <c r="B45" s="302" t="s">
        <v>428</v>
      </c>
      <c r="C45" s="295"/>
      <c r="D45" s="289"/>
      <c r="E45" s="289"/>
      <c r="F45" s="296"/>
    </row>
    <row r="46" spans="1:6">
      <c r="A46" s="293"/>
      <c r="B46" s="302" t="s">
        <v>429</v>
      </c>
      <c r="C46" s="295" t="s">
        <v>414</v>
      </c>
      <c r="D46" s="289">
        <v>30</v>
      </c>
      <c r="E46" s="289"/>
      <c r="F46" s="298">
        <f>D46*E46</f>
        <v>0</v>
      </c>
    </row>
    <row r="47" spans="1:6">
      <c r="A47" s="293"/>
      <c r="B47" s="297"/>
      <c r="C47" s="295"/>
      <c r="D47" s="289"/>
      <c r="E47" s="289"/>
      <c r="F47" s="296"/>
    </row>
    <row r="48" spans="1:6">
      <c r="A48" s="299" t="s">
        <v>390</v>
      </c>
      <c r="B48" s="308" t="s">
        <v>430</v>
      </c>
      <c r="C48" s="309"/>
      <c r="D48" s="298"/>
      <c r="E48" s="298"/>
      <c r="F48" s="309"/>
    </row>
    <row r="49" spans="1:6" ht="30.6" customHeight="1">
      <c r="A49" s="289">
        <v>1</v>
      </c>
      <c r="B49" s="310" t="s">
        <v>431</v>
      </c>
      <c r="C49" s="309"/>
      <c r="D49" s="309"/>
      <c r="E49" s="298"/>
      <c r="F49" s="298"/>
    </row>
    <row r="50" spans="1:6" ht="47.45" customHeight="1">
      <c r="A50" s="293"/>
      <c r="B50" s="302" t="s">
        <v>432</v>
      </c>
      <c r="C50" s="303"/>
      <c r="D50" s="309"/>
      <c r="E50" s="303"/>
      <c r="F50" s="303"/>
    </row>
    <row r="51" spans="1:6" ht="15.6" customHeight="1">
      <c r="A51" s="293"/>
      <c r="B51" s="297"/>
      <c r="C51" s="303"/>
      <c r="D51" s="309"/>
      <c r="E51" s="303"/>
      <c r="F51" s="303"/>
    </row>
    <row r="52" spans="1:6" ht="30.6" customHeight="1">
      <c r="A52" s="293"/>
      <c r="B52" s="302" t="s">
        <v>433</v>
      </c>
      <c r="C52" s="303"/>
      <c r="D52" s="309"/>
      <c r="E52" s="303"/>
      <c r="F52" s="303"/>
    </row>
    <row r="53" spans="1:6" ht="15" customHeight="1">
      <c r="A53" s="293"/>
      <c r="B53" s="297"/>
      <c r="C53" s="303"/>
      <c r="D53" s="309"/>
      <c r="E53" s="303"/>
      <c r="F53" s="303"/>
    </row>
    <row r="54" spans="1:6" ht="30.6" customHeight="1">
      <c r="A54" s="293"/>
      <c r="B54" s="302" t="s">
        <v>434</v>
      </c>
      <c r="C54" s="303"/>
      <c r="D54" s="309"/>
      <c r="E54" s="303"/>
      <c r="F54" s="303"/>
    </row>
    <row r="55" spans="1:6" ht="17.45" customHeight="1">
      <c r="A55" s="293"/>
      <c r="B55" s="297"/>
      <c r="C55" s="303"/>
      <c r="D55" s="309"/>
      <c r="E55" s="303"/>
      <c r="F55" s="303"/>
    </row>
    <row r="56" spans="1:6" ht="21.6" customHeight="1">
      <c r="A56" s="293"/>
      <c r="B56" s="302" t="s">
        <v>435</v>
      </c>
      <c r="C56" s="303"/>
      <c r="D56" s="309"/>
      <c r="E56" s="303"/>
      <c r="F56" s="303"/>
    </row>
    <row r="57" spans="1:6" ht="14.45" customHeight="1">
      <c r="A57" s="293"/>
      <c r="B57" s="302"/>
      <c r="C57" s="303"/>
      <c r="D57" s="309"/>
      <c r="E57" s="303"/>
      <c r="F57" s="303"/>
    </row>
    <row r="58" spans="1:6" ht="22.15" customHeight="1">
      <c r="A58" s="293" t="s">
        <v>436</v>
      </c>
      <c r="B58" s="302" t="s">
        <v>437</v>
      </c>
      <c r="C58" s="303"/>
      <c r="D58" s="309"/>
      <c r="E58" s="303"/>
      <c r="F58" s="303"/>
    </row>
    <row r="59" spans="1:6" ht="13.15" customHeight="1">
      <c r="A59" s="293"/>
      <c r="B59" s="302"/>
      <c r="C59" s="303"/>
      <c r="D59" s="309"/>
      <c r="E59" s="303"/>
      <c r="F59" s="303"/>
    </row>
    <row r="60" spans="1:6" ht="17.45" customHeight="1">
      <c r="A60" s="293" t="s">
        <v>438</v>
      </c>
      <c r="B60" s="302" t="s">
        <v>439</v>
      </c>
      <c r="C60" s="303"/>
      <c r="D60" s="309"/>
      <c r="E60" s="303"/>
      <c r="F60" s="303"/>
    </row>
    <row r="61" spans="1:6" ht="18" customHeight="1">
      <c r="A61" s="293"/>
      <c r="B61" s="302"/>
      <c r="C61" s="303"/>
      <c r="D61" s="309"/>
      <c r="E61" s="303"/>
      <c r="F61" s="303"/>
    </row>
    <row r="62" spans="1:6" ht="19.149999999999999" customHeight="1">
      <c r="A62" s="293" t="s">
        <v>440</v>
      </c>
      <c r="B62" s="302" t="s">
        <v>441</v>
      </c>
      <c r="C62" s="303"/>
      <c r="D62" s="309"/>
      <c r="E62" s="303"/>
      <c r="F62" s="303"/>
    </row>
    <row r="63" spans="1:6" ht="18" customHeight="1">
      <c r="A63" s="293"/>
      <c r="B63" s="302"/>
      <c r="C63" s="303"/>
      <c r="D63" s="309"/>
      <c r="E63" s="303"/>
      <c r="F63" s="303"/>
    </row>
    <row r="64" spans="1:6" ht="19.149999999999999" customHeight="1">
      <c r="A64" s="293" t="s">
        <v>442</v>
      </c>
      <c r="B64" s="302" t="s">
        <v>443</v>
      </c>
      <c r="C64" s="303"/>
      <c r="D64" s="309"/>
      <c r="E64" s="303"/>
      <c r="F64" s="303"/>
    </row>
    <row r="65" spans="1:6" ht="13.15" customHeight="1">
      <c r="A65" s="293"/>
      <c r="B65" s="302"/>
      <c r="C65" s="303"/>
      <c r="D65" s="309"/>
      <c r="E65" s="303"/>
      <c r="F65" s="303"/>
    </row>
    <row r="66" spans="1:6" ht="18" customHeight="1">
      <c r="A66" s="293" t="s">
        <v>444</v>
      </c>
      <c r="B66" s="302" t="s">
        <v>445</v>
      </c>
      <c r="C66" s="303"/>
      <c r="D66" s="309"/>
      <c r="E66" s="303"/>
      <c r="F66" s="303"/>
    </row>
    <row r="67" spans="1:6" ht="16.149999999999999" customHeight="1">
      <c r="A67" s="293"/>
      <c r="B67" s="302"/>
      <c r="C67" s="303"/>
      <c r="D67" s="309"/>
      <c r="E67" s="303"/>
      <c r="F67" s="303"/>
    </row>
    <row r="68" spans="1:6" ht="21.6" customHeight="1">
      <c r="A68" s="293" t="s">
        <v>446</v>
      </c>
      <c r="B68" s="302" t="s">
        <v>447</v>
      </c>
      <c r="C68" s="303"/>
      <c r="D68" s="309"/>
      <c r="E68" s="303"/>
      <c r="F68" s="303"/>
    </row>
    <row r="69" spans="1:6" ht="15" customHeight="1">
      <c r="A69" s="293"/>
      <c r="B69" s="302"/>
      <c r="C69" s="303"/>
      <c r="D69" s="309"/>
      <c r="E69" s="303"/>
      <c r="F69" s="303"/>
    </row>
    <row r="70" spans="1:6" ht="16.149999999999999" customHeight="1">
      <c r="A70" s="293" t="s">
        <v>448</v>
      </c>
      <c r="B70" s="302" t="s">
        <v>449</v>
      </c>
      <c r="C70" s="303"/>
      <c r="D70" s="309"/>
      <c r="E70" s="303"/>
      <c r="F70" s="303"/>
    </row>
    <row r="71" spans="1:6" ht="15.6" customHeight="1">
      <c r="A71" s="293"/>
      <c r="B71" s="302"/>
      <c r="C71" s="303"/>
      <c r="D71" s="309"/>
      <c r="E71" s="303"/>
      <c r="F71" s="303"/>
    </row>
    <row r="72" spans="1:6" ht="30.6" customHeight="1">
      <c r="A72" s="293" t="s">
        <v>180</v>
      </c>
      <c r="B72" s="302" t="s">
        <v>450</v>
      </c>
      <c r="C72" s="303"/>
      <c r="D72" s="309"/>
      <c r="E72" s="303"/>
      <c r="F72" s="303"/>
    </row>
    <row r="73" spans="1:6" ht="15.6" customHeight="1">
      <c r="A73" s="293"/>
      <c r="B73" s="302"/>
      <c r="C73" s="303"/>
      <c r="D73" s="309"/>
      <c r="E73" s="303"/>
      <c r="F73" s="303"/>
    </row>
    <row r="74" spans="1:6" ht="33.6" customHeight="1">
      <c r="A74" s="293" t="s">
        <v>182</v>
      </c>
      <c r="B74" s="302" t="s">
        <v>451</v>
      </c>
      <c r="C74" s="303"/>
      <c r="D74" s="309"/>
      <c r="E74" s="303"/>
      <c r="F74" s="303"/>
    </row>
    <row r="75" spans="1:6" ht="10.9" customHeight="1">
      <c r="A75" s="293"/>
      <c r="B75" s="302"/>
      <c r="C75" s="303"/>
      <c r="D75" s="309"/>
      <c r="E75" s="303"/>
      <c r="F75" s="303"/>
    </row>
    <row r="76" spans="1:6" ht="16.149999999999999" customHeight="1">
      <c r="A76" s="293"/>
      <c r="B76" s="302" t="s">
        <v>452</v>
      </c>
      <c r="C76" s="303"/>
      <c r="D76" s="309"/>
      <c r="E76" s="303"/>
      <c r="F76" s="303"/>
    </row>
    <row r="77" spans="1:6" ht="11.45" customHeight="1">
      <c r="A77" s="303"/>
      <c r="B77" s="303"/>
      <c r="C77" s="303"/>
      <c r="D77" s="309"/>
      <c r="E77" s="303"/>
      <c r="F77" s="303"/>
    </row>
    <row r="78" spans="1:6" ht="22.15" customHeight="1">
      <c r="A78" s="303"/>
      <c r="B78" s="303" t="s">
        <v>453</v>
      </c>
      <c r="C78" s="303" t="s">
        <v>406</v>
      </c>
      <c r="D78" s="309">
        <v>1</v>
      </c>
      <c r="E78" s="289"/>
      <c r="F78" s="298">
        <f t="shared" ref="F78:F79" si="2">D78*E78</f>
        <v>0</v>
      </c>
    </row>
    <row r="79" spans="1:6" ht="22.15" customHeight="1">
      <c r="A79" s="303"/>
      <c r="B79" s="303" t="s">
        <v>454</v>
      </c>
      <c r="C79" s="303" t="s">
        <v>406</v>
      </c>
      <c r="D79" s="309">
        <v>1</v>
      </c>
      <c r="E79" s="289"/>
      <c r="F79" s="298">
        <f t="shared" si="2"/>
        <v>0</v>
      </c>
    </row>
    <row r="80" spans="1:6">
      <c r="A80" s="287"/>
      <c r="B80" s="311"/>
      <c r="C80" s="289"/>
      <c r="D80" s="289"/>
      <c r="E80" s="289"/>
      <c r="F80" s="289"/>
    </row>
    <row r="81" spans="1:6" ht="13.15" customHeight="1">
      <c r="A81" s="355" t="s">
        <v>455</v>
      </c>
      <c r="B81" s="355"/>
      <c r="C81" s="355"/>
      <c r="D81" s="355"/>
      <c r="E81" s="355"/>
      <c r="F81" s="312">
        <f>SUM(F7:F80)</f>
        <v>0</v>
      </c>
    </row>
    <row r="82" spans="1:6">
      <c r="A82" s="313"/>
      <c r="B82" s="314"/>
      <c r="C82" s="315"/>
      <c r="D82" s="316"/>
      <c r="E82" s="314"/>
      <c r="F82" s="314"/>
    </row>
    <row r="83" spans="1:6">
      <c r="A83" s="313"/>
      <c r="B83" s="314"/>
      <c r="C83" s="315"/>
      <c r="D83" s="316"/>
      <c r="E83" s="314"/>
      <c r="F83" s="314"/>
    </row>
    <row r="84" spans="1:6">
      <c r="A84" s="313"/>
      <c r="B84" s="314"/>
      <c r="C84" s="315"/>
      <c r="D84" s="316"/>
      <c r="E84" s="314"/>
      <c r="F84" s="314"/>
    </row>
    <row r="85" spans="1:6">
      <c r="A85" s="313"/>
      <c r="B85" s="314"/>
      <c r="C85" s="315"/>
      <c r="D85" s="316"/>
      <c r="E85" s="314"/>
      <c r="F85" s="314"/>
    </row>
    <row r="86" spans="1:6">
      <c r="A86" s="313"/>
      <c r="B86" s="314"/>
      <c r="C86" s="315"/>
      <c r="D86" s="316"/>
      <c r="E86" s="314"/>
      <c r="F86" s="314"/>
    </row>
    <row r="87" spans="1:6">
      <c r="A87" s="313"/>
      <c r="B87" s="314"/>
      <c r="C87" s="315"/>
      <c r="D87" s="316"/>
      <c r="E87" s="314"/>
      <c r="F87" s="314"/>
    </row>
    <row r="88" spans="1:6">
      <c r="A88" s="313"/>
      <c r="B88" s="314"/>
      <c r="C88" s="315"/>
      <c r="D88" s="316"/>
      <c r="E88" s="314"/>
      <c r="F88" s="314"/>
    </row>
    <row r="89" spans="1:6">
      <c r="A89" s="313"/>
      <c r="B89" s="314"/>
      <c r="C89" s="315"/>
      <c r="D89" s="316"/>
      <c r="E89" s="314"/>
      <c r="F89" s="314"/>
    </row>
    <row r="90" spans="1:6">
      <c r="A90" s="313"/>
      <c r="B90" s="314"/>
      <c r="C90" s="315"/>
      <c r="D90" s="316"/>
      <c r="E90" s="314"/>
      <c r="F90" s="314"/>
    </row>
    <row r="91" spans="1:6">
      <c r="A91" s="313"/>
      <c r="B91" s="314"/>
      <c r="C91" s="315"/>
      <c r="D91" s="316"/>
      <c r="E91" s="314"/>
      <c r="F91" s="314"/>
    </row>
    <row r="92" spans="1:6">
      <c r="A92" s="313"/>
      <c r="B92" s="314"/>
      <c r="C92" s="315"/>
      <c r="D92" s="316"/>
      <c r="E92" s="314"/>
      <c r="F92" s="314"/>
    </row>
    <row r="93" spans="1:6">
      <c r="A93" s="313"/>
      <c r="B93" s="314"/>
      <c r="C93" s="315"/>
      <c r="D93" s="316"/>
      <c r="E93" s="314"/>
      <c r="F93" s="314"/>
    </row>
    <row r="94" spans="1:6">
      <c r="A94" s="313"/>
      <c r="B94" s="314"/>
      <c r="C94" s="315"/>
      <c r="D94" s="316"/>
      <c r="E94" s="314"/>
      <c r="F94" s="314"/>
    </row>
    <row r="95" spans="1:6">
      <c r="A95" s="313"/>
      <c r="B95" s="314"/>
      <c r="C95" s="315"/>
      <c r="D95" s="316"/>
      <c r="E95" s="314"/>
      <c r="F95" s="314"/>
    </row>
    <row r="96" spans="1:6">
      <c r="A96" s="313"/>
      <c r="B96" s="314"/>
      <c r="C96" s="315"/>
      <c r="D96" s="316"/>
      <c r="E96" s="314"/>
      <c r="F96" s="314"/>
    </row>
    <row r="97" spans="1:6">
      <c r="A97" s="313"/>
      <c r="B97" s="314"/>
      <c r="C97" s="315"/>
      <c r="D97" s="316"/>
      <c r="E97" s="314"/>
      <c r="F97" s="314"/>
    </row>
    <row r="98" spans="1:6">
      <c r="A98" s="313"/>
      <c r="B98" s="314"/>
      <c r="C98" s="315"/>
      <c r="D98" s="316"/>
      <c r="E98" s="314"/>
      <c r="F98" s="314"/>
    </row>
    <row r="99" spans="1:6">
      <c r="A99" s="313"/>
      <c r="B99" s="314"/>
      <c r="C99" s="315"/>
      <c r="D99" s="316"/>
      <c r="E99" s="314"/>
      <c r="F99" s="314"/>
    </row>
    <row r="100" spans="1:6">
      <c r="A100" s="313"/>
      <c r="B100" s="314"/>
      <c r="C100" s="315"/>
      <c r="D100" s="316"/>
      <c r="E100" s="314"/>
      <c r="F100" s="314"/>
    </row>
    <row r="101" spans="1:6">
      <c r="A101" s="313"/>
      <c r="B101" s="314"/>
      <c r="C101" s="315"/>
      <c r="D101" s="316"/>
      <c r="E101" s="314"/>
      <c r="F101" s="314"/>
    </row>
    <row r="102" spans="1:6">
      <c r="A102" s="313"/>
      <c r="B102" s="314"/>
      <c r="C102" s="315"/>
      <c r="D102" s="316"/>
      <c r="E102" s="314"/>
      <c r="F102" s="314"/>
    </row>
    <row r="103" spans="1:6">
      <c r="A103" s="313"/>
      <c r="B103" s="314"/>
      <c r="C103" s="315"/>
      <c r="D103" s="316"/>
      <c r="E103" s="314"/>
      <c r="F103" s="314"/>
    </row>
    <row r="104" spans="1:6">
      <c r="A104" s="313"/>
      <c r="B104" s="314"/>
      <c r="C104" s="315"/>
      <c r="D104" s="316"/>
      <c r="E104" s="314"/>
      <c r="F104" s="314"/>
    </row>
    <row r="105" spans="1:6">
      <c r="A105" s="313"/>
      <c r="B105" s="314"/>
      <c r="C105" s="315"/>
      <c r="D105" s="316"/>
      <c r="E105" s="314"/>
      <c r="F105" s="314"/>
    </row>
    <row r="106" spans="1:6">
      <c r="A106" s="313"/>
      <c r="B106" s="314"/>
      <c r="C106" s="315"/>
      <c r="D106" s="316"/>
      <c r="E106" s="314"/>
      <c r="F106" s="314"/>
    </row>
    <row r="107" spans="1:6">
      <c r="A107" s="313"/>
      <c r="B107" s="314"/>
      <c r="C107" s="315"/>
      <c r="D107" s="316"/>
      <c r="E107" s="314"/>
      <c r="F107" s="314"/>
    </row>
    <row r="108" spans="1:6">
      <c r="A108" s="313"/>
      <c r="B108" s="314"/>
      <c r="C108" s="315"/>
      <c r="D108" s="316"/>
      <c r="E108" s="314"/>
      <c r="F108" s="314"/>
    </row>
    <row r="109" spans="1:6">
      <c r="A109" s="313"/>
      <c r="B109" s="314"/>
      <c r="C109" s="315"/>
      <c r="D109" s="316"/>
      <c r="E109" s="314"/>
      <c r="F109" s="314"/>
    </row>
    <row r="110" spans="1:6">
      <c r="A110" s="313"/>
      <c r="B110" s="314"/>
      <c r="C110" s="315"/>
      <c r="D110" s="316"/>
      <c r="E110" s="314"/>
      <c r="F110" s="314"/>
    </row>
    <row r="111" spans="1:6">
      <c r="A111" s="313"/>
      <c r="B111" s="314"/>
      <c r="C111" s="315"/>
      <c r="D111" s="316"/>
      <c r="E111" s="314"/>
      <c r="F111" s="314"/>
    </row>
    <row r="112" spans="1:6">
      <c r="A112" s="313"/>
      <c r="B112" s="314"/>
      <c r="C112" s="315"/>
      <c r="D112" s="316"/>
      <c r="E112" s="314"/>
      <c r="F112" s="314"/>
    </row>
    <row r="113" spans="1:6">
      <c r="A113" s="313"/>
      <c r="B113" s="314"/>
      <c r="C113" s="315"/>
      <c r="D113" s="316"/>
      <c r="E113" s="314"/>
      <c r="F113" s="314"/>
    </row>
    <row r="114" spans="1:6">
      <c r="A114" s="313"/>
      <c r="B114" s="314"/>
      <c r="C114" s="315"/>
      <c r="D114" s="316"/>
      <c r="E114" s="314"/>
      <c r="F114" s="314"/>
    </row>
    <row r="115" spans="1:6">
      <c r="A115" s="313"/>
      <c r="B115" s="314"/>
      <c r="C115" s="315"/>
      <c r="D115" s="316"/>
      <c r="E115" s="314"/>
      <c r="F115" s="314"/>
    </row>
    <row r="116" spans="1:6">
      <c r="A116" s="313"/>
      <c r="B116" s="314"/>
      <c r="C116" s="315"/>
      <c r="D116" s="316"/>
      <c r="E116" s="314"/>
      <c r="F116" s="314"/>
    </row>
    <row r="117" spans="1:6">
      <c r="A117" s="313"/>
      <c r="B117" s="314"/>
      <c r="C117" s="315"/>
      <c r="D117" s="316"/>
      <c r="E117" s="314"/>
      <c r="F117" s="314"/>
    </row>
    <row r="118" spans="1:6">
      <c r="A118" s="313"/>
      <c r="B118" s="314"/>
      <c r="C118" s="315"/>
      <c r="D118" s="316"/>
      <c r="E118" s="314"/>
      <c r="F118" s="314"/>
    </row>
    <row r="119" spans="1:6">
      <c r="A119" s="313"/>
      <c r="B119" s="314"/>
      <c r="C119" s="315"/>
      <c r="D119" s="316"/>
      <c r="E119" s="314"/>
      <c r="F119" s="314"/>
    </row>
    <row r="120" spans="1:6">
      <c r="A120" s="313"/>
      <c r="B120" s="314"/>
      <c r="C120" s="315"/>
      <c r="D120" s="316"/>
      <c r="E120" s="314"/>
      <c r="F120" s="314"/>
    </row>
    <row r="121" spans="1:6">
      <c r="A121" s="313"/>
      <c r="B121" s="314"/>
      <c r="C121" s="315"/>
      <c r="D121" s="316"/>
      <c r="E121" s="314"/>
      <c r="F121" s="314"/>
    </row>
    <row r="122" spans="1:6">
      <c r="A122" s="313"/>
      <c r="B122" s="314"/>
      <c r="C122" s="315"/>
      <c r="D122" s="316"/>
      <c r="E122" s="314"/>
      <c r="F122" s="314"/>
    </row>
    <row r="123" spans="1:6">
      <c r="A123" s="313"/>
      <c r="B123" s="314"/>
      <c r="C123" s="315"/>
      <c r="D123" s="316"/>
      <c r="E123" s="314"/>
      <c r="F123" s="314"/>
    </row>
    <row r="124" spans="1:6">
      <c r="A124" s="313"/>
      <c r="B124" s="314"/>
      <c r="C124" s="315"/>
      <c r="D124" s="316"/>
      <c r="E124" s="314"/>
      <c r="F124" s="314"/>
    </row>
    <row r="125" spans="1:6">
      <c r="A125" s="313"/>
      <c r="B125" s="314"/>
      <c r="C125" s="315"/>
      <c r="D125" s="316"/>
      <c r="E125" s="314"/>
      <c r="F125" s="314"/>
    </row>
    <row r="126" spans="1:6">
      <c r="A126" s="313"/>
      <c r="B126" s="314"/>
      <c r="C126" s="315"/>
      <c r="D126" s="316"/>
      <c r="E126" s="314"/>
      <c r="F126" s="314"/>
    </row>
    <row r="127" spans="1:6">
      <c r="A127" s="313"/>
      <c r="B127" s="314"/>
      <c r="C127" s="315"/>
      <c r="D127" s="316"/>
      <c r="E127" s="314"/>
      <c r="F127" s="314"/>
    </row>
    <row r="128" spans="1:6">
      <c r="A128" s="313"/>
      <c r="B128" s="314"/>
      <c r="C128" s="315"/>
      <c r="D128" s="316"/>
      <c r="E128" s="314"/>
      <c r="F128" s="314"/>
    </row>
    <row r="129" spans="1:6">
      <c r="A129" s="313"/>
      <c r="B129" s="314"/>
      <c r="C129" s="315"/>
      <c r="D129" s="316"/>
      <c r="E129" s="314"/>
      <c r="F129" s="314"/>
    </row>
    <row r="130" spans="1:6">
      <c r="A130" s="313"/>
      <c r="B130" s="314"/>
      <c r="C130" s="315"/>
      <c r="D130" s="316"/>
      <c r="E130" s="314"/>
      <c r="F130" s="314"/>
    </row>
    <row r="131" spans="1:6">
      <c r="A131" s="313"/>
      <c r="B131" s="314"/>
      <c r="C131" s="315"/>
      <c r="D131" s="316"/>
      <c r="E131" s="314"/>
      <c r="F131" s="314"/>
    </row>
    <row r="132" spans="1:6">
      <c r="A132" s="313"/>
      <c r="B132" s="314"/>
      <c r="C132" s="315"/>
      <c r="D132" s="316"/>
      <c r="E132" s="314"/>
      <c r="F132" s="314"/>
    </row>
    <row r="133" spans="1:6">
      <c r="A133" s="313"/>
      <c r="B133" s="314"/>
      <c r="C133" s="315"/>
      <c r="D133" s="316"/>
      <c r="E133" s="314"/>
      <c r="F133" s="314"/>
    </row>
    <row r="134" spans="1:6">
      <c r="A134" s="313"/>
      <c r="B134" s="314"/>
      <c r="C134" s="315"/>
      <c r="D134" s="316"/>
      <c r="E134" s="314"/>
      <c r="F134" s="314"/>
    </row>
    <row r="135" spans="1:6">
      <c r="A135" s="313"/>
      <c r="B135" s="314"/>
      <c r="C135" s="315"/>
      <c r="D135" s="316"/>
      <c r="E135" s="314"/>
      <c r="F135" s="314"/>
    </row>
    <row r="136" spans="1:6">
      <c r="A136" s="313"/>
      <c r="B136" s="314"/>
      <c r="C136" s="315"/>
      <c r="D136" s="316"/>
      <c r="E136" s="314"/>
      <c r="F136" s="314"/>
    </row>
    <row r="137" spans="1:6">
      <c r="A137" s="313"/>
      <c r="B137" s="314"/>
      <c r="C137" s="315"/>
      <c r="D137" s="316"/>
      <c r="E137" s="314"/>
      <c r="F137" s="314"/>
    </row>
    <row r="138" spans="1:6">
      <c r="A138" s="313"/>
      <c r="B138" s="314"/>
      <c r="C138" s="315"/>
      <c r="D138" s="316"/>
      <c r="E138" s="314"/>
      <c r="F138" s="314"/>
    </row>
    <row r="139" spans="1:6">
      <c r="A139" s="313"/>
      <c r="B139" s="314"/>
      <c r="C139" s="315"/>
      <c r="D139" s="316"/>
      <c r="E139" s="314"/>
      <c r="F139" s="314"/>
    </row>
    <row r="140" spans="1:6">
      <c r="A140" s="313"/>
      <c r="B140" s="314"/>
      <c r="C140" s="315"/>
      <c r="D140" s="316"/>
      <c r="E140" s="314"/>
      <c r="F140" s="314"/>
    </row>
    <row r="141" spans="1:6">
      <c r="A141" s="313"/>
      <c r="B141" s="314"/>
      <c r="C141" s="315"/>
      <c r="D141" s="316"/>
      <c r="E141" s="314"/>
      <c r="F141" s="314"/>
    </row>
    <row r="142" spans="1:6">
      <c r="A142" s="313"/>
      <c r="B142" s="314"/>
      <c r="C142" s="315"/>
      <c r="D142" s="316"/>
      <c r="E142" s="314"/>
      <c r="F142" s="314"/>
    </row>
    <row r="143" spans="1:6">
      <c r="A143" s="313"/>
      <c r="B143" s="314"/>
      <c r="C143" s="315"/>
      <c r="D143" s="316"/>
      <c r="E143" s="314"/>
      <c r="F143" s="314"/>
    </row>
    <row r="144" spans="1:6">
      <c r="A144" s="313"/>
      <c r="B144" s="314"/>
      <c r="C144" s="315"/>
      <c r="D144" s="316"/>
      <c r="E144" s="314"/>
      <c r="F144" s="314"/>
    </row>
    <row r="145" spans="1:6">
      <c r="A145" s="313"/>
      <c r="B145" s="314"/>
      <c r="C145" s="315"/>
      <c r="D145" s="316"/>
      <c r="E145" s="314"/>
      <c r="F145" s="314"/>
    </row>
    <row r="146" spans="1:6">
      <c r="A146" s="313"/>
      <c r="B146" s="314"/>
      <c r="C146" s="315"/>
      <c r="D146" s="316"/>
      <c r="E146" s="314"/>
      <c r="F146" s="314"/>
    </row>
    <row r="147" spans="1:6">
      <c r="A147" s="313"/>
      <c r="B147" s="314"/>
      <c r="C147" s="315"/>
      <c r="D147" s="316"/>
      <c r="E147" s="314"/>
      <c r="F147" s="314"/>
    </row>
    <row r="148" spans="1:6">
      <c r="A148" s="313"/>
      <c r="B148" s="314"/>
      <c r="C148" s="315"/>
      <c r="D148" s="316"/>
      <c r="E148" s="314"/>
      <c r="F148" s="314"/>
    </row>
    <row r="149" spans="1:6">
      <c r="A149" s="313"/>
      <c r="B149" s="314"/>
      <c r="C149" s="315"/>
      <c r="D149" s="316"/>
      <c r="E149" s="314"/>
      <c r="F149" s="314"/>
    </row>
    <row r="150" spans="1:6">
      <c r="A150" s="313"/>
      <c r="B150" s="314"/>
      <c r="C150" s="315"/>
      <c r="D150" s="316"/>
      <c r="E150" s="314"/>
      <c r="F150" s="314"/>
    </row>
    <row r="151" spans="1:6">
      <c r="A151" s="313"/>
      <c r="B151" s="314"/>
      <c r="C151" s="315"/>
      <c r="D151" s="316"/>
      <c r="E151" s="314"/>
      <c r="F151" s="314"/>
    </row>
    <row r="152" spans="1:6">
      <c r="A152" s="313"/>
      <c r="B152" s="314"/>
      <c r="C152" s="315"/>
      <c r="D152" s="316"/>
      <c r="E152" s="314"/>
      <c r="F152" s="314"/>
    </row>
    <row r="153" spans="1:6">
      <c r="A153" s="313"/>
      <c r="B153" s="314"/>
      <c r="C153" s="315"/>
      <c r="D153" s="316"/>
      <c r="E153" s="314"/>
      <c r="F153" s="314"/>
    </row>
    <row r="154" spans="1:6">
      <c r="A154" s="313"/>
      <c r="B154" s="314"/>
      <c r="C154" s="315"/>
      <c r="D154" s="316"/>
      <c r="E154" s="314"/>
      <c r="F154" s="314"/>
    </row>
    <row r="155" spans="1:6">
      <c r="A155" s="313"/>
      <c r="B155" s="314"/>
      <c r="C155" s="315"/>
      <c r="D155" s="316"/>
      <c r="E155" s="314"/>
      <c r="F155" s="314"/>
    </row>
    <row r="156" spans="1:6">
      <c r="A156" s="313"/>
      <c r="B156" s="314"/>
      <c r="C156" s="315"/>
      <c r="D156" s="316"/>
      <c r="E156" s="314"/>
      <c r="F156" s="314"/>
    </row>
    <row r="157" spans="1:6">
      <c r="A157" s="313"/>
      <c r="B157" s="314"/>
      <c r="C157" s="315"/>
      <c r="D157" s="316"/>
      <c r="E157" s="314"/>
      <c r="F157" s="314"/>
    </row>
    <row r="158" spans="1:6">
      <c r="A158" s="313"/>
      <c r="B158" s="314"/>
      <c r="C158" s="315"/>
      <c r="D158" s="316"/>
      <c r="E158" s="314"/>
      <c r="F158" s="314"/>
    </row>
    <row r="159" spans="1:6">
      <c r="A159" s="313"/>
      <c r="B159" s="314"/>
      <c r="C159" s="315"/>
      <c r="D159" s="316"/>
      <c r="E159" s="314"/>
      <c r="F159" s="314"/>
    </row>
    <row r="160" spans="1:6">
      <c r="A160" s="313"/>
      <c r="B160" s="314"/>
      <c r="C160" s="315"/>
      <c r="D160" s="316"/>
      <c r="E160" s="314"/>
      <c r="F160" s="314"/>
    </row>
    <row r="161" spans="1:6">
      <c r="A161" s="313"/>
      <c r="B161" s="314"/>
      <c r="C161" s="315"/>
      <c r="D161" s="316"/>
      <c r="E161" s="314"/>
      <c r="F161" s="314"/>
    </row>
    <row r="162" spans="1:6">
      <c r="A162" s="313"/>
      <c r="B162" s="314"/>
      <c r="C162" s="315"/>
      <c r="D162" s="316"/>
      <c r="E162" s="314"/>
      <c r="F162" s="314"/>
    </row>
    <row r="163" spans="1:6">
      <c r="A163" s="313"/>
      <c r="B163" s="314"/>
      <c r="C163" s="315"/>
      <c r="D163" s="316"/>
      <c r="E163" s="314"/>
      <c r="F163" s="314"/>
    </row>
    <row r="164" spans="1:6">
      <c r="A164" s="313"/>
      <c r="B164" s="314"/>
      <c r="C164" s="315"/>
      <c r="D164" s="316"/>
      <c r="E164" s="314"/>
      <c r="F164" s="314"/>
    </row>
    <row r="165" spans="1:6">
      <c r="A165" s="313"/>
      <c r="B165" s="314"/>
      <c r="C165" s="315"/>
      <c r="D165" s="316"/>
      <c r="E165" s="314"/>
      <c r="F165" s="314"/>
    </row>
    <row r="166" spans="1:6">
      <c r="A166" s="313"/>
      <c r="B166" s="314"/>
      <c r="C166" s="315"/>
      <c r="D166" s="316"/>
      <c r="E166" s="314"/>
      <c r="F166" s="314"/>
    </row>
    <row r="167" spans="1:6">
      <c r="A167" s="313"/>
      <c r="B167" s="314"/>
      <c r="C167" s="315"/>
      <c r="D167" s="316"/>
      <c r="E167" s="314"/>
      <c r="F167" s="314"/>
    </row>
    <row r="168" spans="1:6">
      <c r="A168" s="313"/>
      <c r="B168" s="314"/>
      <c r="C168" s="315"/>
      <c r="D168" s="316"/>
      <c r="E168" s="314"/>
      <c r="F168" s="314"/>
    </row>
    <row r="169" spans="1:6">
      <c r="A169" s="313"/>
      <c r="B169" s="314"/>
      <c r="C169" s="315"/>
      <c r="D169" s="316"/>
      <c r="E169" s="314"/>
      <c r="F169" s="314"/>
    </row>
    <row r="170" spans="1:6">
      <c r="A170" s="313"/>
      <c r="B170" s="314"/>
      <c r="C170" s="315"/>
      <c r="D170" s="316"/>
      <c r="E170" s="314"/>
      <c r="F170" s="314"/>
    </row>
    <row r="171" spans="1:6">
      <c r="A171" s="313"/>
      <c r="B171" s="314"/>
      <c r="C171" s="315"/>
      <c r="D171" s="316"/>
      <c r="E171" s="314"/>
      <c r="F171" s="314"/>
    </row>
    <row r="172" spans="1:6">
      <c r="A172" s="313"/>
      <c r="B172" s="314"/>
      <c r="C172" s="315"/>
      <c r="D172" s="316"/>
      <c r="E172" s="314"/>
      <c r="F172" s="314"/>
    </row>
    <row r="173" spans="1:6">
      <c r="A173" s="313"/>
      <c r="B173" s="314"/>
      <c r="C173" s="315"/>
      <c r="D173" s="316"/>
      <c r="E173" s="314"/>
      <c r="F173" s="314"/>
    </row>
    <row r="174" spans="1:6">
      <c r="A174" s="313"/>
      <c r="B174" s="314"/>
      <c r="C174" s="315"/>
      <c r="D174" s="316"/>
      <c r="E174" s="314"/>
      <c r="F174" s="314"/>
    </row>
    <row r="175" spans="1:6">
      <c r="A175" s="313"/>
      <c r="B175" s="314"/>
      <c r="C175" s="315"/>
      <c r="D175" s="316"/>
      <c r="E175" s="314"/>
      <c r="F175" s="314"/>
    </row>
    <row r="176" spans="1:6">
      <c r="A176" s="313"/>
      <c r="B176" s="314"/>
      <c r="C176" s="315"/>
      <c r="D176" s="316"/>
      <c r="E176" s="314"/>
      <c r="F176" s="314"/>
    </row>
    <row r="177" spans="1:6">
      <c r="A177" s="313"/>
      <c r="B177" s="314"/>
      <c r="C177" s="315"/>
      <c r="D177" s="316"/>
      <c r="E177" s="314"/>
      <c r="F177" s="314"/>
    </row>
    <row r="178" spans="1:6">
      <c r="A178" s="313"/>
      <c r="B178" s="314"/>
      <c r="C178" s="315"/>
      <c r="D178" s="316"/>
      <c r="E178" s="314"/>
      <c r="F178" s="314"/>
    </row>
    <row r="179" spans="1:6">
      <c r="A179" s="313"/>
      <c r="B179" s="314"/>
      <c r="C179" s="315"/>
      <c r="D179" s="316"/>
      <c r="E179" s="314"/>
      <c r="F179" s="314"/>
    </row>
    <row r="180" spans="1:6">
      <c r="A180" s="313"/>
      <c r="B180" s="314"/>
      <c r="C180" s="315"/>
      <c r="D180" s="316"/>
      <c r="E180" s="314"/>
      <c r="F180" s="314"/>
    </row>
    <row r="181" spans="1:6">
      <c r="A181" s="313"/>
      <c r="B181" s="314"/>
      <c r="C181" s="315"/>
      <c r="D181" s="316"/>
      <c r="E181" s="314"/>
      <c r="F181" s="314"/>
    </row>
    <row r="182" spans="1:6">
      <c r="A182" s="313"/>
      <c r="B182" s="314"/>
      <c r="C182" s="315"/>
      <c r="D182" s="316"/>
      <c r="E182" s="314"/>
      <c r="F182" s="314"/>
    </row>
    <row r="183" spans="1:6">
      <c r="A183" s="313"/>
      <c r="B183" s="314"/>
      <c r="C183" s="315"/>
      <c r="D183" s="316"/>
      <c r="E183" s="314"/>
      <c r="F183" s="314"/>
    </row>
    <row r="184" spans="1:6">
      <c r="A184" s="313"/>
      <c r="B184" s="314"/>
      <c r="C184" s="315"/>
      <c r="D184" s="316"/>
      <c r="E184" s="314"/>
      <c r="F184" s="314"/>
    </row>
    <row r="185" spans="1:6">
      <c r="A185" s="313"/>
      <c r="B185" s="314"/>
      <c r="C185" s="315"/>
      <c r="D185" s="316"/>
      <c r="E185" s="314"/>
      <c r="F185" s="314"/>
    </row>
    <row r="186" spans="1:6">
      <c r="A186" s="313"/>
      <c r="B186" s="314"/>
      <c r="C186" s="315"/>
      <c r="D186" s="316"/>
      <c r="E186" s="314"/>
      <c r="F186" s="314"/>
    </row>
    <row r="187" spans="1:6">
      <c r="A187" s="313"/>
      <c r="B187" s="314"/>
      <c r="C187" s="315"/>
      <c r="D187" s="316"/>
      <c r="E187" s="314"/>
      <c r="F187" s="314"/>
    </row>
    <row r="188" spans="1:6">
      <c r="A188" s="313"/>
      <c r="B188" s="314"/>
      <c r="C188" s="315"/>
      <c r="D188" s="316"/>
      <c r="E188" s="314"/>
      <c r="F188" s="314"/>
    </row>
    <row r="189" spans="1:6">
      <c r="A189" s="313"/>
      <c r="B189" s="314"/>
      <c r="C189" s="315"/>
      <c r="D189" s="316"/>
      <c r="E189" s="314"/>
      <c r="F189" s="314"/>
    </row>
    <row r="190" spans="1:6">
      <c r="A190" s="313"/>
      <c r="B190" s="314"/>
      <c r="C190" s="315"/>
      <c r="D190" s="316"/>
      <c r="E190" s="314"/>
      <c r="F190" s="314"/>
    </row>
    <row r="191" spans="1:6">
      <c r="A191" s="313"/>
      <c r="B191" s="314"/>
      <c r="C191" s="315"/>
      <c r="D191" s="316"/>
      <c r="E191" s="314"/>
      <c r="F191" s="314"/>
    </row>
    <row r="192" spans="1:6">
      <c r="A192" s="313"/>
      <c r="B192" s="314"/>
      <c r="C192" s="315"/>
      <c r="D192" s="316"/>
      <c r="E192" s="314"/>
      <c r="F192" s="314"/>
    </row>
    <row r="193" spans="1:6">
      <c r="A193" s="313"/>
      <c r="B193" s="314"/>
      <c r="C193" s="315"/>
      <c r="D193" s="316"/>
      <c r="E193" s="314"/>
      <c r="F193" s="314"/>
    </row>
    <row r="194" spans="1:6">
      <c r="A194" s="313"/>
      <c r="B194" s="314"/>
      <c r="C194" s="315"/>
      <c r="D194" s="316"/>
      <c r="E194" s="314"/>
      <c r="F194" s="314"/>
    </row>
    <row r="195" spans="1:6">
      <c r="A195" s="313"/>
      <c r="B195" s="314"/>
      <c r="C195" s="315"/>
      <c r="D195" s="316"/>
      <c r="E195" s="314"/>
      <c r="F195" s="314"/>
    </row>
    <row r="196" spans="1:6">
      <c r="A196" s="313"/>
      <c r="B196" s="314"/>
      <c r="C196" s="315"/>
      <c r="D196" s="316"/>
      <c r="E196" s="314"/>
      <c r="F196" s="314"/>
    </row>
    <row r="197" spans="1:6">
      <c r="A197" s="313"/>
      <c r="B197" s="314"/>
      <c r="C197" s="315"/>
      <c r="D197" s="316"/>
      <c r="E197" s="314"/>
      <c r="F197" s="314"/>
    </row>
    <row r="198" spans="1:6">
      <c r="A198" s="313"/>
      <c r="B198" s="314"/>
      <c r="C198" s="315"/>
      <c r="D198" s="316"/>
      <c r="E198" s="314"/>
      <c r="F198" s="314"/>
    </row>
    <row r="199" spans="1:6">
      <c r="A199" s="313"/>
      <c r="B199" s="314"/>
      <c r="C199" s="315"/>
      <c r="D199" s="316"/>
      <c r="E199" s="314"/>
      <c r="F199" s="314"/>
    </row>
    <row r="200" spans="1:6">
      <c r="A200" s="313"/>
      <c r="B200" s="314"/>
      <c r="C200" s="315"/>
      <c r="D200" s="316"/>
      <c r="E200" s="314"/>
      <c r="F200" s="314"/>
    </row>
    <row r="201" spans="1:6">
      <c r="A201" s="313"/>
      <c r="B201" s="314"/>
      <c r="C201" s="315"/>
      <c r="D201" s="316"/>
      <c r="E201" s="314"/>
      <c r="F201" s="314"/>
    </row>
    <row r="202" spans="1:6">
      <c r="A202" s="313"/>
      <c r="B202" s="314"/>
      <c r="C202" s="315"/>
      <c r="D202" s="316"/>
      <c r="E202" s="314"/>
      <c r="F202" s="314"/>
    </row>
    <row r="203" spans="1:6">
      <c r="A203" s="313"/>
      <c r="B203" s="314"/>
      <c r="C203" s="315"/>
      <c r="D203" s="316"/>
      <c r="E203" s="314"/>
      <c r="F203" s="314"/>
    </row>
    <row r="204" spans="1:6">
      <c r="A204" s="313"/>
      <c r="B204" s="314"/>
      <c r="C204" s="315"/>
      <c r="D204" s="316"/>
      <c r="E204" s="314"/>
      <c r="F204" s="314"/>
    </row>
    <row r="205" spans="1:6">
      <c r="A205" s="313"/>
      <c r="B205" s="314"/>
      <c r="C205" s="315"/>
      <c r="D205" s="316"/>
      <c r="E205" s="314"/>
      <c r="F205" s="314"/>
    </row>
    <row r="206" spans="1:6">
      <c r="A206" s="313"/>
      <c r="B206" s="314"/>
      <c r="C206" s="315"/>
      <c r="D206" s="316"/>
      <c r="E206" s="314"/>
      <c r="F206" s="314"/>
    </row>
    <row r="207" spans="1:6">
      <c r="A207" s="313"/>
      <c r="B207" s="314"/>
      <c r="C207" s="315"/>
      <c r="D207" s="316"/>
      <c r="E207" s="314"/>
      <c r="F207" s="314"/>
    </row>
    <row r="208" spans="1:6">
      <c r="A208" s="313"/>
      <c r="B208" s="314"/>
      <c r="C208" s="315"/>
      <c r="D208" s="316"/>
      <c r="E208" s="314"/>
      <c r="F208" s="314"/>
    </row>
    <row r="209" spans="1:6">
      <c r="A209" s="313"/>
      <c r="B209" s="314"/>
      <c r="C209" s="315"/>
      <c r="D209" s="316"/>
      <c r="E209" s="314"/>
      <c r="F209" s="314"/>
    </row>
    <row r="210" spans="1:6">
      <c r="A210" s="313"/>
      <c r="B210" s="314"/>
      <c r="C210" s="315"/>
      <c r="D210" s="316"/>
      <c r="E210" s="314"/>
      <c r="F210" s="314"/>
    </row>
    <row r="211" spans="1:6">
      <c r="A211" s="313"/>
      <c r="B211" s="314"/>
      <c r="C211" s="315"/>
      <c r="D211" s="316"/>
      <c r="E211" s="314"/>
      <c r="F211" s="314"/>
    </row>
    <row r="212" spans="1:6">
      <c r="A212" s="313"/>
      <c r="B212" s="314"/>
      <c r="C212" s="315"/>
      <c r="D212" s="316"/>
      <c r="E212" s="314"/>
      <c r="F212" s="314"/>
    </row>
    <row r="213" spans="1:6">
      <c r="A213" s="313"/>
      <c r="B213" s="314"/>
      <c r="C213" s="315"/>
      <c r="D213" s="316"/>
      <c r="E213" s="314"/>
      <c r="F213" s="314"/>
    </row>
    <row r="214" spans="1:6">
      <c r="A214" s="313"/>
      <c r="B214" s="314"/>
      <c r="C214" s="315"/>
      <c r="D214" s="316"/>
      <c r="E214" s="314"/>
      <c r="F214" s="314"/>
    </row>
    <row r="215" spans="1:6">
      <c r="A215" s="313"/>
      <c r="B215" s="314"/>
      <c r="C215" s="315"/>
      <c r="D215" s="316"/>
      <c r="E215" s="314"/>
      <c r="F215" s="314"/>
    </row>
    <row r="216" spans="1:6">
      <c r="A216" s="313"/>
      <c r="B216" s="314"/>
      <c r="C216" s="315"/>
      <c r="D216" s="316"/>
      <c r="E216" s="314"/>
      <c r="F216" s="314"/>
    </row>
    <row r="217" spans="1:6">
      <c r="A217" s="313"/>
      <c r="B217" s="314"/>
      <c r="C217" s="315"/>
      <c r="D217" s="316"/>
      <c r="E217" s="314"/>
      <c r="F217" s="314"/>
    </row>
    <row r="218" spans="1:6">
      <c r="A218" s="313"/>
      <c r="B218" s="314"/>
      <c r="C218" s="315"/>
      <c r="D218" s="316"/>
      <c r="E218" s="314"/>
      <c r="F218" s="314"/>
    </row>
    <row r="219" spans="1:6">
      <c r="A219" s="313"/>
      <c r="B219" s="314"/>
      <c r="C219" s="315"/>
      <c r="D219" s="316"/>
      <c r="E219" s="314"/>
      <c r="F219" s="314"/>
    </row>
    <row r="220" spans="1:6">
      <c r="A220" s="313"/>
      <c r="B220" s="314"/>
      <c r="C220" s="315"/>
      <c r="D220" s="316"/>
      <c r="E220" s="314"/>
      <c r="F220" s="314"/>
    </row>
    <row r="221" spans="1:6">
      <c r="A221" s="313"/>
      <c r="B221" s="314"/>
      <c r="C221" s="315"/>
      <c r="D221" s="316"/>
      <c r="E221" s="314"/>
      <c r="F221" s="314"/>
    </row>
    <row r="222" spans="1:6">
      <c r="A222" s="313"/>
      <c r="B222" s="314"/>
      <c r="C222" s="315"/>
      <c r="D222" s="316"/>
      <c r="E222" s="314"/>
      <c r="F222" s="314"/>
    </row>
    <row r="223" spans="1:6">
      <c r="A223" s="313"/>
      <c r="B223" s="314"/>
      <c r="C223" s="315"/>
      <c r="D223" s="316"/>
      <c r="E223" s="314"/>
      <c r="F223" s="314"/>
    </row>
    <row r="224" spans="1:6">
      <c r="A224" s="313"/>
      <c r="B224" s="314"/>
      <c r="C224" s="315"/>
      <c r="D224" s="316"/>
      <c r="E224" s="314"/>
      <c r="F224" s="314"/>
    </row>
    <row r="225" spans="1:6">
      <c r="A225" s="313"/>
      <c r="B225" s="314"/>
      <c r="C225" s="315"/>
      <c r="D225" s="316"/>
      <c r="E225" s="314"/>
      <c r="F225" s="314"/>
    </row>
    <row r="226" spans="1:6">
      <c r="A226" s="313"/>
      <c r="B226" s="314"/>
      <c r="C226" s="315"/>
      <c r="D226" s="316"/>
      <c r="E226" s="314"/>
      <c r="F226" s="314"/>
    </row>
    <row r="227" spans="1:6">
      <c r="A227" s="313"/>
      <c r="B227" s="314"/>
      <c r="C227" s="315"/>
      <c r="D227" s="316"/>
      <c r="E227" s="314"/>
      <c r="F227" s="314"/>
    </row>
    <row r="228" spans="1:6">
      <c r="A228" s="313"/>
      <c r="B228" s="314"/>
      <c r="C228" s="315"/>
      <c r="D228" s="316"/>
      <c r="E228" s="314"/>
      <c r="F228" s="314"/>
    </row>
    <row r="229" spans="1:6">
      <c r="A229" s="313"/>
      <c r="B229" s="314"/>
      <c r="C229" s="315"/>
      <c r="D229" s="316"/>
      <c r="E229" s="314"/>
      <c r="F229" s="314"/>
    </row>
    <row r="230" spans="1:6">
      <c r="A230" s="313"/>
      <c r="B230" s="314"/>
      <c r="C230" s="315"/>
      <c r="D230" s="316"/>
      <c r="E230" s="314"/>
      <c r="F230" s="314"/>
    </row>
    <row r="231" spans="1:6">
      <c r="A231" s="313"/>
      <c r="B231" s="314"/>
      <c r="C231" s="315"/>
      <c r="D231" s="316"/>
      <c r="E231" s="314"/>
      <c r="F231" s="314"/>
    </row>
    <row r="232" spans="1:6">
      <c r="A232" s="313"/>
      <c r="B232" s="314"/>
      <c r="C232" s="315"/>
      <c r="D232" s="316"/>
      <c r="E232" s="314"/>
      <c r="F232" s="314"/>
    </row>
    <row r="233" spans="1:6">
      <c r="A233" s="313"/>
      <c r="B233" s="314"/>
      <c r="C233" s="315"/>
      <c r="D233" s="316"/>
      <c r="E233" s="314"/>
      <c r="F233" s="314"/>
    </row>
    <row r="234" spans="1:6">
      <c r="A234" s="313"/>
      <c r="B234" s="314"/>
      <c r="C234" s="315"/>
      <c r="D234" s="316"/>
      <c r="E234" s="314"/>
      <c r="F234" s="314"/>
    </row>
    <row r="235" spans="1:6">
      <c r="A235" s="313"/>
      <c r="B235" s="314"/>
      <c r="C235" s="315"/>
      <c r="D235" s="316"/>
      <c r="E235" s="314"/>
      <c r="F235" s="314"/>
    </row>
    <row r="236" spans="1:6">
      <c r="A236" s="313"/>
      <c r="B236" s="314"/>
      <c r="C236" s="315"/>
      <c r="D236" s="316"/>
      <c r="E236" s="314"/>
      <c r="F236" s="314"/>
    </row>
    <row r="237" spans="1:6">
      <c r="A237" s="313"/>
      <c r="B237" s="314"/>
      <c r="C237" s="315"/>
      <c r="D237" s="316"/>
      <c r="E237" s="314"/>
      <c r="F237" s="314"/>
    </row>
    <row r="238" spans="1:6">
      <c r="A238" s="313"/>
      <c r="B238" s="314"/>
      <c r="C238" s="315"/>
      <c r="D238" s="316"/>
      <c r="E238" s="314"/>
      <c r="F238" s="314"/>
    </row>
    <row r="239" spans="1:6">
      <c r="A239" s="313"/>
      <c r="B239" s="314"/>
      <c r="C239" s="315"/>
      <c r="D239" s="316"/>
      <c r="E239" s="314"/>
      <c r="F239" s="314"/>
    </row>
    <row r="240" spans="1:6">
      <c r="A240" s="313"/>
      <c r="B240" s="314"/>
      <c r="C240" s="315"/>
      <c r="D240" s="316"/>
      <c r="E240" s="314"/>
      <c r="F240" s="314"/>
    </row>
    <row r="241" spans="1:6">
      <c r="A241" s="313"/>
      <c r="B241" s="314"/>
      <c r="C241" s="315"/>
      <c r="D241" s="316"/>
      <c r="E241" s="314"/>
      <c r="F241" s="314"/>
    </row>
    <row r="242" spans="1:6">
      <c r="A242" s="313"/>
      <c r="B242" s="314"/>
      <c r="C242" s="315"/>
      <c r="D242" s="316"/>
      <c r="E242" s="314"/>
      <c r="F242" s="314"/>
    </row>
    <row r="243" spans="1:6">
      <c r="A243" s="313"/>
      <c r="B243" s="314"/>
      <c r="C243" s="315"/>
      <c r="D243" s="316"/>
      <c r="E243" s="314"/>
      <c r="F243" s="314"/>
    </row>
    <row r="244" spans="1:6">
      <c r="A244" s="313"/>
      <c r="B244" s="314"/>
      <c r="C244" s="315"/>
      <c r="D244" s="316"/>
      <c r="E244" s="314"/>
      <c r="F244" s="314"/>
    </row>
    <row r="245" spans="1:6">
      <c r="A245" s="313"/>
      <c r="B245" s="314"/>
      <c r="C245" s="315"/>
      <c r="D245" s="316"/>
      <c r="E245" s="314"/>
      <c r="F245" s="314"/>
    </row>
    <row r="246" spans="1:6">
      <c r="A246" s="313"/>
      <c r="B246" s="314"/>
      <c r="C246" s="315"/>
      <c r="D246" s="316"/>
      <c r="E246" s="314"/>
      <c r="F246" s="314"/>
    </row>
    <row r="247" spans="1:6">
      <c r="A247" s="313"/>
      <c r="B247" s="314"/>
      <c r="C247" s="315"/>
      <c r="D247" s="316"/>
      <c r="E247" s="314"/>
      <c r="F247" s="314"/>
    </row>
    <row r="248" spans="1:6">
      <c r="A248" s="313"/>
      <c r="B248" s="314"/>
      <c r="C248" s="315"/>
      <c r="D248" s="316"/>
      <c r="E248" s="314"/>
      <c r="F248" s="314"/>
    </row>
    <row r="249" spans="1:6">
      <c r="A249" s="313"/>
      <c r="B249" s="314"/>
      <c r="C249" s="315"/>
      <c r="D249" s="316"/>
      <c r="E249" s="314"/>
      <c r="F249" s="314"/>
    </row>
    <row r="250" spans="1:6">
      <c r="A250" s="313"/>
      <c r="B250" s="314"/>
      <c r="C250" s="315"/>
      <c r="D250" s="316"/>
      <c r="E250" s="314"/>
      <c r="F250" s="314"/>
    </row>
    <row r="251" spans="1:6">
      <c r="A251" s="313"/>
      <c r="B251" s="314"/>
      <c r="C251" s="315"/>
      <c r="D251" s="316"/>
      <c r="E251" s="314"/>
      <c r="F251" s="314"/>
    </row>
    <row r="252" spans="1:6">
      <c r="A252" s="313"/>
      <c r="B252" s="314"/>
      <c r="C252" s="315"/>
      <c r="D252" s="316"/>
      <c r="E252" s="314"/>
      <c r="F252" s="314"/>
    </row>
    <row r="253" spans="1:6">
      <c r="A253" s="313"/>
      <c r="B253" s="314"/>
      <c r="C253" s="315"/>
      <c r="D253" s="316"/>
      <c r="E253" s="314"/>
      <c r="F253" s="314"/>
    </row>
    <row r="254" spans="1:6">
      <c r="A254" s="313"/>
      <c r="B254" s="314"/>
      <c r="C254" s="315"/>
      <c r="D254" s="316"/>
      <c r="E254" s="314"/>
      <c r="F254" s="314"/>
    </row>
    <row r="255" spans="1:6">
      <c r="A255" s="313"/>
      <c r="B255" s="314"/>
      <c r="C255" s="315"/>
      <c r="D255" s="316"/>
      <c r="E255" s="314"/>
      <c r="F255" s="314"/>
    </row>
    <row r="256" spans="1:6">
      <c r="A256" s="313"/>
      <c r="B256" s="314"/>
      <c r="C256" s="315"/>
      <c r="D256" s="316"/>
      <c r="E256" s="314"/>
      <c r="F256" s="314"/>
    </row>
    <row r="257" spans="1:6">
      <c r="A257" s="313"/>
      <c r="B257" s="314"/>
      <c r="C257" s="315"/>
      <c r="D257" s="316"/>
      <c r="E257" s="314"/>
      <c r="F257" s="314"/>
    </row>
    <row r="258" spans="1:6">
      <c r="A258" s="313"/>
      <c r="B258" s="314"/>
      <c r="C258" s="315"/>
      <c r="D258" s="316"/>
      <c r="E258" s="314"/>
      <c r="F258" s="314"/>
    </row>
    <row r="259" spans="1:6">
      <c r="A259" s="313"/>
      <c r="B259" s="314"/>
      <c r="C259" s="315"/>
      <c r="D259" s="316"/>
      <c r="E259" s="314"/>
      <c r="F259" s="314"/>
    </row>
    <row r="260" spans="1:6">
      <c r="A260" s="313"/>
      <c r="B260" s="314"/>
      <c r="C260" s="315"/>
      <c r="D260" s="316"/>
      <c r="E260" s="314"/>
      <c r="F260" s="314"/>
    </row>
    <row r="261" spans="1:6">
      <c r="A261" s="313"/>
      <c r="B261" s="314"/>
      <c r="C261" s="315"/>
      <c r="D261" s="316"/>
      <c r="E261" s="314"/>
      <c r="F261" s="314"/>
    </row>
    <row r="262" spans="1:6">
      <c r="A262" s="313"/>
      <c r="B262" s="314"/>
      <c r="C262" s="315"/>
      <c r="D262" s="316"/>
      <c r="E262" s="314"/>
      <c r="F262" s="314"/>
    </row>
    <row r="263" spans="1:6">
      <c r="A263" s="313"/>
      <c r="B263" s="314"/>
      <c r="C263" s="315"/>
      <c r="D263" s="316"/>
      <c r="E263" s="314"/>
      <c r="F263" s="314"/>
    </row>
    <row r="264" spans="1:6">
      <c r="A264" s="313"/>
      <c r="B264" s="314"/>
      <c r="C264" s="315"/>
      <c r="D264" s="316"/>
      <c r="E264" s="314"/>
      <c r="F264" s="314"/>
    </row>
    <row r="265" spans="1:6">
      <c r="A265" s="313"/>
      <c r="B265" s="314"/>
      <c r="C265" s="315"/>
      <c r="D265" s="316"/>
      <c r="E265" s="314"/>
      <c r="F265" s="314"/>
    </row>
    <row r="266" spans="1:6">
      <c r="A266" s="313"/>
      <c r="B266" s="314"/>
      <c r="C266" s="315"/>
      <c r="D266" s="316"/>
      <c r="E266" s="314"/>
      <c r="F266" s="314"/>
    </row>
    <row r="267" spans="1:6">
      <c r="A267" s="313"/>
      <c r="B267" s="314"/>
      <c r="C267" s="315"/>
      <c r="D267" s="316"/>
      <c r="E267" s="314"/>
      <c r="F267" s="314"/>
    </row>
    <row r="268" spans="1:6">
      <c r="A268" s="313"/>
      <c r="B268" s="314"/>
      <c r="C268" s="315"/>
      <c r="D268" s="316"/>
      <c r="E268" s="314"/>
      <c r="F268" s="314"/>
    </row>
    <row r="269" spans="1:6">
      <c r="A269" s="313"/>
      <c r="B269" s="314"/>
      <c r="C269" s="315"/>
      <c r="D269" s="316"/>
      <c r="E269" s="314"/>
      <c r="F269" s="314"/>
    </row>
    <row r="270" spans="1:6">
      <c r="A270" s="313"/>
      <c r="B270" s="314"/>
      <c r="C270" s="315"/>
      <c r="D270" s="316"/>
      <c r="E270" s="314"/>
      <c r="F270" s="314"/>
    </row>
    <row r="271" spans="1:6">
      <c r="A271" s="313"/>
      <c r="B271" s="314"/>
      <c r="C271" s="315"/>
      <c r="D271" s="316"/>
      <c r="E271" s="314"/>
      <c r="F271" s="314"/>
    </row>
    <row r="272" spans="1:6">
      <c r="A272" s="313"/>
      <c r="B272" s="314"/>
      <c r="C272" s="315"/>
      <c r="D272" s="316"/>
      <c r="E272" s="314"/>
      <c r="F272" s="314"/>
    </row>
    <row r="273" spans="1:6">
      <c r="A273" s="313"/>
      <c r="B273" s="314"/>
      <c r="C273" s="315"/>
      <c r="D273" s="316"/>
      <c r="E273" s="314"/>
      <c r="F273" s="314"/>
    </row>
    <row r="274" spans="1:6">
      <c r="A274" s="313"/>
      <c r="B274" s="314"/>
      <c r="C274" s="315"/>
      <c r="D274" s="316"/>
      <c r="E274" s="314"/>
      <c r="F274" s="314"/>
    </row>
    <row r="275" spans="1:6">
      <c r="A275" s="313"/>
      <c r="B275" s="314"/>
      <c r="C275" s="315"/>
      <c r="D275" s="316"/>
      <c r="E275" s="314"/>
      <c r="F275" s="314"/>
    </row>
    <row r="276" spans="1:6">
      <c r="A276" s="313"/>
      <c r="B276" s="314"/>
      <c r="C276" s="315"/>
      <c r="D276" s="316"/>
      <c r="E276" s="314"/>
      <c r="F276" s="314"/>
    </row>
    <row r="277" spans="1:6">
      <c r="A277" s="313"/>
      <c r="B277" s="314"/>
      <c r="C277" s="315"/>
      <c r="D277" s="316"/>
      <c r="E277" s="314"/>
      <c r="F277" s="314"/>
    </row>
    <row r="278" spans="1:6">
      <c r="A278" s="313"/>
      <c r="B278" s="314"/>
      <c r="C278" s="315"/>
      <c r="D278" s="316"/>
      <c r="E278" s="314"/>
      <c r="F278" s="314"/>
    </row>
    <row r="279" spans="1:6">
      <c r="A279" s="313"/>
      <c r="B279" s="314"/>
      <c r="C279" s="315"/>
      <c r="D279" s="316"/>
      <c r="E279" s="314"/>
      <c r="F279" s="314"/>
    </row>
    <row r="280" spans="1:6">
      <c r="A280" s="313"/>
      <c r="B280" s="314"/>
      <c r="C280" s="315"/>
      <c r="D280" s="316"/>
      <c r="E280" s="314"/>
      <c r="F280" s="314"/>
    </row>
    <row r="281" spans="1:6">
      <c r="A281" s="313"/>
      <c r="B281" s="314"/>
      <c r="C281" s="315"/>
      <c r="D281" s="316"/>
      <c r="E281" s="314"/>
      <c r="F281" s="314"/>
    </row>
    <row r="282" spans="1:6">
      <c r="A282" s="313"/>
      <c r="B282" s="314"/>
      <c r="C282" s="315"/>
      <c r="D282" s="316"/>
      <c r="E282" s="314"/>
      <c r="F282" s="314"/>
    </row>
    <row r="283" spans="1:6">
      <c r="A283" s="313"/>
      <c r="B283" s="314"/>
      <c r="C283" s="315"/>
      <c r="D283" s="316"/>
      <c r="E283" s="314"/>
      <c r="F283" s="314"/>
    </row>
    <row r="284" spans="1:6">
      <c r="A284" s="313"/>
      <c r="B284" s="314"/>
      <c r="C284" s="315"/>
      <c r="D284" s="316"/>
      <c r="E284" s="314"/>
      <c r="F284" s="314"/>
    </row>
    <row r="285" spans="1:6">
      <c r="A285" s="313"/>
      <c r="B285" s="314"/>
      <c r="C285" s="315"/>
      <c r="D285" s="316"/>
      <c r="E285" s="314"/>
      <c r="F285" s="314"/>
    </row>
    <row r="286" spans="1:6">
      <c r="A286" s="313"/>
      <c r="B286" s="314"/>
      <c r="C286" s="315"/>
      <c r="D286" s="316"/>
      <c r="E286" s="314"/>
      <c r="F286" s="314"/>
    </row>
    <row r="287" spans="1:6">
      <c r="A287" s="313"/>
      <c r="B287" s="314"/>
      <c r="C287" s="315"/>
      <c r="D287" s="316"/>
      <c r="E287" s="314"/>
      <c r="F287" s="314"/>
    </row>
    <row r="288" spans="1:6">
      <c r="A288" s="313"/>
      <c r="B288" s="314"/>
      <c r="C288" s="315"/>
      <c r="D288" s="316"/>
      <c r="E288" s="314"/>
      <c r="F288" s="314"/>
    </row>
    <row r="289" spans="1:6">
      <c r="A289" s="313"/>
      <c r="B289" s="314"/>
      <c r="C289" s="315"/>
      <c r="D289" s="316"/>
      <c r="E289" s="314"/>
      <c r="F289" s="314"/>
    </row>
    <row r="290" spans="1:6">
      <c r="A290" s="313"/>
      <c r="B290" s="314"/>
      <c r="C290" s="315"/>
      <c r="D290" s="316"/>
      <c r="E290" s="314"/>
      <c r="F290" s="314"/>
    </row>
    <row r="291" spans="1:6">
      <c r="A291" s="313"/>
      <c r="B291" s="314"/>
      <c r="C291" s="315"/>
      <c r="D291" s="316"/>
      <c r="E291" s="314"/>
      <c r="F291" s="314"/>
    </row>
    <row r="292" spans="1:6">
      <c r="A292" s="313"/>
      <c r="B292" s="314"/>
      <c r="C292" s="315"/>
      <c r="D292" s="316"/>
      <c r="E292" s="314"/>
      <c r="F292" s="314"/>
    </row>
    <row r="293" spans="1:6">
      <c r="A293" s="313"/>
      <c r="B293" s="314"/>
      <c r="C293" s="315"/>
      <c r="D293" s="316"/>
      <c r="E293" s="314"/>
      <c r="F293" s="314"/>
    </row>
    <row r="294" spans="1:6">
      <c r="A294" s="313"/>
      <c r="B294" s="314"/>
      <c r="C294" s="315"/>
      <c r="D294" s="316"/>
      <c r="E294" s="314"/>
      <c r="F294" s="314"/>
    </row>
    <row r="295" spans="1:6">
      <c r="A295" s="313"/>
      <c r="B295" s="314"/>
      <c r="C295" s="315"/>
      <c r="D295" s="316"/>
      <c r="E295" s="314"/>
      <c r="F295" s="314"/>
    </row>
    <row r="296" spans="1:6">
      <c r="A296" s="313"/>
      <c r="B296" s="314"/>
      <c r="C296" s="315"/>
      <c r="D296" s="316"/>
      <c r="E296" s="314"/>
      <c r="F296" s="314"/>
    </row>
    <row r="297" spans="1:6">
      <c r="A297" s="313"/>
      <c r="B297" s="314"/>
      <c r="C297" s="315"/>
      <c r="D297" s="316"/>
      <c r="E297" s="314"/>
      <c r="F297" s="314"/>
    </row>
    <row r="298" spans="1:6">
      <c r="A298" s="313"/>
      <c r="B298" s="314"/>
      <c r="C298" s="315"/>
      <c r="D298" s="316"/>
      <c r="E298" s="314"/>
      <c r="F298" s="314"/>
    </row>
    <row r="299" spans="1:6">
      <c r="A299" s="313"/>
      <c r="B299" s="314"/>
      <c r="C299" s="315"/>
      <c r="D299" s="316"/>
      <c r="E299" s="314"/>
      <c r="F299" s="314"/>
    </row>
    <row r="300" spans="1:6">
      <c r="A300" s="313"/>
      <c r="B300" s="314"/>
      <c r="C300" s="315"/>
      <c r="D300" s="316"/>
      <c r="E300" s="314"/>
      <c r="F300" s="314"/>
    </row>
    <row r="301" spans="1:6">
      <c r="A301" s="313"/>
      <c r="B301" s="314"/>
      <c r="C301" s="315"/>
      <c r="D301" s="316"/>
      <c r="E301" s="314"/>
      <c r="F301" s="314"/>
    </row>
    <row r="302" spans="1:6">
      <c r="A302" s="313"/>
      <c r="B302" s="314"/>
      <c r="C302" s="315"/>
      <c r="D302" s="316"/>
      <c r="E302" s="314"/>
      <c r="F302" s="314"/>
    </row>
    <row r="303" spans="1:6">
      <c r="A303" s="313"/>
      <c r="B303" s="314"/>
      <c r="C303" s="315"/>
      <c r="D303" s="316"/>
      <c r="E303" s="314"/>
      <c r="F303" s="314"/>
    </row>
    <row r="304" spans="1:6">
      <c r="A304" s="313"/>
      <c r="B304" s="314"/>
      <c r="C304" s="315"/>
      <c r="D304" s="316"/>
      <c r="E304" s="314"/>
      <c r="F304" s="314"/>
    </row>
    <row r="305" spans="1:6">
      <c r="A305" s="313"/>
      <c r="B305" s="314"/>
      <c r="C305" s="315"/>
      <c r="D305" s="316"/>
      <c r="E305" s="314"/>
      <c r="F305" s="314"/>
    </row>
    <row r="306" spans="1:6">
      <c r="A306" s="313"/>
      <c r="B306" s="314"/>
      <c r="C306" s="315"/>
      <c r="D306" s="316"/>
      <c r="E306" s="314"/>
      <c r="F306" s="314"/>
    </row>
    <row r="307" spans="1:6">
      <c r="A307" s="313"/>
      <c r="B307" s="314"/>
      <c r="C307" s="315"/>
      <c r="D307" s="316"/>
      <c r="E307" s="314"/>
      <c r="F307" s="314"/>
    </row>
    <row r="308" spans="1:6">
      <c r="A308" s="313"/>
      <c r="B308" s="314"/>
      <c r="C308" s="315"/>
      <c r="D308" s="316"/>
      <c r="E308" s="314"/>
      <c r="F308" s="314"/>
    </row>
    <row r="309" spans="1:6">
      <c r="A309" s="313"/>
      <c r="B309" s="314"/>
      <c r="C309" s="315"/>
      <c r="D309" s="316"/>
      <c r="E309" s="314"/>
      <c r="F309" s="314"/>
    </row>
    <row r="310" spans="1:6">
      <c r="A310" s="313"/>
      <c r="B310" s="314"/>
      <c r="C310" s="315"/>
      <c r="D310" s="316"/>
      <c r="E310" s="314"/>
      <c r="F310" s="314"/>
    </row>
    <row r="311" spans="1:6">
      <c r="A311" s="313"/>
      <c r="B311" s="314"/>
      <c r="C311" s="315"/>
      <c r="D311" s="316"/>
      <c r="E311" s="314"/>
      <c r="F311" s="314"/>
    </row>
    <row r="312" spans="1:6">
      <c r="A312" s="313"/>
      <c r="B312" s="314"/>
      <c r="C312" s="315"/>
      <c r="D312" s="316"/>
      <c r="E312" s="314"/>
      <c r="F312" s="314"/>
    </row>
    <row r="313" spans="1:6">
      <c r="A313" s="313"/>
      <c r="B313" s="314"/>
      <c r="C313" s="315"/>
      <c r="D313" s="316"/>
      <c r="E313" s="314"/>
      <c r="F313" s="314"/>
    </row>
    <row r="314" spans="1:6">
      <c r="A314" s="313"/>
      <c r="B314" s="314"/>
      <c r="C314" s="315"/>
      <c r="D314" s="316"/>
      <c r="E314" s="314"/>
      <c r="F314" s="314"/>
    </row>
    <row r="315" spans="1:6">
      <c r="A315" s="313"/>
      <c r="B315" s="314"/>
      <c r="C315" s="315"/>
      <c r="D315" s="316"/>
      <c r="E315" s="314"/>
      <c r="F315" s="314"/>
    </row>
    <row r="316" spans="1:6">
      <c r="A316" s="313"/>
      <c r="B316" s="314"/>
      <c r="C316" s="315"/>
      <c r="D316" s="316"/>
      <c r="E316" s="314"/>
      <c r="F316" s="314"/>
    </row>
    <row r="317" spans="1:6">
      <c r="A317" s="313"/>
      <c r="B317" s="314"/>
      <c r="C317" s="315"/>
      <c r="D317" s="316"/>
      <c r="E317" s="314"/>
      <c r="F317" s="314"/>
    </row>
    <row r="318" spans="1:6">
      <c r="A318" s="313"/>
      <c r="B318" s="314"/>
      <c r="C318" s="315"/>
      <c r="D318" s="316"/>
      <c r="E318" s="314"/>
      <c r="F318" s="314"/>
    </row>
    <row r="319" spans="1:6">
      <c r="A319" s="313"/>
      <c r="B319" s="314"/>
      <c r="C319" s="315"/>
      <c r="D319" s="316"/>
      <c r="E319" s="314"/>
      <c r="F319" s="314"/>
    </row>
    <row r="320" spans="1:6">
      <c r="A320" s="313"/>
      <c r="B320" s="314"/>
      <c r="C320" s="315"/>
      <c r="D320" s="316"/>
      <c r="E320" s="314"/>
      <c r="F320" s="314"/>
    </row>
    <row r="321" spans="1:6">
      <c r="A321" s="313"/>
      <c r="B321" s="314"/>
      <c r="C321" s="315"/>
      <c r="D321" s="316"/>
      <c r="E321" s="314"/>
      <c r="F321" s="314"/>
    </row>
    <row r="322" spans="1:6">
      <c r="A322" s="313"/>
      <c r="B322" s="314"/>
      <c r="C322" s="315"/>
      <c r="D322" s="316"/>
      <c r="E322" s="314"/>
      <c r="F322" s="314"/>
    </row>
    <row r="323" spans="1:6">
      <c r="A323" s="313"/>
      <c r="B323" s="314"/>
      <c r="C323" s="315"/>
      <c r="D323" s="316"/>
      <c r="E323" s="314"/>
      <c r="F323" s="314"/>
    </row>
    <row r="324" spans="1:6">
      <c r="A324" s="313"/>
      <c r="B324" s="314"/>
      <c r="C324" s="315"/>
      <c r="D324" s="316"/>
      <c r="E324" s="314"/>
      <c r="F324" s="314"/>
    </row>
    <row r="325" spans="1:6">
      <c r="A325" s="313"/>
      <c r="B325" s="314"/>
      <c r="C325" s="315"/>
      <c r="D325" s="316"/>
      <c r="E325" s="314"/>
      <c r="F325" s="314"/>
    </row>
    <row r="326" spans="1:6">
      <c r="A326" s="313"/>
      <c r="B326" s="314"/>
      <c r="C326" s="315"/>
      <c r="D326" s="316"/>
      <c r="E326" s="314"/>
      <c r="F326" s="314"/>
    </row>
    <row r="327" spans="1:6">
      <c r="A327" s="313"/>
      <c r="B327" s="314"/>
      <c r="C327" s="315"/>
      <c r="D327" s="316"/>
      <c r="E327" s="314"/>
      <c r="F327" s="314"/>
    </row>
    <row r="328" spans="1:6">
      <c r="A328" s="313"/>
      <c r="B328" s="314"/>
      <c r="C328" s="315"/>
      <c r="D328" s="316"/>
      <c r="E328" s="314"/>
      <c r="F328" s="314"/>
    </row>
    <row r="329" spans="1:6">
      <c r="A329" s="313"/>
      <c r="B329" s="314"/>
      <c r="C329" s="315"/>
      <c r="D329" s="316"/>
      <c r="E329" s="314"/>
      <c r="F329" s="314"/>
    </row>
    <row r="330" spans="1:6">
      <c r="A330" s="313"/>
      <c r="B330" s="314"/>
      <c r="C330" s="315"/>
      <c r="D330" s="316"/>
      <c r="E330" s="314"/>
      <c r="F330" s="314"/>
    </row>
    <row r="331" spans="1:6">
      <c r="A331" s="313"/>
      <c r="B331" s="314"/>
      <c r="C331" s="315"/>
      <c r="D331" s="316"/>
      <c r="E331" s="314"/>
      <c r="F331" s="314"/>
    </row>
    <row r="332" spans="1:6">
      <c r="A332" s="313"/>
      <c r="B332" s="314"/>
      <c r="C332" s="315"/>
      <c r="D332" s="316"/>
      <c r="E332" s="314"/>
      <c r="F332" s="314"/>
    </row>
    <row r="333" spans="1:6">
      <c r="A333" s="313"/>
      <c r="B333" s="314"/>
      <c r="C333" s="315"/>
      <c r="D333" s="316"/>
      <c r="E333" s="314"/>
      <c r="F333" s="314"/>
    </row>
    <row r="334" spans="1:6">
      <c r="A334" s="313"/>
      <c r="B334" s="314"/>
      <c r="C334" s="315"/>
      <c r="D334" s="316"/>
      <c r="E334" s="314"/>
      <c r="F334" s="314"/>
    </row>
    <row r="335" spans="1:6">
      <c r="A335" s="313"/>
      <c r="B335" s="314"/>
      <c r="C335" s="315"/>
      <c r="D335" s="316"/>
      <c r="E335" s="314"/>
      <c r="F335" s="314"/>
    </row>
    <row r="336" spans="1:6">
      <c r="A336" s="313"/>
      <c r="B336" s="314"/>
      <c r="C336" s="315"/>
      <c r="D336" s="316"/>
      <c r="E336" s="314"/>
      <c r="F336" s="314"/>
    </row>
    <row r="337" spans="1:6">
      <c r="A337" s="313"/>
      <c r="B337" s="314"/>
      <c r="C337" s="315"/>
      <c r="D337" s="316"/>
      <c r="E337" s="314"/>
      <c r="F337" s="314"/>
    </row>
    <row r="338" spans="1:6">
      <c r="A338" s="313"/>
      <c r="B338" s="314"/>
      <c r="C338" s="315"/>
      <c r="D338" s="316"/>
      <c r="E338" s="314"/>
      <c r="F338" s="314"/>
    </row>
    <row r="339" spans="1:6">
      <c r="A339" s="313"/>
      <c r="B339" s="314"/>
      <c r="C339" s="315"/>
      <c r="D339" s="316"/>
      <c r="E339" s="314"/>
      <c r="F339" s="314"/>
    </row>
    <row r="340" spans="1:6">
      <c r="A340" s="313"/>
      <c r="B340" s="314"/>
      <c r="C340" s="315"/>
      <c r="D340" s="316"/>
      <c r="E340" s="314"/>
      <c r="F340" s="314"/>
    </row>
    <row r="341" spans="1:6">
      <c r="A341" s="313"/>
      <c r="B341" s="314"/>
      <c r="C341" s="315"/>
      <c r="D341" s="316"/>
      <c r="E341" s="314"/>
      <c r="F341" s="314"/>
    </row>
    <row r="342" spans="1:6">
      <c r="A342" s="313"/>
      <c r="B342" s="314"/>
      <c r="C342" s="315"/>
      <c r="D342" s="316"/>
      <c r="E342" s="314"/>
      <c r="F342" s="314"/>
    </row>
    <row r="343" spans="1:6">
      <c r="A343" s="313"/>
      <c r="B343" s="314"/>
      <c r="C343" s="315"/>
      <c r="D343" s="316"/>
      <c r="E343" s="314"/>
      <c r="F343" s="314"/>
    </row>
    <row r="344" spans="1:6">
      <c r="A344" s="313"/>
      <c r="B344" s="314"/>
      <c r="C344" s="315"/>
      <c r="D344" s="316"/>
      <c r="E344" s="314"/>
      <c r="F344" s="314"/>
    </row>
    <row r="345" spans="1:6">
      <c r="A345" s="313"/>
      <c r="B345" s="314"/>
      <c r="C345" s="315"/>
      <c r="D345" s="316"/>
      <c r="E345" s="314"/>
      <c r="F345" s="314"/>
    </row>
    <row r="346" spans="1:6">
      <c r="A346" s="313"/>
      <c r="B346" s="314"/>
      <c r="C346" s="315"/>
      <c r="D346" s="316"/>
      <c r="E346" s="314"/>
      <c r="F346" s="314"/>
    </row>
    <row r="347" spans="1:6">
      <c r="A347" s="313"/>
      <c r="B347" s="314"/>
      <c r="C347" s="315"/>
      <c r="D347" s="316"/>
      <c r="E347" s="314"/>
      <c r="F347" s="314"/>
    </row>
    <row r="348" spans="1:6">
      <c r="A348" s="313"/>
      <c r="B348" s="314"/>
      <c r="C348" s="315"/>
      <c r="D348" s="316"/>
      <c r="E348" s="314"/>
      <c r="F348" s="314"/>
    </row>
    <row r="349" spans="1:6">
      <c r="A349" s="313"/>
      <c r="B349" s="314"/>
      <c r="C349" s="315"/>
      <c r="D349" s="316"/>
      <c r="E349" s="314"/>
      <c r="F349" s="314"/>
    </row>
    <row r="350" spans="1:6">
      <c r="A350" s="313"/>
      <c r="B350" s="314"/>
      <c r="C350" s="315"/>
      <c r="D350" s="316"/>
      <c r="E350" s="314"/>
      <c r="F350" s="314"/>
    </row>
    <row r="351" spans="1:6">
      <c r="A351" s="313"/>
      <c r="B351" s="314"/>
      <c r="C351" s="315"/>
      <c r="D351" s="316"/>
      <c r="E351" s="314"/>
      <c r="F351" s="314"/>
    </row>
    <row r="352" spans="1:6">
      <c r="A352" s="313"/>
      <c r="B352" s="314"/>
      <c r="C352" s="315"/>
      <c r="D352" s="316"/>
      <c r="E352" s="314"/>
      <c r="F352" s="314"/>
    </row>
    <row r="353" spans="1:6">
      <c r="A353" s="313"/>
      <c r="B353" s="314"/>
      <c r="C353" s="315"/>
      <c r="D353" s="316"/>
      <c r="E353" s="314"/>
      <c r="F353" s="314"/>
    </row>
    <row r="354" spans="1:6">
      <c r="A354" s="313"/>
      <c r="B354" s="314"/>
      <c r="C354" s="315"/>
      <c r="D354" s="316"/>
      <c r="E354" s="314"/>
      <c r="F354" s="314"/>
    </row>
    <row r="355" spans="1:6">
      <c r="A355" s="313"/>
      <c r="B355" s="314"/>
      <c r="C355" s="315"/>
      <c r="D355" s="316"/>
      <c r="E355" s="314"/>
      <c r="F355" s="314"/>
    </row>
    <row r="356" spans="1:6">
      <c r="A356" s="313"/>
      <c r="B356" s="314"/>
      <c r="C356" s="315"/>
      <c r="D356" s="316"/>
      <c r="E356" s="314"/>
      <c r="F356" s="314"/>
    </row>
    <row r="357" spans="1:6">
      <c r="A357" s="313"/>
      <c r="B357" s="314"/>
      <c r="C357" s="315"/>
      <c r="D357" s="316"/>
      <c r="E357" s="314"/>
      <c r="F357" s="314"/>
    </row>
    <row r="358" spans="1:6">
      <c r="A358" s="313"/>
      <c r="B358" s="314"/>
      <c r="C358" s="315"/>
      <c r="D358" s="316"/>
      <c r="E358" s="314"/>
      <c r="F358" s="314"/>
    </row>
    <row r="359" spans="1:6">
      <c r="A359" s="313"/>
      <c r="B359" s="314"/>
      <c r="C359" s="315"/>
      <c r="D359" s="316"/>
      <c r="E359" s="314"/>
      <c r="F359" s="314"/>
    </row>
    <row r="360" spans="1:6">
      <c r="A360" s="313"/>
      <c r="B360" s="314"/>
      <c r="C360" s="315"/>
      <c r="D360" s="316"/>
      <c r="E360" s="314"/>
      <c r="F360" s="314"/>
    </row>
    <row r="361" spans="1:6">
      <c r="A361" s="313"/>
      <c r="B361" s="314"/>
      <c r="C361" s="315"/>
      <c r="D361" s="316"/>
      <c r="E361" s="314"/>
      <c r="F361" s="314"/>
    </row>
    <row r="362" spans="1:6">
      <c r="A362" s="313"/>
      <c r="B362" s="314"/>
      <c r="C362" s="315"/>
      <c r="D362" s="316"/>
      <c r="E362" s="314"/>
      <c r="F362" s="314"/>
    </row>
    <row r="363" spans="1:6">
      <c r="A363" s="313"/>
      <c r="B363" s="314"/>
      <c r="C363" s="315"/>
      <c r="D363" s="316"/>
      <c r="E363" s="314"/>
      <c r="F363" s="314"/>
    </row>
    <row r="364" spans="1:6">
      <c r="A364" s="313"/>
      <c r="B364" s="314"/>
      <c r="C364" s="315"/>
      <c r="D364" s="316"/>
      <c r="E364" s="314"/>
      <c r="F364" s="314"/>
    </row>
    <row r="365" spans="1:6">
      <c r="A365" s="313"/>
      <c r="B365" s="314"/>
      <c r="C365" s="315"/>
      <c r="D365" s="316"/>
      <c r="E365" s="314"/>
      <c r="F365" s="314"/>
    </row>
    <row r="366" spans="1:6">
      <c r="A366" s="313"/>
      <c r="B366" s="314"/>
      <c r="C366" s="315"/>
      <c r="D366" s="316"/>
      <c r="E366" s="314"/>
      <c r="F366" s="314"/>
    </row>
    <row r="367" spans="1:6">
      <c r="A367" s="313"/>
      <c r="B367" s="314"/>
      <c r="C367" s="315"/>
      <c r="D367" s="316"/>
      <c r="E367" s="314"/>
      <c r="F367" s="314"/>
    </row>
    <row r="368" spans="1:6">
      <c r="A368" s="313"/>
      <c r="B368" s="314"/>
      <c r="C368" s="315"/>
      <c r="D368" s="316"/>
      <c r="E368" s="314"/>
      <c r="F368" s="314"/>
    </row>
    <row r="369" spans="1:6">
      <c r="A369" s="313"/>
      <c r="B369" s="314"/>
      <c r="C369" s="315"/>
      <c r="D369" s="316"/>
      <c r="E369" s="314"/>
      <c r="F369" s="314"/>
    </row>
    <row r="370" spans="1:6">
      <c r="A370" s="313"/>
      <c r="B370" s="314"/>
      <c r="C370" s="315"/>
      <c r="D370" s="316"/>
      <c r="E370" s="314"/>
      <c r="F370" s="314"/>
    </row>
    <row r="371" spans="1:6">
      <c r="A371" s="313"/>
      <c r="B371" s="314"/>
      <c r="C371" s="315"/>
      <c r="D371" s="316"/>
      <c r="E371" s="314"/>
      <c r="F371" s="314"/>
    </row>
    <row r="372" spans="1:6">
      <c r="A372" s="313"/>
      <c r="B372" s="314"/>
      <c r="C372" s="315"/>
      <c r="D372" s="316"/>
      <c r="E372" s="314"/>
      <c r="F372" s="314"/>
    </row>
    <row r="373" spans="1:6">
      <c r="A373" s="313"/>
      <c r="B373" s="314"/>
      <c r="C373" s="315"/>
      <c r="D373" s="316"/>
      <c r="E373" s="314"/>
      <c r="F373" s="314"/>
    </row>
    <row r="374" spans="1:6">
      <c r="A374" s="313"/>
      <c r="B374" s="314"/>
      <c r="C374" s="315"/>
      <c r="D374" s="316"/>
      <c r="E374" s="314"/>
      <c r="F374" s="314"/>
    </row>
    <row r="375" spans="1:6">
      <c r="A375" s="313"/>
      <c r="B375" s="314"/>
      <c r="C375" s="315"/>
      <c r="D375" s="316"/>
      <c r="E375" s="314"/>
      <c r="F375" s="314"/>
    </row>
    <row r="376" spans="1:6">
      <c r="A376" s="313"/>
      <c r="B376" s="314"/>
      <c r="C376" s="315"/>
      <c r="D376" s="316"/>
      <c r="E376" s="314"/>
      <c r="F376" s="314"/>
    </row>
    <row r="377" spans="1:6">
      <c r="A377" s="313"/>
      <c r="B377" s="314"/>
      <c r="C377" s="315"/>
      <c r="D377" s="316"/>
      <c r="E377" s="314"/>
      <c r="F377" s="314"/>
    </row>
    <row r="378" spans="1:6">
      <c r="A378" s="313"/>
      <c r="B378" s="314"/>
      <c r="C378" s="315"/>
      <c r="D378" s="316"/>
      <c r="E378" s="314"/>
      <c r="F378" s="314"/>
    </row>
    <row r="379" spans="1:6">
      <c r="A379" s="313"/>
      <c r="B379" s="314"/>
      <c r="C379" s="315"/>
      <c r="D379" s="316"/>
      <c r="E379" s="314"/>
      <c r="F379" s="314"/>
    </row>
    <row r="380" spans="1:6">
      <c r="A380" s="313"/>
      <c r="B380" s="314"/>
      <c r="C380" s="315"/>
      <c r="D380" s="316"/>
      <c r="E380" s="314"/>
      <c r="F380" s="314"/>
    </row>
    <row r="381" spans="1:6">
      <c r="A381" s="313"/>
      <c r="B381" s="314"/>
      <c r="C381" s="315"/>
      <c r="D381" s="316"/>
      <c r="E381" s="314"/>
      <c r="F381" s="314"/>
    </row>
    <row r="382" spans="1:6">
      <c r="A382" s="313"/>
      <c r="B382" s="314"/>
      <c r="C382" s="315"/>
      <c r="D382" s="316"/>
      <c r="E382" s="314"/>
      <c r="F382" s="314"/>
    </row>
    <row r="383" spans="1:6">
      <c r="A383" s="313"/>
      <c r="B383" s="314"/>
      <c r="C383" s="315"/>
      <c r="D383" s="316"/>
      <c r="E383" s="314"/>
      <c r="F383" s="314"/>
    </row>
    <row r="384" spans="1:6">
      <c r="A384" s="313"/>
      <c r="B384" s="314"/>
      <c r="C384" s="315"/>
      <c r="D384" s="316"/>
      <c r="E384" s="314"/>
      <c r="F384" s="314"/>
    </row>
    <row r="385" spans="1:6">
      <c r="A385" s="313"/>
      <c r="B385" s="314"/>
      <c r="C385" s="315"/>
      <c r="D385" s="316"/>
      <c r="E385" s="314"/>
      <c r="F385" s="314"/>
    </row>
    <row r="386" spans="1:6">
      <c r="A386" s="313"/>
      <c r="B386" s="314"/>
      <c r="C386" s="315"/>
      <c r="D386" s="316"/>
      <c r="E386" s="314"/>
      <c r="F386" s="314"/>
    </row>
    <row r="387" spans="1:6">
      <c r="A387" s="313"/>
      <c r="B387" s="314"/>
      <c r="C387" s="315"/>
      <c r="D387" s="316"/>
      <c r="E387" s="314"/>
      <c r="F387" s="314"/>
    </row>
    <row r="388" spans="1:6">
      <c r="A388" s="313"/>
      <c r="B388" s="314"/>
      <c r="C388" s="315"/>
      <c r="D388" s="316"/>
      <c r="E388" s="314"/>
      <c r="F388" s="314"/>
    </row>
    <row r="389" spans="1:6">
      <c r="A389" s="313"/>
      <c r="B389" s="314"/>
      <c r="C389" s="315"/>
      <c r="D389" s="316"/>
      <c r="E389" s="314"/>
      <c r="F389" s="314"/>
    </row>
    <row r="390" spans="1:6">
      <c r="A390" s="313"/>
      <c r="B390" s="314"/>
      <c r="C390" s="315"/>
      <c r="D390" s="316"/>
      <c r="E390" s="314"/>
      <c r="F390" s="314"/>
    </row>
    <row r="391" spans="1:6">
      <c r="A391" s="313"/>
      <c r="B391" s="314"/>
      <c r="C391" s="315"/>
      <c r="D391" s="316"/>
      <c r="E391" s="314"/>
      <c r="F391" s="314"/>
    </row>
    <row r="392" spans="1:6">
      <c r="A392" s="313"/>
      <c r="B392" s="314"/>
      <c r="C392" s="315"/>
      <c r="D392" s="316"/>
      <c r="E392" s="314"/>
      <c r="F392" s="314"/>
    </row>
    <row r="393" spans="1:6">
      <c r="A393" s="313"/>
      <c r="B393" s="314"/>
      <c r="C393" s="315"/>
      <c r="D393" s="316"/>
      <c r="E393" s="314"/>
      <c r="F393" s="314"/>
    </row>
    <row r="394" spans="1:6">
      <c r="A394" s="313"/>
      <c r="B394" s="314"/>
      <c r="C394" s="315"/>
      <c r="D394" s="316"/>
      <c r="E394" s="314"/>
      <c r="F394" s="314"/>
    </row>
    <row r="395" spans="1:6">
      <c r="A395" s="313"/>
      <c r="B395" s="314"/>
      <c r="C395" s="315"/>
      <c r="D395" s="316"/>
      <c r="E395" s="314"/>
      <c r="F395" s="314"/>
    </row>
    <row r="396" spans="1:6">
      <c r="A396" s="313"/>
      <c r="B396" s="314"/>
      <c r="C396" s="315"/>
      <c r="D396" s="316"/>
      <c r="E396" s="314"/>
      <c r="F396" s="314"/>
    </row>
    <row r="397" spans="1:6">
      <c r="A397" s="313"/>
      <c r="B397" s="314"/>
      <c r="C397" s="315"/>
      <c r="D397" s="316"/>
      <c r="E397" s="314"/>
      <c r="F397" s="314"/>
    </row>
    <row r="398" spans="1:6">
      <c r="A398" s="313"/>
      <c r="B398" s="314"/>
      <c r="C398" s="315"/>
      <c r="D398" s="316"/>
      <c r="E398" s="314"/>
      <c r="F398" s="314"/>
    </row>
    <row r="399" spans="1:6">
      <c r="A399" s="313"/>
      <c r="B399" s="314"/>
      <c r="C399" s="315"/>
      <c r="D399" s="316"/>
      <c r="E399" s="314"/>
      <c r="F399" s="314"/>
    </row>
    <row r="400" spans="1:6">
      <c r="A400" s="313"/>
      <c r="B400" s="314"/>
      <c r="C400" s="315"/>
      <c r="D400" s="316"/>
      <c r="E400" s="314"/>
      <c r="F400" s="314"/>
    </row>
    <row r="401" spans="1:6">
      <c r="A401" s="313"/>
      <c r="B401" s="314"/>
      <c r="C401" s="315"/>
      <c r="D401" s="316"/>
      <c r="E401" s="314"/>
      <c r="F401" s="314"/>
    </row>
    <row r="402" spans="1:6">
      <c r="A402" s="313"/>
      <c r="B402" s="314"/>
      <c r="C402" s="315"/>
      <c r="D402" s="316"/>
      <c r="E402" s="314"/>
      <c r="F402" s="314"/>
    </row>
    <row r="403" spans="1:6">
      <c r="A403" s="313"/>
      <c r="B403" s="314"/>
      <c r="C403" s="315"/>
      <c r="D403" s="316"/>
      <c r="E403" s="314"/>
      <c r="F403" s="314"/>
    </row>
    <row r="404" spans="1:6">
      <c r="A404" s="313"/>
      <c r="B404" s="314"/>
      <c r="C404" s="315"/>
      <c r="D404" s="316"/>
      <c r="E404" s="314"/>
      <c r="F404" s="314"/>
    </row>
    <row r="405" spans="1:6">
      <c r="A405" s="313"/>
      <c r="B405" s="314"/>
      <c r="C405" s="315"/>
      <c r="D405" s="316"/>
      <c r="E405" s="314"/>
      <c r="F405" s="314"/>
    </row>
    <row r="406" spans="1:6">
      <c r="A406" s="313"/>
      <c r="B406" s="314"/>
      <c r="C406" s="315"/>
      <c r="D406" s="316"/>
      <c r="E406" s="314"/>
      <c r="F406" s="314"/>
    </row>
    <row r="407" spans="1:6">
      <c r="A407" s="313"/>
      <c r="B407" s="314"/>
      <c r="C407" s="315"/>
      <c r="D407" s="316"/>
      <c r="E407" s="314"/>
      <c r="F407" s="314"/>
    </row>
    <row r="408" spans="1:6">
      <c r="A408" s="313"/>
      <c r="B408" s="314"/>
      <c r="C408" s="315"/>
      <c r="D408" s="316"/>
      <c r="E408" s="314"/>
      <c r="F408" s="314"/>
    </row>
    <row r="409" spans="1:6">
      <c r="A409" s="313"/>
      <c r="B409" s="314"/>
      <c r="C409" s="315"/>
      <c r="D409" s="316"/>
      <c r="E409" s="314"/>
      <c r="F409" s="314"/>
    </row>
    <row r="410" spans="1:6">
      <c r="A410" s="313"/>
      <c r="B410" s="314"/>
      <c r="C410" s="315"/>
      <c r="D410" s="316"/>
      <c r="E410" s="314"/>
      <c r="F410" s="314"/>
    </row>
    <row r="411" spans="1:6">
      <c r="A411" s="313"/>
      <c r="B411" s="314"/>
      <c r="C411" s="315"/>
      <c r="D411" s="316"/>
      <c r="E411" s="314"/>
      <c r="F411" s="314"/>
    </row>
    <row r="412" spans="1:6">
      <c r="A412" s="313"/>
      <c r="B412" s="314"/>
      <c r="C412" s="315"/>
      <c r="D412" s="316"/>
      <c r="E412" s="314"/>
      <c r="F412" s="314"/>
    </row>
    <row r="413" spans="1:6">
      <c r="A413" s="313"/>
      <c r="B413" s="314"/>
      <c r="C413" s="315"/>
      <c r="D413" s="316"/>
      <c r="E413" s="314"/>
      <c r="F413" s="314"/>
    </row>
    <row r="414" spans="1:6">
      <c r="A414" s="313"/>
      <c r="B414" s="314"/>
      <c r="C414" s="315"/>
      <c r="D414" s="316"/>
      <c r="E414" s="314"/>
      <c r="F414" s="314"/>
    </row>
    <row r="415" spans="1:6">
      <c r="A415" s="313"/>
      <c r="B415" s="314"/>
      <c r="C415" s="315"/>
      <c r="D415" s="316"/>
      <c r="E415" s="314"/>
      <c r="F415" s="314"/>
    </row>
    <row r="416" spans="1:6">
      <c r="A416" s="313"/>
      <c r="B416" s="314"/>
      <c r="C416" s="315"/>
      <c r="D416" s="316"/>
      <c r="E416" s="314"/>
      <c r="F416" s="314"/>
    </row>
    <row r="417" spans="1:6">
      <c r="A417" s="313"/>
      <c r="B417" s="314"/>
      <c r="C417" s="315"/>
      <c r="D417" s="316"/>
      <c r="E417" s="314"/>
      <c r="F417" s="314"/>
    </row>
    <row r="418" spans="1:6">
      <c r="A418" s="313"/>
      <c r="B418" s="314"/>
      <c r="C418" s="315"/>
      <c r="D418" s="316"/>
      <c r="E418" s="314"/>
      <c r="F418" s="314"/>
    </row>
    <row r="419" spans="1:6">
      <c r="A419" s="313"/>
      <c r="B419" s="314"/>
      <c r="C419" s="315"/>
      <c r="D419" s="316"/>
      <c r="E419" s="314"/>
      <c r="F419" s="314"/>
    </row>
    <row r="420" spans="1:6">
      <c r="A420" s="313"/>
      <c r="B420" s="314"/>
      <c r="C420" s="315"/>
      <c r="D420" s="316"/>
      <c r="E420" s="314"/>
      <c r="F420" s="314"/>
    </row>
    <row r="421" spans="1:6">
      <c r="A421" s="313"/>
      <c r="B421" s="314"/>
      <c r="C421" s="315"/>
      <c r="D421" s="316"/>
      <c r="E421" s="314"/>
      <c r="F421" s="314"/>
    </row>
    <row r="422" spans="1:6">
      <c r="A422" s="313"/>
      <c r="B422" s="314"/>
      <c r="C422" s="315"/>
      <c r="D422" s="316"/>
      <c r="E422" s="314"/>
      <c r="F422" s="314"/>
    </row>
    <row r="423" spans="1:6">
      <c r="A423" s="313"/>
      <c r="B423" s="314"/>
      <c r="C423" s="315"/>
      <c r="D423" s="316"/>
      <c r="E423" s="314"/>
      <c r="F423" s="314"/>
    </row>
    <row r="424" spans="1:6">
      <c r="A424" s="313"/>
      <c r="B424" s="314"/>
      <c r="C424" s="315"/>
      <c r="D424" s="316"/>
      <c r="E424" s="314"/>
      <c r="F424" s="314"/>
    </row>
    <row r="425" spans="1:6">
      <c r="A425" s="313"/>
      <c r="B425" s="314"/>
      <c r="C425" s="315"/>
      <c r="D425" s="316"/>
      <c r="E425" s="314"/>
      <c r="F425" s="314"/>
    </row>
    <row r="426" spans="1:6">
      <c r="A426" s="313"/>
      <c r="B426" s="314"/>
      <c r="C426" s="315"/>
      <c r="D426" s="316"/>
      <c r="E426" s="314"/>
      <c r="F426" s="314"/>
    </row>
    <row r="427" spans="1:6">
      <c r="A427" s="313"/>
      <c r="B427" s="314"/>
      <c r="C427" s="315"/>
      <c r="D427" s="316"/>
      <c r="E427" s="314"/>
      <c r="F427" s="314"/>
    </row>
    <row r="428" spans="1:6">
      <c r="A428" s="313"/>
      <c r="B428" s="314"/>
      <c r="C428" s="315"/>
      <c r="D428" s="316"/>
      <c r="E428" s="314"/>
      <c r="F428" s="314"/>
    </row>
    <row r="429" spans="1:6">
      <c r="A429" s="313"/>
      <c r="B429" s="314"/>
      <c r="C429" s="315"/>
      <c r="D429" s="316"/>
      <c r="E429" s="314"/>
      <c r="F429" s="314"/>
    </row>
    <row r="430" spans="1:6">
      <c r="A430" s="313"/>
      <c r="B430" s="314"/>
      <c r="C430" s="315"/>
      <c r="D430" s="316"/>
      <c r="E430" s="314"/>
      <c r="F430" s="314"/>
    </row>
    <row r="431" spans="1:6">
      <c r="A431" s="313"/>
      <c r="B431" s="314"/>
      <c r="C431" s="315"/>
      <c r="D431" s="316"/>
      <c r="E431" s="314"/>
      <c r="F431" s="314"/>
    </row>
    <row r="432" spans="1:6">
      <c r="A432" s="313"/>
      <c r="B432" s="314"/>
      <c r="C432" s="315"/>
      <c r="D432" s="316"/>
      <c r="E432" s="314"/>
      <c r="F432" s="314"/>
    </row>
    <row r="433" spans="1:6">
      <c r="A433" s="313"/>
      <c r="B433" s="314"/>
      <c r="C433" s="315"/>
      <c r="D433" s="316"/>
      <c r="E433" s="314"/>
      <c r="F433" s="314"/>
    </row>
    <row r="434" spans="1:6">
      <c r="A434" s="313"/>
      <c r="B434" s="314"/>
      <c r="C434" s="315"/>
      <c r="D434" s="316"/>
      <c r="E434" s="314"/>
      <c r="F434" s="314"/>
    </row>
    <row r="435" spans="1:6">
      <c r="A435" s="313"/>
      <c r="B435" s="314"/>
      <c r="C435" s="315"/>
      <c r="D435" s="316"/>
      <c r="E435" s="314"/>
      <c r="F435" s="314"/>
    </row>
    <row r="436" spans="1:6">
      <c r="A436" s="313"/>
      <c r="B436" s="314"/>
      <c r="C436" s="315"/>
      <c r="D436" s="316"/>
      <c r="E436" s="314"/>
      <c r="F436" s="314"/>
    </row>
    <row r="437" spans="1:6">
      <c r="A437" s="313"/>
      <c r="B437" s="314"/>
      <c r="C437" s="315"/>
      <c r="D437" s="316"/>
      <c r="E437" s="314"/>
      <c r="F437" s="314"/>
    </row>
    <row r="438" spans="1:6">
      <c r="A438" s="313"/>
      <c r="B438" s="314"/>
      <c r="C438" s="315"/>
      <c r="D438" s="316"/>
      <c r="E438" s="314"/>
      <c r="F438" s="314"/>
    </row>
    <row r="439" spans="1:6">
      <c r="A439" s="313"/>
      <c r="B439" s="314"/>
      <c r="C439" s="315"/>
      <c r="D439" s="316"/>
      <c r="E439" s="314"/>
      <c r="F439" s="314"/>
    </row>
    <row r="440" spans="1:6">
      <c r="A440" s="313"/>
      <c r="B440" s="314"/>
      <c r="C440" s="315"/>
      <c r="D440" s="316"/>
      <c r="E440" s="314"/>
      <c r="F440" s="314"/>
    </row>
    <row r="441" spans="1:6">
      <c r="A441" s="313"/>
      <c r="B441" s="314"/>
      <c r="C441" s="315"/>
      <c r="D441" s="316"/>
      <c r="E441" s="314"/>
      <c r="F441" s="314"/>
    </row>
    <row r="442" spans="1:6">
      <c r="A442" s="313"/>
      <c r="B442" s="314"/>
      <c r="C442" s="315"/>
      <c r="D442" s="316"/>
      <c r="E442" s="314"/>
      <c r="F442" s="314"/>
    </row>
    <row r="443" spans="1:6">
      <c r="A443" s="313"/>
      <c r="B443" s="314"/>
      <c r="C443" s="315"/>
      <c r="D443" s="316"/>
      <c r="E443" s="314"/>
      <c r="F443" s="314"/>
    </row>
    <row r="444" spans="1:6">
      <c r="A444" s="313"/>
      <c r="B444" s="314"/>
      <c r="C444" s="315"/>
      <c r="D444" s="316"/>
      <c r="E444" s="314"/>
      <c r="F444" s="314"/>
    </row>
    <row r="445" spans="1:6">
      <c r="A445" s="313"/>
      <c r="B445" s="314"/>
      <c r="C445" s="315"/>
      <c r="D445" s="316"/>
      <c r="E445" s="314"/>
      <c r="F445" s="314"/>
    </row>
    <row r="446" spans="1:6">
      <c r="A446" s="313"/>
      <c r="B446" s="314"/>
      <c r="C446" s="315"/>
      <c r="D446" s="316"/>
      <c r="E446" s="314"/>
      <c r="F446" s="314"/>
    </row>
    <row r="447" spans="1:6">
      <c r="A447" s="313"/>
      <c r="B447" s="314"/>
      <c r="C447" s="315"/>
      <c r="D447" s="316"/>
      <c r="E447" s="314"/>
      <c r="F447" s="314"/>
    </row>
    <row r="448" spans="1:6">
      <c r="A448" s="313"/>
      <c r="B448" s="314"/>
      <c r="C448" s="315"/>
      <c r="D448" s="316"/>
      <c r="E448" s="314"/>
      <c r="F448" s="314"/>
    </row>
    <row r="449" spans="1:6">
      <c r="A449" s="313"/>
      <c r="B449" s="314"/>
      <c r="C449" s="315"/>
      <c r="D449" s="316"/>
      <c r="E449" s="314"/>
      <c r="F449" s="314"/>
    </row>
    <row r="450" spans="1:6">
      <c r="A450" s="313"/>
      <c r="B450" s="314"/>
      <c r="C450" s="315"/>
      <c r="D450" s="316"/>
      <c r="E450" s="314"/>
      <c r="F450" s="314"/>
    </row>
    <row r="451" spans="1:6">
      <c r="A451" s="313"/>
      <c r="B451" s="314"/>
      <c r="C451" s="315"/>
      <c r="D451" s="316"/>
      <c r="E451" s="314"/>
      <c r="F451" s="314"/>
    </row>
    <row r="452" spans="1:6">
      <c r="A452" s="313"/>
      <c r="B452" s="314"/>
      <c r="C452" s="315"/>
      <c r="D452" s="316"/>
      <c r="E452" s="314"/>
      <c r="F452" s="314"/>
    </row>
    <row r="453" spans="1:6">
      <c r="A453" s="313"/>
      <c r="B453" s="314"/>
      <c r="C453" s="315"/>
      <c r="D453" s="316"/>
      <c r="E453" s="314"/>
      <c r="F453" s="314"/>
    </row>
    <row r="454" spans="1:6">
      <c r="A454" s="313"/>
      <c r="B454" s="314"/>
      <c r="C454" s="315"/>
      <c r="D454" s="316"/>
      <c r="E454" s="314"/>
      <c r="F454" s="314"/>
    </row>
    <row r="455" spans="1:6">
      <c r="A455" s="313"/>
      <c r="B455" s="314"/>
      <c r="C455" s="315"/>
      <c r="D455" s="316"/>
      <c r="E455" s="314"/>
      <c r="F455" s="314"/>
    </row>
    <row r="456" spans="1:6">
      <c r="A456" s="313"/>
      <c r="B456" s="314"/>
      <c r="C456" s="315"/>
      <c r="D456" s="316"/>
      <c r="E456" s="314"/>
      <c r="F456" s="314"/>
    </row>
    <row r="457" spans="1:6">
      <c r="A457" s="313"/>
      <c r="B457" s="314"/>
      <c r="C457" s="315"/>
      <c r="D457" s="316"/>
      <c r="E457" s="314"/>
      <c r="F457" s="314"/>
    </row>
    <row r="458" spans="1:6">
      <c r="A458" s="313"/>
      <c r="B458" s="314"/>
      <c r="C458" s="315"/>
      <c r="D458" s="316"/>
      <c r="E458" s="314"/>
      <c r="F458" s="314"/>
    </row>
    <row r="459" spans="1:6">
      <c r="A459" s="313"/>
      <c r="B459" s="314"/>
      <c r="C459" s="315"/>
      <c r="D459" s="316"/>
      <c r="E459" s="314"/>
      <c r="F459" s="314"/>
    </row>
    <row r="460" spans="1:6">
      <c r="A460" s="313"/>
      <c r="B460" s="314"/>
      <c r="C460" s="315"/>
      <c r="D460" s="316"/>
      <c r="E460" s="314"/>
      <c r="F460" s="314"/>
    </row>
    <row r="461" spans="1:6">
      <c r="A461" s="313"/>
      <c r="B461" s="314"/>
      <c r="C461" s="315"/>
      <c r="D461" s="316"/>
      <c r="E461" s="314"/>
      <c r="F461" s="314"/>
    </row>
    <row r="462" spans="1:6">
      <c r="A462" s="313"/>
      <c r="B462" s="314"/>
      <c r="C462" s="315"/>
      <c r="D462" s="316"/>
      <c r="E462" s="314"/>
      <c r="F462" s="314"/>
    </row>
    <row r="463" spans="1:6">
      <c r="A463" s="313"/>
      <c r="B463" s="314"/>
      <c r="C463" s="315"/>
      <c r="D463" s="316"/>
      <c r="E463" s="314"/>
      <c r="F463" s="314"/>
    </row>
    <row r="464" spans="1:6">
      <c r="A464" s="313"/>
      <c r="B464" s="314"/>
      <c r="C464" s="315"/>
      <c r="D464" s="316"/>
      <c r="E464" s="314"/>
      <c r="F464" s="314"/>
    </row>
    <row r="465" spans="1:6">
      <c r="A465" s="313"/>
      <c r="B465" s="314"/>
      <c r="C465" s="315"/>
      <c r="D465" s="316"/>
      <c r="E465" s="314"/>
      <c r="F465" s="314"/>
    </row>
    <row r="466" spans="1:6">
      <c r="A466" s="313"/>
      <c r="B466" s="314"/>
      <c r="C466" s="315"/>
      <c r="D466" s="316"/>
      <c r="E466" s="314"/>
      <c r="F466" s="314"/>
    </row>
    <row r="467" spans="1:6">
      <c r="A467" s="313"/>
      <c r="B467" s="314"/>
      <c r="C467" s="315"/>
      <c r="D467" s="316"/>
      <c r="E467" s="314"/>
      <c r="F467" s="314"/>
    </row>
    <row r="468" spans="1:6">
      <c r="A468" s="313"/>
      <c r="B468" s="314"/>
      <c r="C468" s="315"/>
      <c r="D468" s="316"/>
      <c r="E468" s="314"/>
      <c r="F468" s="314"/>
    </row>
    <row r="469" spans="1:6">
      <c r="A469" s="313"/>
      <c r="B469" s="314"/>
      <c r="C469" s="315"/>
      <c r="D469" s="316"/>
      <c r="E469" s="314"/>
      <c r="F469" s="314"/>
    </row>
    <row r="470" spans="1:6">
      <c r="A470" s="313"/>
      <c r="B470" s="314"/>
      <c r="C470" s="315"/>
      <c r="D470" s="316"/>
      <c r="E470" s="314"/>
      <c r="F470" s="314"/>
    </row>
    <row r="471" spans="1:6">
      <c r="A471" s="313"/>
      <c r="B471" s="314"/>
      <c r="C471" s="315"/>
      <c r="D471" s="316"/>
      <c r="E471" s="314"/>
      <c r="F471" s="314"/>
    </row>
    <row r="472" spans="1:6">
      <c r="A472" s="313"/>
      <c r="B472" s="314"/>
      <c r="C472" s="315"/>
      <c r="D472" s="316"/>
      <c r="E472" s="314"/>
      <c r="F472" s="314"/>
    </row>
    <row r="473" spans="1:6">
      <c r="A473" s="313"/>
      <c r="B473" s="314"/>
      <c r="C473" s="315"/>
      <c r="D473" s="316"/>
      <c r="E473" s="314"/>
      <c r="F473" s="314"/>
    </row>
    <row r="474" spans="1:6">
      <c r="A474" s="313"/>
      <c r="B474" s="314"/>
      <c r="C474" s="315"/>
      <c r="D474" s="316"/>
      <c r="E474" s="314"/>
      <c r="F474" s="314"/>
    </row>
    <row r="475" spans="1:6">
      <c r="A475" s="313"/>
      <c r="B475" s="314"/>
      <c r="C475" s="315"/>
      <c r="D475" s="316"/>
      <c r="E475" s="314"/>
      <c r="F475" s="314"/>
    </row>
    <row r="476" spans="1:6">
      <c r="A476" s="313"/>
      <c r="B476" s="314"/>
      <c r="C476" s="315"/>
      <c r="D476" s="316"/>
      <c r="E476" s="314"/>
      <c r="F476" s="314"/>
    </row>
    <row r="477" spans="1:6">
      <c r="A477" s="313"/>
      <c r="B477" s="314"/>
      <c r="C477" s="315"/>
      <c r="D477" s="316"/>
      <c r="E477" s="314"/>
      <c r="F477" s="314"/>
    </row>
    <row r="478" spans="1:6">
      <c r="A478" s="313"/>
      <c r="B478" s="314"/>
      <c r="C478" s="315"/>
      <c r="D478" s="316"/>
      <c r="E478" s="314"/>
      <c r="F478" s="314"/>
    </row>
    <row r="479" spans="1:6">
      <c r="A479" s="313"/>
      <c r="B479" s="314"/>
      <c r="C479" s="315"/>
      <c r="D479" s="316"/>
      <c r="E479" s="314"/>
      <c r="F479" s="314"/>
    </row>
    <row r="480" spans="1:6">
      <c r="A480" s="313"/>
      <c r="B480" s="314"/>
      <c r="C480" s="315"/>
      <c r="D480" s="316"/>
      <c r="E480" s="314"/>
      <c r="F480" s="314"/>
    </row>
    <row r="481" spans="1:6">
      <c r="A481" s="313"/>
      <c r="B481" s="314"/>
      <c r="C481" s="315"/>
      <c r="D481" s="316"/>
      <c r="E481" s="314"/>
      <c r="F481" s="314"/>
    </row>
    <row r="482" spans="1:6">
      <c r="A482" s="313"/>
      <c r="B482" s="314"/>
      <c r="C482" s="315"/>
      <c r="D482" s="316"/>
      <c r="E482" s="314"/>
      <c r="F482" s="314"/>
    </row>
    <row r="483" spans="1:6">
      <c r="A483" s="313"/>
      <c r="B483" s="314"/>
      <c r="C483" s="315"/>
      <c r="D483" s="316"/>
      <c r="E483" s="314"/>
      <c r="F483" s="314"/>
    </row>
    <row r="484" spans="1:6">
      <c r="A484" s="313"/>
      <c r="B484" s="314"/>
      <c r="C484" s="315"/>
      <c r="D484" s="316"/>
      <c r="E484" s="314"/>
      <c r="F484" s="314"/>
    </row>
    <row r="485" spans="1:6">
      <c r="A485" s="313"/>
      <c r="B485" s="314"/>
      <c r="C485" s="315"/>
      <c r="D485" s="316"/>
      <c r="E485" s="314"/>
      <c r="F485" s="314"/>
    </row>
    <row r="486" spans="1:6">
      <c r="A486" s="313"/>
      <c r="B486" s="314"/>
      <c r="C486" s="315"/>
      <c r="D486" s="316"/>
      <c r="E486" s="314"/>
      <c r="F486" s="314"/>
    </row>
    <row r="487" spans="1:6">
      <c r="A487" s="313"/>
      <c r="B487" s="314"/>
      <c r="C487" s="315"/>
      <c r="D487" s="316"/>
      <c r="E487" s="314"/>
      <c r="F487" s="314"/>
    </row>
    <row r="488" spans="1:6">
      <c r="A488" s="313"/>
      <c r="B488" s="314"/>
      <c r="C488" s="315"/>
      <c r="D488" s="316"/>
      <c r="E488" s="314"/>
      <c r="F488" s="314"/>
    </row>
    <row r="489" spans="1:6">
      <c r="A489" s="313"/>
      <c r="B489" s="314"/>
      <c r="C489" s="315"/>
      <c r="D489" s="316"/>
      <c r="E489" s="314"/>
      <c r="F489" s="314"/>
    </row>
    <row r="490" spans="1:6">
      <c r="A490" s="313"/>
      <c r="B490" s="314"/>
      <c r="C490" s="315"/>
      <c r="D490" s="316"/>
      <c r="E490" s="314"/>
      <c r="F490" s="314"/>
    </row>
    <row r="491" spans="1:6">
      <c r="A491" s="313"/>
      <c r="B491" s="314"/>
      <c r="C491" s="315"/>
      <c r="D491" s="316"/>
      <c r="E491" s="314"/>
      <c r="F491" s="314"/>
    </row>
    <row r="492" spans="1:6">
      <c r="A492" s="313"/>
      <c r="B492" s="314"/>
      <c r="C492" s="315"/>
      <c r="D492" s="316"/>
      <c r="E492" s="314"/>
      <c r="F492" s="314"/>
    </row>
    <row r="493" spans="1:6">
      <c r="A493" s="313"/>
      <c r="B493" s="314"/>
      <c r="C493" s="315"/>
      <c r="D493" s="316"/>
      <c r="E493" s="314"/>
      <c r="F493" s="314"/>
    </row>
    <row r="494" spans="1:6">
      <c r="A494" s="313"/>
      <c r="B494" s="314"/>
      <c r="C494" s="315"/>
      <c r="D494" s="316"/>
      <c r="E494" s="314"/>
      <c r="F494" s="314"/>
    </row>
    <row r="495" spans="1:6">
      <c r="A495" s="313"/>
      <c r="B495" s="314"/>
      <c r="C495" s="315"/>
      <c r="D495" s="316"/>
      <c r="E495" s="314"/>
      <c r="F495" s="314"/>
    </row>
    <row r="496" spans="1:6">
      <c r="A496" s="313"/>
      <c r="B496" s="314"/>
      <c r="C496" s="315"/>
      <c r="D496" s="316"/>
      <c r="E496" s="314"/>
      <c r="F496" s="314"/>
    </row>
    <row r="497" spans="1:6">
      <c r="A497" s="313"/>
      <c r="B497" s="314"/>
      <c r="C497" s="315"/>
      <c r="D497" s="316"/>
      <c r="E497" s="314"/>
      <c r="F497" s="314"/>
    </row>
    <row r="498" spans="1:6">
      <c r="A498" s="313"/>
      <c r="B498" s="314"/>
      <c r="C498" s="315"/>
      <c r="D498" s="316"/>
      <c r="E498" s="314"/>
      <c r="F498" s="314"/>
    </row>
    <row r="499" spans="1:6">
      <c r="A499" s="313"/>
      <c r="B499" s="314"/>
      <c r="C499" s="315"/>
      <c r="D499" s="316"/>
      <c r="E499" s="314"/>
      <c r="F499" s="314"/>
    </row>
    <row r="500" spans="1:6">
      <c r="A500" s="313"/>
      <c r="B500" s="314"/>
      <c r="C500" s="315"/>
      <c r="D500" s="316"/>
      <c r="E500" s="314"/>
      <c r="F500" s="314"/>
    </row>
    <row r="501" spans="1:6">
      <c r="A501" s="313"/>
      <c r="B501" s="314"/>
      <c r="C501" s="315"/>
      <c r="D501" s="316"/>
      <c r="E501" s="314"/>
      <c r="F501" s="314"/>
    </row>
    <row r="502" spans="1:6">
      <c r="A502" s="313"/>
      <c r="B502" s="314"/>
      <c r="C502" s="315"/>
      <c r="D502" s="316"/>
      <c r="E502" s="314"/>
      <c r="F502" s="314"/>
    </row>
    <row r="503" spans="1:6">
      <c r="A503" s="313"/>
      <c r="B503" s="314"/>
      <c r="C503" s="315"/>
      <c r="D503" s="316"/>
      <c r="E503" s="314"/>
      <c r="F503" s="314"/>
    </row>
    <row r="504" spans="1:6">
      <c r="A504" s="313"/>
      <c r="B504" s="314"/>
      <c r="C504" s="315"/>
      <c r="D504" s="316"/>
      <c r="E504" s="314"/>
      <c r="F504" s="314"/>
    </row>
    <row r="505" spans="1:6">
      <c r="A505" s="313"/>
      <c r="B505" s="314"/>
      <c r="C505" s="315"/>
      <c r="D505" s="316"/>
      <c r="E505" s="314"/>
      <c r="F505" s="314"/>
    </row>
    <row r="506" spans="1:6">
      <c r="A506" s="313"/>
      <c r="B506" s="314"/>
      <c r="C506" s="315"/>
      <c r="D506" s="316"/>
      <c r="E506" s="314"/>
      <c r="F506" s="314"/>
    </row>
    <row r="507" spans="1:6">
      <c r="A507" s="313"/>
      <c r="B507" s="314"/>
      <c r="C507" s="315"/>
      <c r="D507" s="316"/>
      <c r="E507" s="314"/>
      <c r="F507" s="314"/>
    </row>
    <row r="508" spans="1:6">
      <c r="A508" s="313"/>
      <c r="B508" s="314"/>
      <c r="C508" s="315"/>
      <c r="D508" s="316"/>
      <c r="E508" s="314"/>
      <c r="F508" s="314"/>
    </row>
    <row r="509" spans="1:6">
      <c r="A509" s="313"/>
      <c r="B509" s="314"/>
      <c r="C509" s="315"/>
      <c r="D509" s="316"/>
      <c r="E509" s="314"/>
      <c r="F509" s="314"/>
    </row>
    <row r="510" spans="1:6">
      <c r="A510" s="313"/>
      <c r="B510" s="314"/>
      <c r="C510" s="315"/>
      <c r="D510" s="316"/>
      <c r="E510" s="314"/>
      <c r="F510" s="314"/>
    </row>
    <row r="511" spans="1:6">
      <c r="A511" s="313"/>
      <c r="B511" s="314"/>
      <c r="C511" s="315"/>
      <c r="D511" s="316"/>
      <c r="E511" s="314"/>
      <c r="F511" s="314"/>
    </row>
    <row r="512" spans="1:6">
      <c r="A512" s="313"/>
      <c r="B512" s="314"/>
      <c r="C512" s="315"/>
      <c r="D512" s="316"/>
      <c r="E512" s="314"/>
      <c r="F512" s="314"/>
    </row>
    <row r="513" spans="1:6">
      <c r="A513" s="313"/>
      <c r="B513" s="314"/>
      <c r="C513" s="315"/>
      <c r="D513" s="316"/>
      <c r="E513" s="314"/>
      <c r="F513" s="314"/>
    </row>
    <row r="514" spans="1:6">
      <c r="A514" s="313"/>
      <c r="B514" s="314"/>
      <c r="C514" s="315"/>
      <c r="D514" s="316"/>
      <c r="E514" s="314"/>
      <c r="F514" s="314"/>
    </row>
    <row r="515" spans="1:6">
      <c r="A515" s="313"/>
      <c r="B515" s="314"/>
      <c r="C515" s="315"/>
      <c r="D515" s="316"/>
      <c r="E515" s="314"/>
      <c r="F515" s="314"/>
    </row>
    <row r="516" spans="1:6">
      <c r="A516" s="313"/>
      <c r="B516" s="314"/>
      <c r="C516" s="315"/>
      <c r="D516" s="316"/>
      <c r="E516" s="314"/>
      <c r="F516" s="314"/>
    </row>
    <row r="517" spans="1:6">
      <c r="A517" s="313"/>
      <c r="B517" s="314"/>
      <c r="C517" s="315"/>
      <c r="D517" s="316"/>
      <c r="E517" s="314"/>
      <c r="F517" s="314"/>
    </row>
    <row r="518" spans="1:6">
      <c r="A518" s="313"/>
      <c r="B518" s="314"/>
      <c r="C518" s="315"/>
      <c r="D518" s="316"/>
      <c r="E518" s="314"/>
      <c r="F518" s="314"/>
    </row>
    <row r="519" spans="1:6">
      <c r="A519" s="313"/>
      <c r="B519" s="314"/>
      <c r="C519" s="315"/>
      <c r="D519" s="316"/>
      <c r="E519" s="314"/>
      <c r="F519" s="314"/>
    </row>
    <row r="520" spans="1:6">
      <c r="A520" s="313"/>
      <c r="B520" s="314"/>
      <c r="C520" s="315"/>
      <c r="D520" s="316"/>
      <c r="E520" s="314"/>
      <c r="F520" s="314"/>
    </row>
    <row r="521" spans="1:6">
      <c r="A521" s="313"/>
      <c r="B521" s="314"/>
      <c r="C521" s="315"/>
      <c r="D521" s="316"/>
      <c r="E521" s="314"/>
      <c r="F521" s="314"/>
    </row>
    <row r="522" spans="1:6">
      <c r="A522" s="313"/>
      <c r="B522" s="314"/>
      <c r="C522" s="315"/>
      <c r="D522" s="316"/>
      <c r="E522" s="314"/>
      <c r="F522" s="314"/>
    </row>
    <row r="523" spans="1:6">
      <c r="A523" s="313"/>
      <c r="B523" s="314"/>
      <c r="C523" s="315"/>
      <c r="D523" s="316"/>
      <c r="E523" s="314"/>
      <c r="F523" s="314"/>
    </row>
    <row r="524" spans="1:6">
      <c r="A524" s="313"/>
      <c r="B524" s="314"/>
      <c r="C524" s="315"/>
      <c r="D524" s="316"/>
      <c r="E524" s="314"/>
      <c r="F524" s="314"/>
    </row>
    <row r="525" spans="1:6">
      <c r="A525" s="313"/>
      <c r="B525" s="314"/>
      <c r="C525" s="315"/>
      <c r="D525" s="316"/>
      <c r="E525" s="314"/>
      <c r="F525" s="314"/>
    </row>
    <row r="526" spans="1:6">
      <c r="A526" s="313"/>
      <c r="B526" s="314"/>
      <c r="C526" s="315"/>
      <c r="D526" s="316"/>
      <c r="E526" s="314"/>
      <c r="F526" s="314"/>
    </row>
    <row r="527" spans="1:6">
      <c r="A527" s="313"/>
      <c r="B527" s="314"/>
      <c r="C527" s="315"/>
      <c r="D527" s="316"/>
      <c r="E527" s="314"/>
      <c r="F527" s="314"/>
    </row>
    <row r="528" spans="1:6">
      <c r="A528" s="313"/>
      <c r="B528" s="314"/>
      <c r="C528" s="315"/>
      <c r="D528" s="316"/>
      <c r="E528" s="314"/>
      <c r="F528" s="314"/>
    </row>
    <row r="529" spans="1:6">
      <c r="A529" s="313"/>
      <c r="B529" s="314"/>
      <c r="C529" s="315"/>
      <c r="D529" s="316"/>
      <c r="E529" s="314"/>
      <c r="F529" s="314"/>
    </row>
    <row r="530" spans="1:6">
      <c r="A530" s="313"/>
      <c r="B530" s="314"/>
      <c r="C530" s="315"/>
      <c r="D530" s="316"/>
      <c r="E530" s="314"/>
      <c r="F530" s="314"/>
    </row>
    <row r="531" spans="1:6">
      <c r="A531" s="313"/>
      <c r="B531" s="314"/>
      <c r="C531" s="315"/>
      <c r="D531" s="316"/>
      <c r="E531" s="314"/>
      <c r="F531" s="314"/>
    </row>
    <row r="532" spans="1:6">
      <c r="A532" s="313"/>
      <c r="B532" s="314"/>
      <c r="C532" s="315"/>
      <c r="D532" s="316"/>
      <c r="E532" s="314"/>
      <c r="F532" s="314"/>
    </row>
    <row r="533" spans="1:6">
      <c r="A533" s="313"/>
      <c r="B533" s="314"/>
      <c r="C533" s="315"/>
      <c r="D533" s="316"/>
      <c r="E533" s="314"/>
      <c r="F533" s="314"/>
    </row>
  </sheetData>
  <mergeCells count="3">
    <mergeCell ref="A1:F1"/>
    <mergeCell ref="A2:F2"/>
    <mergeCell ref="A81:E8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5"/>
  <sheetViews>
    <sheetView workbookViewId="0">
      <selection activeCell="E13" sqref="E13"/>
    </sheetView>
  </sheetViews>
  <sheetFormatPr defaultRowHeight="15"/>
  <cols>
    <col min="1" max="1" width="9.140625" style="284"/>
    <col min="2" max="2" width="41.28515625" style="274" customWidth="1"/>
    <col min="3" max="3" width="41.42578125" style="274" customWidth="1"/>
    <col min="4" max="257" width="9.140625" style="274"/>
    <col min="258" max="258" width="41.28515625" style="274" customWidth="1"/>
    <col min="259" max="259" width="41.42578125" style="274" customWidth="1"/>
    <col min="260" max="513" width="9.140625" style="274"/>
    <col min="514" max="514" width="41.28515625" style="274" customWidth="1"/>
    <col min="515" max="515" width="41.42578125" style="274" customWidth="1"/>
    <col min="516" max="769" width="9.140625" style="274"/>
    <col min="770" max="770" width="41.28515625" style="274" customWidth="1"/>
    <col min="771" max="771" width="41.42578125" style="274" customWidth="1"/>
    <col min="772" max="1025" width="9.140625" style="274"/>
    <col min="1026" max="1026" width="41.28515625" style="274" customWidth="1"/>
    <col min="1027" max="1027" width="41.42578125" style="274" customWidth="1"/>
    <col min="1028" max="1281" width="9.140625" style="274"/>
    <col min="1282" max="1282" width="41.28515625" style="274" customWidth="1"/>
    <col min="1283" max="1283" width="41.42578125" style="274" customWidth="1"/>
    <col min="1284" max="1537" width="9.140625" style="274"/>
    <col min="1538" max="1538" width="41.28515625" style="274" customWidth="1"/>
    <col min="1539" max="1539" width="41.42578125" style="274" customWidth="1"/>
    <col min="1540" max="1793" width="9.140625" style="274"/>
    <col min="1794" max="1794" width="41.28515625" style="274" customWidth="1"/>
    <col min="1795" max="1795" width="41.42578125" style="274" customWidth="1"/>
    <col min="1796" max="2049" width="9.140625" style="274"/>
    <col min="2050" max="2050" width="41.28515625" style="274" customWidth="1"/>
    <col min="2051" max="2051" width="41.42578125" style="274" customWidth="1"/>
    <col min="2052" max="2305" width="9.140625" style="274"/>
    <col min="2306" max="2306" width="41.28515625" style="274" customWidth="1"/>
    <col min="2307" max="2307" width="41.42578125" style="274" customWidth="1"/>
    <col min="2308" max="2561" width="9.140625" style="274"/>
    <col min="2562" max="2562" width="41.28515625" style="274" customWidth="1"/>
    <col min="2563" max="2563" width="41.42578125" style="274" customWidth="1"/>
    <col min="2564" max="2817" width="9.140625" style="274"/>
    <col min="2818" max="2818" width="41.28515625" style="274" customWidth="1"/>
    <col min="2819" max="2819" width="41.42578125" style="274" customWidth="1"/>
    <col min="2820" max="3073" width="9.140625" style="274"/>
    <col min="3074" max="3074" width="41.28515625" style="274" customWidth="1"/>
    <col min="3075" max="3075" width="41.42578125" style="274" customWidth="1"/>
    <col min="3076" max="3329" width="9.140625" style="274"/>
    <col min="3330" max="3330" width="41.28515625" style="274" customWidth="1"/>
    <col min="3331" max="3331" width="41.42578125" style="274" customWidth="1"/>
    <col min="3332" max="3585" width="9.140625" style="274"/>
    <col min="3586" max="3586" width="41.28515625" style="274" customWidth="1"/>
    <col min="3587" max="3587" width="41.42578125" style="274" customWidth="1"/>
    <col min="3588" max="3841" width="9.140625" style="274"/>
    <col min="3842" max="3842" width="41.28515625" style="274" customWidth="1"/>
    <col min="3843" max="3843" width="41.42578125" style="274" customWidth="1"/>
    <col min="3844" max="4097" width="9.140625" style="274"/>
    <col min="4098" max="4098" width="41.28515625" style="274" customWidth="1"/>
    <col min="4099" max="4099" width="41.42578125" style="274" customWidth="1"/>
    <col min="4100" max="4353" width="9.140625" style="274"/>
    <col min="4354" max="4354" width="41.28515625" style="274" customWidth="1"/>
    <col min="4355" max="4355" width="41.42578125" style="274" customWidth="1"/>
    <col min="4356" max="4609" width="9.140625" style="274"/>
    <col min="4610" max="4610" width="41.28515625" style="274" customWidth="1"/>
    <col min="4611" max="4611" width="41.42578125" style="274" customWidth="1"/>
    <col min="4612" max="4865" width="9.140625" style="274"/>
    <col min="4866" max="4866" width="41.28515625" style="274" customWidth="1"/>
    <col min="4867" max="4867" width="41.42578125" style="274" customWidth="1"/>
    <col min="4868" max="5121" width="9.140625" style="274"/>
    <col min="5122" max="5122" width="41.28515625" style="274" customWidth="1"/>
    <col min="5123" max="5123" width="41.42578125" style="274" customWidth="1"/>
    <col min="5124" max="5377" width="9.140625" style="274"/>
    <col min="5378" max="5378" width="41.28515625" style="274" customWidth="1"/>
    <col min="5379" max="5379" width="41.42578125" style="274" customWidth="1"/>
    <col min="5380" max="5633" width="9.140625" style="274"/>
    <col min="5634" max="5634" width="41.28515625" style="274" customWidth="1"/>
    <col min="5635" max="5635" width="41.42578125" style="274" customWidth="1"/>
    <col min="5636" max="5889" width="9.140625" style="274"/>
    <col min="5890" max="5890" width="41.28515625" style="274" customWidth="1"/>
    <col min="5891" max="5891" width="41.42578125" style="274" customWidth="1"/>
    <col min="5892" max="6145" width="9.140625" style="274"/>
    <col min="6146" max="6146" width="41.28515625" style="274" customWidth="1"/>
    <col min="6147" max="6147" width="41.42578125" style="274" customWidth="1"/>
    <col min="6148" max="6401" width="9.140625" style="274"/>
    <col min="6402" max="6402" width="41.28515625" style="274" customWidth="1"/>
    <col min="6403" max="6403" width="41.42578125" style="274" customWidth="1"/>
    <col min="6404" max="6657" width="9.140625" style="274"/>
    <col min="6658" max="6658" width="41.28515625" style="274" customWidth="1"/>
    <col min="6659" max="6659" width="41.42578125" style="274" customWidth="1"/>
    <col min="6660" max="6913" width="9.140625" style="274"/>
    <col min="6914" max="6914" width="41.28515625" style="274" customWidth="1"/>
    <col min="6915" max="6915" width="41.42578125" style="274" customWidth="1"/>
    <col min="6916" max="7169" width="9.140625" style="274"/>
    <col min="7170" max="7170" width="41.28515625" style="274" customWidth="1"/>
    <col min="7171" max="7171" width="41.42578125" style="274" customWidth="1"/>
    <col min="7172" max="7425" width="9.140625" style="274"/>
    <col min="7426" max="7426" width="41.28515625" style="274" customWidth="1"/>
    <col min="7427" max="7427" width="41.42578125" style="274" customWidth="1"/>
    <col min="7428" max="7681" width="9.140625" style="274"/>
    <col min="7682" max="7682" width="41.28515625" style="274" customWidth="1"/>
    <col min="7683" max="7683" width="41.42578125" style="274" customWidth="1"/>
    <col min="7684" max="7937" width="9.140625" style="274"/>
    <col min="7938" max="7938" width="41.28515625" style="274" customWidth="1"/>
    <col min="7939" max="7939" width="41.42578125" style="274" customWidth="1"/>
    <col min="7940" max="8193" width="9.140625" style="274"/>
    <col min="8194" max="8194" width="41.28515625" style="274" customWidth="1"/>
    <col min="8195" max="8195" width="41.42578125" style="274" customWidth="1"/>
    <col min="8196" max="8449" width="9.140625" style="274"/>
    <col min="8450" max="8450" width="41.28515625" style="274" customWidth="1"/>
    <col min="8451" max="8451" width="41.42578125" style="274" customWidth="1"/>
    <col min="8452" max="8705" width="9.140625" style="274"/>
    <col min="8706" max="8706" width="41.28515625" style="274" customWidth="1"/>
    <col min="8707" max="8707" width="41.42578125" style="274" customWidth="1"/>
    <col min="8708" max="8961" width="9.140625" style="274"/>
    <col min="8962" max="8962" width="41.28515625" style="274" customWidth="1"/>
    <col min="8963" max="8963" width="41.42578125" style="274" customWidth="1"/>
    <col min="8964" max="9217" width="9.140625" style="274"/>
    <col min="9218" max="9218" width="41.28515625" style="274" customWidth="1"/>
    <col min="9219" max="9219" width="41.42578125" style="274" customWidth="1"/>
    <col min="9220" max="9473" width="9.140625" style="274"/>
    <col min="9474" max="9474" width="41.28515625" style="274" customWidth="1"/>
    <col min="9475" max="9475" width="41.42578125" style="274" customWidth="1"/>
    <col min="9476" max="9729" width="9.140625" style="274"/>
    <col min="9730" max="9730" width="41.28515625" style="274" customWidth="1"/>
    <col min="9731" max="9731" width="41.42578125" style="274" customWidth="1"/>
    <col min="9732" max="9985" width="9.140625" style="274"/>
    <col min="9986" max="9986" width="41.28515625" style="274" customWidth="1"/>
    <col min="9987" max="9987" width="41.42578125" style="274" customWidth="1"/>
    <col min="9988" max="10241" width="9.140625" style="274"/>
    <col min="10242" max="10242" width="41.28515625" style="274" customWidth="1"/>
    <col min="10243" max="10243" width="41.42578125" style="274" customWidth="1"/>
    <col min="10244" max="10497" width="9.140625" style="274"/>
    <col min="10498" max="10498" width="41.28515625" style="274" customWidth="1"/>
    <col min="10499" max="10499" width="41.42578125" style="274" customWidth="1"/>
    <col min="10500" max="10753" width="9.140625" style="274"/>
    <col min="10754" max="10754" width="41.28515625" style="274" customWidth="1"/>
    <col min="10755" max="10755" width="41.42578125" style="274" customWidth="1"/>
    <col min="10756" max="11009" width="9.140625" style="274"/>
    <col min="11010" max="11010" width="41.28515625" style="274" customWidth="1"/>
    <col min="11011" max="11011" width="41.42578125" style="274" customWidth="1"/>
    <col min="11012" max="11265" width="9.140625" style="274"/>
    <col min="11266" max="11266" width="41.28515625" style="274" customWidth="1"/>
    <col min="11267" max="11267" width="41.42578125" style="274" customWidth="1"/>
    <col min="11268" max="11521" width="9.140625" style="274"/>
    <col min="11522" max="11522" width="41.28515625" style="274" customWidth="1"/>
    <col min="11523" max="11523" width="41.42578125" style="274" customWidth="1"/>
    <col min="11524" max="11777" width="9.140625" style="274"/>
    <col min="11778" max="11778" width="41.28515625" style="274" customWidth="1"/>
    <col min="11779" max="11779" width="41.42578125" style="274" customWidth="1"/>
    <col min="11780" max="12033" width="9.140625" style="274"/>
    <col min="12034" max="12034" width="41.28515625" style="274" customWidth="1"/>
    <col min="12035" max="12035" width="41.42578125" style="274" customWidth="1"/>
    <col min="12036" max="12289" width="9.140625" style="274"/>
    <col min="12290" max="12290" width="41.28515625" style="274" customWidth="1"/>
    <col min="12291" max="12291" width="41.42578125" style="274" customWidth="1"/>
    <col min="12292" max="12545" width="9.140625" style="274"/>
    <col min="12546" max="12546" width="41.28515625" style="274" customWidth="1"/>
    <col min="12547" max="12547" width="41.42578125" style="274" customWidth="1"/>
    <col min="12548" max="12801" width="9.140625" style="274"/>
    <col min="12802" max="12802" width="41.28515625" style="274" customWidth="1"/>
    <col min="12803" max="12803" width="41.42578125" style="274" customWidth="1"/>
    <col min="12804" max="13057" width="9.140625" style="274"/>
    <col min="13058" max="13058" width="41.28515625" style="274" customWidth="1"/>
    <col min="13059" max="13059" width="41.42578125" style="274" customWidth="1"/>
    <col min="13060" max="13313" width="9.140625" style="274"/>
    <col min="13314" max="13314" width="41.28515625" style="274" customWidth="1"/>
    <col min="13315" max="13315" width="41.42578125" style="274" customWidth="1"/>
    <col min="13316" max="13569" width="9.140625" style="274"/>
    <col min="13570" max="13570" width="41.28515625" style="274" customWidth="1"/>
    <col min="13571" max="13571" width="41.42578125" style="274" customWidth="1"/>
    <col min="13572" max="13825" width="9.140625" style="274"/>
    <col min="13826" max="13826" width="41.28515625" style="274" customWidth="1"/>
    <col min="13827" max="13827" width="41.42578125" style="274" customWidth="1"/>
    <col min="13828" max="14081" width="9.140625" style="274"/>
    <col min="14082" max="14082" width="41.28515625" style="274" customWidth="1"/>
    <col min="14083" max="14083" width="41.42578125" style="274" customWidth="1"/>
    <col min="14084" max="14337" width="9.140625" style="274"/>
    <col min="14338" max="14338" width="41.28515625" style="274" customWidth="1"/>
    <col min="14339" max="14339" width="41.42578125" style="274" customWidth="1"/>
    <col min="14340" max="14593" width="9.140625" style="274"/>
    <col min="14594" max="14594" width="41.28515625" style="274" customWidth="1"/>
    <col min="14595" max="14595" width="41.42578125" style="274" customWidth="1"/>
    <col min="14596" max="14849" width="9.140625" style="274"/>
    <col min="14850" max="14850" width="41.28515625" style="274" customWidth="1"/>
    <col min="14851" max="14851" width="41.42578125" style="274" customWidth="1"/>
    <col min="14852" max="15105" width="9.140625" style="274"/>
    <col min="15106" max="15106" width="41.28515625" style="274" customWidth="1"/>
    <col min="15107" max="15107" width="41.42578125" style="274" customWidth="1"/>
    <col min="15108" max="15361" width="9.140625" style="274"/>
    <col min="15362" max="15362" width="41.28515625" style="274" customWidth="1"/>
    <col min="15363" max="15363" width="41.42578125" style="274" customWidth="1"/>
    <col min="15364" max="15617" width="9.140625" style="274"/>
    <col min="15618" max="15618" width="41.28515625" style="274" customWidth="1"/>
    <col min="15619" max="15619" width="41.42578125" style="274" customWidth="1"/>
    <col min="15620" max="15873" width="9.140625" style="274"/>
    <col min="15874" max="15874" width="41.28515625" style="274" customWidth="1"/>
    <col min="15875" max="15875" width="41.42578125" style="274" customWidth="1"/>
    <col min="15876" max="16129" width="9.140625" style="274"/>
    <col min="16130" max="16130" width="41.28515625" style="274" customWidth="1"/>
    <col min="16131" max="16131" width="41.42578125" style="274" customWidth="1"/>
    <col min="16132" max="16384" width="9.140625" style="274"/>
  </cols>
  <sheetData>
    <row r="1" spans="1:3">
      <c r="A1" s="358" t="s">
        <v>456</v>
      </c>
      <c r="B1" s="358"/>
      <c r="C1" s="358"/>
    </row>
    <row r="2" spans="1:3" s="275" customFormat="1" ht="30.75" customHeight="1">
      <c r="A2" s="359" t="s">
        <v>457</v>
      </c>
      <c r="B2" s="359"/>
      <c r="C2" s="359"/>
    </row>
    <row r="3" spans="1:3">
      <c r="A3" s="360"/>
      <c r="B3" s="360"/>
      <c r="C3" s="360"/>
    </row>
    <row r="4" spans="1:3" ht="29.25" customHeight="1">
      <c r="A4" s="361" t="s">
        <v>458</v>
      </c>
      <c r="B4" s="362" t="s">
        <v>459</v>
      </c>
      <c r="C4" s="362" t="s">
        <v>460</v>
      </c>
    </row>
    <row r="5" spans="1:3">
      <c r="A5" s="361"/>
      <c r="B5" s="362"/>
      <c r="C5" s="362"/>
    </row>
    <row r="6" spans="1:3" ht="30">
      <c r="A6" s="276">
        <v>1</v>
      </c>
      <c r="B6" s="277" t="s">
        <v>461</v>
      </c>
      <c r="C6" s="277" t="s">
        <v>462</v>
      </c>
    </row>
    <row r="7" spans="1:3">
      <c r="A7" s="276"/>
      <c r="B7" s="277"/>
      <c r="C7" s="277"/>
    </row>
    <row r="8" spans="1:3" ht="30">
      <c r="A8" s="276">
        <v>2</v>
      </c>
      <c r="B8" s="277" t="s">
        <v>463</v>
      </c>
      <c r="C8" s="277" t="s">
        <v>464</v>
      </c>
    </row>
    <row r="9" spans="1:3">
      <c r="A9" s="276"/>
      <c r="B9" s="277"/>
      <c r="C9" s="277"/>
    </row>
    <row r="10" spans="1:3">
      <c r="A10" s="276">
        <v>3</v>
      </c>
      <c r="B10" s="277" t="s">
        <v>465</v>
      </c>
      <c r="C10" s="277" t="s">
        <v>466</v>
      </c>
    </row>
    <row r="11" spans="1:3">
      <c r="A11" s="276"/>
      <c r="B11" s="277"/>
      <c r="C11" s="277"/>
    </row>
    <row r="12" spans="1:3" ht="30">
      <c r="A12" s="276">
        <v>4</v>
      </c>
      <c r="B12" s="277" t="s">
        <v>467</v>
      </c>
      <c r="C12" s="277" t="s">
        <v>468</v>
      </c>
    </row>
    <row r="13" spans="1:3" ht="30">
      <c r="A13" s="276">
        <v>5</v>
      </c>
      <c r="B13" s="277" t="s">
        <v>469</v>
      </c>
      <c r="C13" s="277" t="s">
        <v>470</v>
      </c>
    </row>
    <row r="14" spans="1:3">
      <c r="A14" s="276"/>
      <c r="B14" s="277"/>
      <c r="C14" s="277"/>
    </row>
    <row r="15" spans="1:3">
      <c r="A15" s="276">
        <v>6</v>
      </c>
      <c r="B15" s="277" t="s">
        <v>471</v>
      </c>
      <c r="C15" s="277" t="s">
        <v>472</v>
      </c>
    </row>
    <row r="16" spans="1:3">
      <c r="A16" s="276"/>
      <c r="B16" s="277"/>
      <c r="C16" s="277"/>
    </row>
    <row r="17" spans="1:3">
      <c r="A17" s="276">
        <v>7</v>
      </c>
      <c r="B17" s="277" t="s">
        <v>473</v>
      </c>
      <c r="C17" s="277" t="s">
        <v>474</v>
      </c>
    </row>
    <row r="18" spans="1:3">
      <c r="A18" s="276"/>
      <c r="B18" s="277"/>
      <c r="C18" s="277"/>
    </row>
    <row r="19" spans="1:3">
      <c r="A19" s="276">
        <v>8</v>
      </c>
      <c r="B19" s="277" t="s">
        <v>475</v>
      </c>
      <c r="C19" s="277" t="s">
        <v>476</v>
      </c>
    </row>
    <row r="20" spans="1:3">
      <c r="A20" s="276"/>
      <c r="B20" s="277"/>
      <c r="C20" s="277"/>
    </row>
    <row r="21" spans="1:3">
      <c r="A21" s="276">
        <v>9</v>
      </c>
      <c r="B21" s="277" t="s">
        <v>477</v>
      </c>
      <c r="C21" s="277" t="s">
        <v>478</v>
      </c>
    </row>
    <row r="22" spans="1:3">
      <c r="A22" s="276"/>
      <c r="B22" s="277"/>
      <c r="C22" s="277"/>
    </row>
    <row r="23" spans="1:3">
      <c r="A23" s="276">
        <v>10</v>
      </c>
      <c r="B23" s="277" t="s">
        <v>479</v>
      </c>
      <c r="C23" s="277" t="s">
        <v>480</v>
      </c>
    </row>
    <row r="24" spans="1:3">
      <c r="A24" s="276"/>
      <c r="B24" s="277"/>
      <c r="C24" s="277"/>
    </row>
    <row r="25" spans="1:3">
      <c r="A25" s="276">
        <v>11</v>
      </c>
      <c r="B25" s="277" t="s">
        <v>481</v>
      </c>
      <c r="C25" s="277" t="s">
        <v>482</v>
      </c>
    </row>
    <row r="26" spans="1:3">
      <c r="A26" s="276"/>
      <c r="B26" s="277"/>
      <c r="C26" s="277"/>
    </row>
    <row r="27" spans="1:3">
      <c r="A27" s="276">
        <v>12</v>
      </c>
      <c r="B27" s="277" t="s">
        <v>483</v>
      </c>
      <c r="C27" s="277" t="s">
        <v>484</v>
      </c>
    </row>
    <row r="28" spans="1:3">
      <c r="A28" s="276"/>
      <c r="B28" s="277"/>
      <c r="C28" s="277"/>
    </row>
    <row r="29" spans="1:3">
      <c r="A29" s="276">
        <v>13</v>
      </c>
      <c r="B29" s="277" t="s">
        <v>485</v>
      </c>
      <c r="C29" s="277" t="s">
        <v>486</v>
      </c>
    </row>
    <row r="30" spans="1:3">
      <c r="A30" s="276"/>
      <c r="B30" s="277"/>
      <c r="C30" s="277"/>
    </row>
    <row r="31" spans="1:3">
      <c r="A31" s="276">
        <v>14</v>
      </c>
      <c r="B31" s="277" t="s">
        <v>487</v>
      </c>
      <c r="C31" s="277" t="s">
        <v>488</v>
      </c>
    </row>
    <row r="32" spans="1:3">
      <c r="A32" s="276"/>
      <c r="B32" s="277"/>
      <c r="C32" s="277"/>
    </row>
    <row r="33" spans="1:3" ht="30">
      <c r="A33" s="276">
        <v>15</v>
      </c>
      <c r="B33" s="277" t="s">
        <v>489</v>
      </c>
      <c r="C33" s="277" t="s">
        <v>490</v>
      </c>
    </row>
    <row r="34" spans="1:3">
      <c r="A34" s="276"/>
      <c r="B34" s="277"/>
      <c r="C34" s="277"/>
    </row>
    <row r="35" spans="1:3">
      <c r="A35" s="276">
        <v>16</v>
      </c>
      <c r="B35" s="277" t="s">
        <v>491</v>
      </c>
      <c r="C35" s="277" t="s">
        <v>492</v>
      </c>
    </row>
    <row r="36" spans="1:3">
      <c r="A36" s="276"/>
      <c r="B36" s="277"/>
      <c r="C36" s="277"/>
    </row>
    <row r="37" spans="1:3">
      <c r="A37" s="276">
        <v>17</v>
      </c>
      <c r="B37" s="277" t="s">
        <v>493</v>
      </c>
      <c r="C37" s="277" t="s">
        <v>494</v>
      </c>
    </row>
    <row r="38" spans="1:3">
      <c r="A38" s="276"/>
      <c r="B38" s="277"/>
      <c r="C38" s="277"/>
    </row>
    <row r="39" spans="1:3" ht="30">
      <c r="A39" s="276">
        <v>18</v>
      </c>
      <c r="B39" s="277" t="s">
        <v>495</v>
      </c>
      <c r="C39" s="277" t="s">
        <v>496</v>
      </c>
    </row>
    <row r="40" spans="1:3">
      <c r="A40" s="276"/>
      <c r="B40" s="277"/>
      <c r="C40" s="277"/>
    </row>
    <row r="41" spans="1:3">
      <c r="A41" s="276">
        <v>19</v>
      </c>
      <c r="B41" s="277" t="s">
        <v>497</v>
      </c>
      <c r="C41" s="277" t="s">
        <v>498</v>
      </c>
    </row>
    <row r="42" spans="1:3">
      <c r="A42" s="276"/>
      <c r="B42" s="277"/>
      <c r="C42" s="277"/>
    </row>
    <row r="43" spans="1:3">
      <c r="A43" s="276">
        <v>20</v>
      </c>
      <c r="B43" s="277" t="s">
        <v>499</v>
      </c>
      <c r="C43" s="277" t="s">
        <v>500</v>
      </c>
    </row>
    <row r="44" spans="1:3">
      <c r="A44" s="276"/>
      <c r="B44" s="277"/>
      <c r="C44" s="277"/>
    </row>
    <row r="45" spans="1:3">
      <c r="A45" s="276">
        <v>21</v>
      </c>
      <c r="B45" s="277" t="s">
        <v>501</v>
      </c>
      <c r="C45" s="277" t="s">
        <v>502</v>
      </c>
    </row>
    <row r="46" spans="1:3">
      <c r="A46" s="276"/>
      <c r="B46" s="277"/>
      <c r="C46" s="277"/>
    </row>
    <row r="47" spans="1:3">
      <c r="A47" s="276">
        <v>22</v>
      </c>
      <c r="B47" s="277" t="s">
        <v>503</v>
      </c>
      <c r="C47" s="277" t="s">
        <v>504</v>
      </c>
    </row>
    <row r="48" spans="1:3">
      <c r="A48" s="276"/>
      <c r="B48" s="277"/>
      <c r="C48" s="277"/>
    </row>
    <row r="49" spans="1:3">
      <c r="A49" s="276">
        <v>23</v>
      </c>
      <c r="B49" s="277" t="s">
        <v>505</v>
      </c>
      <c r="C49" s="277" t="s">
        <v>506</v>
      </c>
    </row>
    <row r="50" spans="1:3">
      <c r="A50" s="276"/>
      <c r="B50" s="277"/>
      <c r="C50" s="277"/>
    </row>
    <row r="51" spans="1:3">
      <c r="A51" s="276">
        <v>24</v>
      </c>
      <c r="B51" s="277" t="s">
        <v>507</v>
      </c>
      <c r="C51" s="277" t="s">
        <v>508</v>
      </c>
    </row>
    <row r="52" spans="1:3">
      <c r="A52" s="276"/>
      <c r="B52" s="277"/>
      <c r="C52" s="277"/>
    </row>
    <row r="53" spans="1:3">
      <c r="A53" s="276">
        <v>25</v>
      </c>
      <c r="B53" s="277" t="s">
        <v>509</v>
      </c>
      <c r="C53" s="277" t="s">
        <v>510</v>
      </c>
    </row>
    <row r="54" spans="1:3">
      <c r="A54" s="276"/>
      <c r="B54" s="277"/>
      <c r="C54" s="277"/>
    </row>
    <row r="55" spans="1:3" ht="30">
      <c r="A55" s="276">
        <v>26</v>
      </c>
      <c r="B55" s="277" t="s">
        <v>511</v>
      </c>
      <c r="C55" s="277" t="s">
        <v>512</v>
      </c>
    </row>
    <row r="56" spans="1:3">
      <c r="A56" s="276"/>
      <c r="B56" s="277"/>
      <c r="C56" s="277"/>
    </row>
    <row r="57" spans="1:3">
      <c r="A57" s="276">
        <v>27</v>
      </c>
      <c r="B57" s="277" t="s">
        <v>513</v>
      </c>
      <c r="C57" s="277" t="s">
        <v>514</v>
      </c>
    </row>
    <row r="58" spans="1:3">
      <c r="A58" s="276"/>
      <c r="B58" s="277"/>
      <c r="C58" s="277"/>
    </row>
    <row r="59" spans="1:3" ht="30">
      <c r="A59" s="276">
        <v>28</v>
      </c>
      <c r="B59" s="277" t="s">
        <v>515</v>
      </c>
      <c r="C59" s="277" t="s">
        <v>516</v>
      </c>
    </row>
    <row r="60" spans="1:3">
      <c r="A60" s="276"/>
      <c r="B60" s="277"/>
      <c r="C60" s="277"/>
    </row>
    <row r="61" spans="1:3">
      <c r="A61" s="276">
        <v>29</v>
      </c>
      <c r="B61" s="277" t="s">
        <v>517</v>
      </c>
      <c r="C61" s="277" t="s">
        <v>518</v>
      </c>
    </row>
    <row r="62" spans="1:3">
      <c r="A62" s="276"/>
      <c r="B62" s="277"/>
      <c r="C62" s="277"/>
    </row>
    <row r="63" spans="1:3">
      <c r="A63" s="276">
        <v>30</v>
      </c>
      <c r="B63" s="277" t="s">
        <v>519</v>
      </c>
      <c r="C63" s="277" t="s">
        <v>520</v>
      </c>
    </row>
    <row r="64" spans="1:3">
      <c r="A64" s="276"/>
      <c r="B64" s="277"/>
      <c r="C64" s="277"/>
    </row>
    <row r="65" spans="1:3">
      <c r="A65" s="276">
        <v>31</v>
      </c>
      <c r="B65" s="277" t="s">
        <v>521</v>
      </c>
      <c r="C65" s="277" t="s">
        <v>522</v>
      </c>
    </row>
    <row r="66" spans="1:3">
      <c r="A66" s="276"/>
      <c r="B66" s="277"/>
      <c r="C66" s="277"/>
    </row>
    <row r="67" spans="1:3">
      <c r="A67" s="276">
        <v>32</v>
      </c>
      <c r="B67" s="277" t="s">
        <v>523</v>
      </c>
      <c r="C67" s="277" t="s">
        <v>524</v>
      </c>
    </row>
    <row r="68" spans="1:3">
      <c r="A68" s="276"/>
      <c r="B68" s="277"/>
      <c r="C68" s="277"/>
    </row>
    <row r="69" spans="1:3">
      <c r="A69" s="276">
        <v>33</v>
      </c>
      <c r="B69" s="277" t="s">
        <v>525</v>
      </c>
      <c r="C69" s="277" t="s">
        <v>526</v>
      </c>
    </row>
    <row r="70" spans="1:3">
      <c r="A70" s="276"/>
      <c r="B70" s="277"/>
      <c r="C70" s="277"/>
    </row>
    <row r="71" spans="1:3" ht="30">
      <c r="A71" s="276">
        <v>34</v>
      </c>
      <c r="B71" s="277" t="s">
        <v>527</v>
      </c>
      <c r="C71" s="277" t="s">
        <v>528</v>
      </c>
    </row>
    <row r="72" spans="1:3">
      <c r="A72" s="276"/>
      <c r="B72" s="277"/>
      <c r="C72" s="277"/>
    </row>
    <row r="73" spans="1:3">
      <c r="A73" s="276">
        <v>35</v>
      </c>
      <c r="B73" s="277" t="s">
        <v>529</v>
      </c>
      <c r="C73" s="277" t="s">
        <v>530</v>
      </c>
    </row>
    <row r="74" spans="1:3">
      <c r="A74" s="276"/>
      <c r="B74" s="277"/>
      <c r="C74" s="277"/>
    </row>
    <row r="75" spans="1:3">
      <c r="A75" s="276">
        <v>36</v>
      </c>
      <c r="B75" s="277" t="s">
        <v>531</v>
      </c>
      <c r="C75" s="277" t="s">
        <v>532</v>
      </c>
    </row>
    <row r="76" spans="1:3">
      <c r="A76" s="276"/>
      <c r="B76" s="277"/>
      <c r="C76" s="277"/>
    </row>
    <row r="77" spans="1:3">
      <c r="A77" s="276">
        <v>37</v>
      </c>
      <c r="B77" s="277" t="s">
        <v>533</v>
      </c>
      <c r="C77" s="277" t="s">
        <v>534</v>
      </c>
    </row>
    <row r="78" spans="1:3">
      <c r="A78" s="276"/>
      <c r="B78" s="277"/>
      <c r="C78" s="277"/>
    </row>
    <row r="79" spans="1:3">
      <c r="A79" s="276">
        <v>38</v>
      </c>
      <c r="B79" s="277" t="s">
        <v>535</v>
      </c>
      <c r="C79" s="277" t="s">
        <v>536</v>
      </c>
    </row>
    <row r="80" spans="1:3">
      <c r="A80" s="276"/>
      <c r="B80" s="277"/>
      <c r="C80" s="277"/>
    </row>
    <row r="81" spans="1:3">
      <c r="A81" s="276">
        <v>39</v>
      </c>
      <c r="B81" s="277" t="s">
        <v>537</v>
      </c>
      <c r="C81" s="277" t="s">
        <v>538</v>
      </c>
    </row>
    <row r="82" spans="1:3">
      <c r="A82" s="276"/>
      <c r="B82" s="277"/>
      <c r="C82" s="277"/>
    </row>
    <row r="83" spans="1:3">
      <c r="A83" s="276">
        <v>40</v>
      </c>
      <c r="B83" s="277" t="s">
        <v>539</v>
      </c>
      <c r="C83" s="277" t="s">
        <v>540</v>
      </c>
    </row>
    <row r="84" spans="1:3">
      <c r="A84" s="276"/>
      <c r="B84" s="277"/>
      <c r="C84" s="277"/>
    </row>
    <row r="85" spans="1:3">
      <c r="A85" s="276">
        <v>41</v>
      </c>
      <c r="B85" s="277" t="s">
        <v>541</v>
      </c>
      <c r="C85" s="277" t="s">
        <v>542</v>
      </c>
    </row>
    <row r="86" spans="1:3">
      <c r="A86" s="276"/>
      <c r="B86" s="277"/>
      <c r="C86" s="277"/>
    </row>
    <row r="87" spans="1:3" ht="30">
      <c r="A87" s="276">
        <v>42</v>
      </c>
      <c r="B87" s="277" t="s">
        <v>543</v>
      </c>
      <c r="C87" s="277" t="s">
        <v>544</v>
      </c>
    </row>
    <row r="88" spans="1:3">
      <c r="A88" s="276"/>
      <c r="B88" s="277"/>
      <c r="C88" s="277"/>
    </row>
    <row r="89" spans="1:3">
      <c r="A89" s="276">
        <v>43</v>
      </c>
      <c r="B89" s="277" t="s">
        <v>545</v>
      </c>
      <c r="C89" s="277" t="s">
        <v>546</v>
      </c>
    </row>
    <row r="90" spans="1:3">
      <c r="A90" s="276"/>
      <c r="B90" s="277"/>
      <c r="C90" s="277"/>
    </row>
    <row r="91" spans="1:3">
      <c r="A91" s="276">
        <v>44</v>
      </c>
      <c r="B91" s="277" t="s">
        <v>547</v>
      </c>
      <c r="C91" s="277" t="s">
        <v>548</v>
      </c>
    </row>
    <row r="92" spans="1:3">
      <c r="A92" s="276"/>
      <c r="B92" s="277"/>
      <c r="C92" s="277"/>
    </row>
    <row r="93" spans="1:3" ht="45">
      <c r="A93" s="276">
        <v>45</v>
      </c>
      <c r="B93" s="277" t="s">
        <v>549</v>
      </c>
      <c r="C93" s="277" t="s">
        <v>550</v>
      </c>
    </row>
    <row r="94" spans="1:3">
      <c r="A94" s="276"/>
      <c r="B94" s="277"/>
      <c r="C94" s="277"/>
    </row>
    <row r="95" spans="1:3" ht="30">
      <c r="A95" s="276">
        <v>46</v>
      </c>
      <c r="B95" s="277" t="s">
        <v>551</v>
      </c>
      <c r="C95" s="277" t="s">
        <v>552</v>
      </c>
    </row>
    <row r="96" spans="1:3">
      <c r="A96" s="276"/>
      <c r="B96" s="277"/>
      <c r="C96" s="277"/>
    </row>
    <row r="97" spans="1:3" ht="45">
      <c r="A97" s="356">
        <v>47</v>
      </c>
      <c r="B97" s="357" t="s">
        <v>553</v>
      </c>
      <c r="C97" s="278" t="s">
        <v>554</v>
      </c>
    </row>
    <row r="98" spans="1:3">
      <c r="A98" s="356"/>
      <c r="B98" s="357"/>
      <c r="C98" s="278" t="s">
        <v>555</v>
      </c>
    </row>
    <row r="99" spans="1:3">
      <c r="A99" s="276"/>
      <c r="B99" s="277"/>
      <c r="C99" s="278"/>
    </row>
    <row r="100" spans="1:3">
      <c r="A100" s="279">
        <v>48</v>
      </c>
      <c r="B100" s="280" t="s">
        <v>556</v>
      </c>
      <c r="C100" s="280" t="s">
        <v>557</v>
      </c>
    </row>
    <row r="101" spans="1:3">
      <c r="A101" s="279">
        <v>49</v>
      </c>
      <c r="B101" s="280" t="s">
        <v>558</v>
      </c>
      <c r="C101" s="280" t="s">
        <v>559</v>
      </c>
    </row>
    <row r="102" spans="1:3">
      <c r="A102" s="281"/>
    </row>
    <row r="103" spans="1:3">
      <c r="A103" s="282"/>
    </row>
    <row r="104" spans="1:3">
      <c r="A104" s="282"/>
    </row>
    <row r="105" spans="1:3">
      <c r="A105" s="283"/>
    </row>
  </sheetData>
  <mergeCells count="8">
    <mergeCell ref="A97:A98"/>
    <mergeCell ref="B97:B98"/>
    <mergeCell ref="A1:C1"/>
    <mergeCell ref="A2:C2"/>
    <mergeCell ref="A3:C3"/>
    <mergeCell ref="A4:A5"/>
    <mergeCell ref="B4:B5"/>
    <mergeCell ref="C4:C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E16" sqref="E16"/>
    </sheetView>
  </sheetViews>
  <sheetFormatPr defaultColWidth="9.140625" defaultRowHeight="12.75"/>
  <cols>
    <col min="1" max="1" width="7.140625" style="325" bestFit="1" customWidth="1"/>
    <col min="2" max="2" width="35.7109375" style="318" bestFit="1" customWidth="1"/>
    <col min="3" max="3" width="46.28515625" style="318" bestFit="1" customWidth="1"/>
    <col min="4" max="16384" width="9.140625" style="318"/>
  </cols>
  <sheetData>
    <row r="1" spans="1:3">
      <c r="A1" s="363" t="s">
        <v>560</v>
      </c>
      <c r="B1" s="364"/>
      <c r="C1" s="365"/>
    </row>
    <row r="2" spans="1:3">
      <c r="A2" s="363" t="s">
        <v>561</v>
      </c>
      <c r="B2" s="364"/>
      <c r="C2" s="365"/>
    </row>
    <row r="3" spans="1:3">
      <c r="A3" s="319" t="s">
        <v>562</v>
      </c>
      <c r="B3" s="320" t="s">
        <v>563</v>
      </c>
      <c r="C3" s="320" t="s">
        <v>564</v>
      </c>
    </row>
    <row r="4" spans="1:3">
      <c r="A4" s="321"/>
      <c r="B4" s="322"/>
      <c r="C4" s="304"/>
    </row>
    <row r="5" spans="1:3">
      <c r="A5" s="321"/>
      <c r="B5" s="322"/>
      <c r="C5" s="304"/>
    </row>
    <row r="6" spans="1:3">
      <c r="A6" s="321">
        <v>1</v>
      </c>
      <c r="B6" s="322" t="s">
        <v>565</v>
      </c>
      <c r="C6" s="304" t="s">
        <v>566</v>
      </c>
    </row>
    <row r="7" spans="1:3" ht="25.5">
      <c r="A7" s="321">
        <v>2</v>
      </c>
      <c r="B7" s="322" t="s">
        <v>567</v>
      </c>
      <c r="C7" s="304" t="s">
        <v>568</v>
      </c>
    </row>
    <row r="8" spans="1:3">
      <c r="A8" s="321">
        <v>3</v>
      </c>
      <c r="B8" s="322" t="s">
        <v>569</v>
      </c>
      <c r="C8" s="304" t="s">
        <v>570</v>
      </c>
    </row>
    <row r="9" spans="1:3">
      <c r="A9" s="321">
        <v>4</v>
      </c>
      <c r="B9" s="322" t="s">
        <v>571</v>
      </c>
      <c r="C9" s="304" t="s">
        <v>572</v>
      </c>
    </row>
    <row r="10" spans="1:3" ht="25.5">
      <c r="A10" s="321">
        <v>5</v>
      </c>
      <c r="B10" s="323" t="s">
        <v>573</v>
      </c>
      <c r="C10" s="304" t="s">
        <v>574</v>
      </c>
    </row>
    <row r="11" spans="1:3">
      <c r="A11" s="321">
        <v>6</v>
      </c>
      <c r="B11" s="323" t="s">
        <v>575</v>
      </c>
      <c r="C11" s="304" t="s">
        <v>576</v>
      </c>
    </row>
    <row r="12" spans="1:3">
      <c r="A12" s="321">
        <v>7</v>
      </c>
      <c r="B12" s="323" t="s">
        <v>577</v>
      </c>
      <c r="C12" s="304" t="s">
        <v>578</v>
      </c>
    </row>
    <row r="13" spans="1:3">
      <c r="A13" s="321">
        <v>8</v>
      </c>
      <c r="B13" s="323" t="s">
        <v>579</v>
      </c>
      <c r="C13" s="304" t="s">
        <v>580</v>
      </c>
    </row>
    <row r="14" spans="1:3">
      <c r="A14" s="321">
        <v>9</v>
      </c>
      <c r="B14" s="318" t="s">
        <v>581</v>
      </c>
      <c r="C14" s="324" t="s">
        <v>582</v>
      </c>
    </row>
    <row r="15" spans="1:3">
      <c r="A15" s="321">
        <v>10</v>
      </c>
      <c r="B15" s="304" t="s">
        <v>583</v>
      </c>
      <c r="C15" s="304" t="s">
        <v>584</v>
      </c>
    </row>
    <row r="16" spans="1:3" ht="25.5">
      <c r="A16" s="321">
        <v>11</v>
      </c>
      <c r="B16" s="322" t="s">
        <v>585</v>
      </c>
      <c r="C16" s="304" t="s">
        <v>586</v>
      </c>
    </row>
    <row r="17" spans="1:3">
      <c r="A17" s="321">
        <v>12</v>
      </c>
      <c r="B17" s="322" t="s">
        <v>587</v>
      </c>
      <c r="C17" s="304" t="s">
        <v>588</v>
      </c>
    </row>
    <row r="18" spans="1:3">
      <c r="A18" s="321">
        <v>13</v>
      </c>
      <c r="B18" s="323" t="s">
        <v>589</v>
      </c>
      <c r="C18" s="304" t="s">
        <v>590</v>
      </c>
    </row>
    <row r="19" spans="1:3" ht="25.5">
      <c r="A19" s="321">
        <v>14</v>
      </c>
      <c r="B19" s="323" t="s">
        <v>591</v>
      </c>
      <c r="C19" s="304" t="s">
        <v>592</v>
      </c>
    </row>
    <row r="20" spans="1:3">
      <c r="A20" s="321">
        <v>15</v>
      </c>
      <c r="B20" s="322" t="s">
        <v>593</v>
      </c>
      <c r="C20" s="322" t="s">
        <v>594</v>
      </c>
    </row>
    <row r="21" spans="1:3">
      <c r="A21" s="321">
        <v>16</v>
      </c>
      <c r="B21" s="322" t="s">
        <v>595</v>
      </c>
      <c r="C21" s="322" t="s">
        <v>596</v>
      </c>
    </row>
    <row r="22" spans="1:3">
      <c r="A22" s="321">
        <v>17</v>
      </c>
      <c r="B22" s="322" t="s">
        <v>597</v>
      </c>
      <c r="C22" s="322" t="s">
        <v>598</v>
      </c>
    </row>
    <row r="23" spans="1:3">
      <c r="A23" s="321">
        <v>18</v>
      </c>
      <c r="B23" s="322" t="s">
        <v>599</v>
      </c>
      <c r="C23" s="322" t="s">
        <v>600</v>
      </c>
    </row>
    <row r="24" spans="1:3">
      <c r="A24" s="321">
        <v>19</v>
      </c>
      <c r="B24" s="322" t="s">
        <v>601</v>
      </c>
      <c r="C24" s="322" t="s">
        <v>602</v>
      </c>
    </row>
    <row r="25" spans="1:3" ht="25.5">
      <c r="A25" s="321">
        <v>20</v>
      </c>
      <c r="B25" s="322" t="s">
        <v>603</v>
      </c>
      <c r="C25" s="322" t="s">
        <v>604</v>
      </c>
    </row>
    <row r="26" spans="1:3">
      <c r="A26" s="321">
        <v>21</v>
      </c>
      <c r="B26" s="322" t="s">
        <v>587</v>
      </c>
      <c r="C26" s="322" t="s">
        <v>588</v>
      </c>
    </row>
    <row r="27" spans="1:3" ht="25.5">
      <c r="A27" s="321">
        <v>22</v>
      </c>
      <c r="B27" s="322" t="s">
        <v>605</v>
      </c>
      <c r="C27" s="322" t="s">
        <v>606</v>
      </c>
    </row>
    <row r="28" spans="1:3">
      <c r="A28" s="321">
        <v>23</v>
      </c>
      <c r="B28" s="322" t="s">
        <v>607</v>
      </c>
      <c r="C28" s="322" t="s">
        <v>608</v>
      </c>
    </row>
    <row r="29" spans="1:3">
      <c r="A29" s="321">
        <v>24</v>
      </c>
      <c r="B29" s="322" t="s">
        <v>599</v>
      </c>
      <c r="C29" s="322" t="s">
        <v>600</v>
      </c>
    </row>
    <row r="30" spans="1:3">
      <c r="A30" s="321">
        <v>25</v>
      </c>
      <c r="B30" s="322" t="s">
        <v>609</v>
      </c>
      <c r="C30" s="322" t="s">
        <v>610</v>
      </c>
    </row>
    <row r="31" spans="1:3">
      <c r="A31" s="321">
        <v>26</v>
      </c>
      <c r="B31" s="322" t="s">
        <v>611</v>
      </c>
      <c r="C31" s="322" t="s">
        <v>612</v>
      </c>
    </row>
    <row r="32" spans="1:3">
      <c r="A32" s="321">
        <v>27</v>
      </c>
      <c r="B32" s="322" t="s">
        <v>613</v>
      </c>
      <c r="C32" s="322" t="s">
        <v>614</v>
      </c>
    </row>
    <row r="33" spans="1:3" ht="25.5">
      <c r="A33" s="321">
        <v>28</v>
      </c>
      <c r="B33" s="322" t="s">
        <v>615</v>
      </c>
      <c r="C33" s="322" t="s">
        <v>606</v>
      </c>
    </row>
    <row r="34" spans="1:3">
      <c r="A34" s="321">
        <v>29</v>
      </c>
      <c r="B34" s="322" t="s">
        <v>616</v>
      </c>
      <c r="C34" s="322" t="s">
        <v>617</v>
      </c>
    </row>
  </sheetData>
  <mergeCells count="2">
    <mergeCell ref="A1:C1"/>
    <mergeCell ref="A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8"/>
  <sheetViews>
    <sheetView zoomScaleNormal="100" zoomScaleSheetLayoutView="100" workbookViewId="0">
      <selection activeCell="F26" sqref="F26"/>
    </sheetView>
  </sheetViews>
  <sheetFormatPr defaultColWidth="8.85546875" defaultRowHeight="15"/>
  <cols>
    <col min="2" max="2" width="22.140625" customWidth="1"/>
    <col min="3" max="3" width="17.28515625" customWidth="1"/>
    <col min="4" max="4" width="26" hidden="1" customWidth="1"/>
    <col min="5" max="5" width="21.85546875" hidden="1" customWidth="1"/>
    <col min="6" max="6" width="35.85546875" customWidth="1"/>
    <col min="7" max="7" width="37.140625" customWidth="1"/>
    <col min="8" max="8" width="43.42578125" customWidth="1"/>
  </cols>
  <sheetData>
    <row r="1" spans="1:8" ht="27.75" customHeight="1">
      <c r="A1" s="368" t="s">
        <v>618</v>
      </c>
      <c r="B1" s="369"/>
      <c r="C1" s="369"/>
      <c r="D1" s="369"/>
      <c r="E1" s="369"/>
      <c r="F1" s="369"/>
      <c r="G1" s="369"/>
      <c r="H1" s="370"/>
    </row>
    <row r="2" spans="1:8">
      <c r="A2" s="5" t="s">
        <v>619</v>
      </c>
      <c r="B2" s="6" t="s">
        <v>620</v>
      </c>
      <c r="C2" s="7" t="s">
        <v>621</v>
      </c>
      <c r="D2" s="6" t="s">
        <v>622</v>
      </c>
      <c r="E2" s="6" t="s">
        <v>623</v>
      </c>
      <c r="F2" s="6" t="s">
        <v>624</v>
      </c>
      <c r="G2" s="6" t="s">
        <v>625</v>
      </c>
      <c r="H2" s="8" t="s">
        <v>626</v>
      </c>
    </row>
    <row r="3" spans="1:8" ht="15.75" thickBot="1">
      <c r="A3" s="9"/>
      <c r="H3" s="10"/>
    </row>
    <row r="4" spans="1:8" ht="15.75" thickBot="1">
      <c r="A4" s="11" t="s">
        <v>346</v>
      </c>
      <c r="B4" s="371" t="s">
        <v>627</v>
      </c>
      <c r="C4" s="371"/>
      <c r="D4" s="371"/>
      <c r="E4" s="371"/>
      <c r="F4" s="371"/>
      <c r="G4" s="371"/>
      <c r="H4" s="372"/>
    </row>
    <row r="5" spans="1:8">
      <c r="A5" s="9"/>
      <c r="H5" s="10"/>
    </row>
    <row r="6" spans="1:8" s="17" customFormat="1" ht="58.15" customHeight="1">
      <c r="A6" s="12">
        <v>1</v>
      </c>
      <c r="B6" s="13" t="s">
        <v>627</v>
      </c>
      <c r="C6" s="4" t="s">
        <v>628</v>
      </c>
      <c r="D6" s="13" t="s">
        <v>629</v>
      </c>
      <c r="E6" s="4" t="s">
        <v>630</v>
      </c>
      <c r="F6" s="14" t="s">
        <v>631</v>
      </c>
      <c r="G6" s="15" t="s">
        <v>632</v>
      </c>
      <c r="H6" s="16" t="s">
        <v>633</v>
      </c>
    </row>
    <row r="7" spans="1:8" ht="48.6" customHeight="1">
      <c r="A7" s="18">
        <v>2</v>
      </c>
      <c r="B7" s="13" t="s">
        <v>627</v>
      </c>
      <c r="C7" s="4" t="s">
        <v>634</v>
      </c>
      <c r="D7" s="19" t="s">
        <v>635</v>
      </c>
      <c r="E7" s="20" t="s">
        <v>630</v>
      </c>
      <c r="F7" s="14" t="s">
        <v>636</v>
      </c>
      <c r="G7" s="15" t="s">
        <v>637</v>
      </c>
      <c r="H7" s="21" t="s">
        <v>633</v>
      </c>
    </row>
    <row r="8" spans="1:8" ht="45">
      <c r="A8" s="18">
        <v>3</v>
      </c>
      <c r="B8" s="13" t="s">
        <v>627</v>
      </c>
      <c r="C8" s="4" t="s">
        <v>638</v>
      </c>
      <c r="D8" s="19" t="s">
        <v>639</v>
      </c>
      <c r="E8" s="22" t="s">
        <v>640</v>
      </c>
      <c r="F8" s="23" t="s">
        <v>641</v>
      </c>
      <c r="G8" s="24" t="s">
        <v>642</v>
      </c>
      <c r="H8" s="21" t="s">
        <v>633</v>
      </c>
    </row>
    <row r="9" spans="1:8" ht="30">
      <c r="A9" s="18">
        <v>4</v>
      </c>
      <c r="B9" s="13" t="s">
        <v>627</v>
      </c>
      <c r="C9" s="4" t="s">
        <v>643</v>
      </c>
      <c r="D9" s="19" t="s">
        <v>629</v>
      </c>
      <c r="E9" s="20" t="s">
        <v>644</v>
      </c>
      <c r="F9" s="24" t="s">
        <v>645</v>
      </c>
      <c r="G9" s="24" t="s">
        <v>646</v>
      </c>
      <c r="H9" s="21" t="s">
        <v>633</v>
      </c>
    </row>
    <row r="10" spans="1:8" ht="30">
      <c r="A10" s="18">
        <v>5</v>
      </c>
      <c r="B10" s="13" t="s">
        <v>627</v>
      </c>
      <c r="C10" s="4" t="s">
        <v>647</v>
      </c>
      <c r="D10" s="19" t="s">
        <v>629</v>
      </c>
      <c r="E10" s="20" t="s">
        <v>644</v>
      </c>
      <c r="F10" s="24" t="s">
        <v>648</v>
      </c>
      <c r="G10" s="24" t="s">
        <v>649</v>
      </c>
      <c r="H10" s="21" t="s">
        <v>633</v>
      </c>
    </row>
    <row r="11" spans="1:8" ht="15.75" thickBot="1">
      <c r="A11" s="25"/>
      <c r="C11" s="26"/>
      <c r="E11" s="26"/>
      <c r="F11" s="26"/>
      <c r="G11" s="26"/>
      <c r="H11" s="27"/>
    </row>
    <row r="12" spans="1:8" ht="15.75" thickBot="1">
      <c r="A12" s="11" t="s">
        <v>372</v>
      </c>
      <c r="B12" s="371" t="s">
        <v>650</v>
      </c>
      <c r="C12" s="371"/>
      <c r="D12" s="371"/>
      <c r="E12" s="371"/>
      <c r="F12" s="371"/>
      <c r="G12" s="371"/>
      <c r="H12" s="372"/>
    </row>
    <row r="13" spans="1:8" ht="45">
      <c r="A13" s="18">
        <v>1</v>
      </c>
      <c r="B13" s="19" t="s">
        <v>651</v>
      </c>
      <c r="C13" s="20" t="s">
        <v>652</v>
      </c>
      <c r="D13" s="28" t="s">
        <v>653</v>
      </c>
      <c r="E13" s="20" t="s">
        <v>654</v>
      </c>
      <c r="F13" s="15" t="s">
        <v>655</v>
      </c>
      <c r="G13" s="14" t="s">
        <v>656</v>
      </c>
      <c r="H13" s="16" t="s">
        <v>657</v>
      </c>
    </row>
    <row r="14" spans="1:8" ht="45">
      <c r="A14" s="18">
        <v>2</v>
      </c>
      <c r="B14" s="19" t="s">
        <v>651</v>
      </c>
      <c r="C14" s="20" t="s">
        <v>658</v>
      </c>
      <c r="D14" s="28" t="s">
        <v>653</v>
      </c>
      <c r="E14" s="20" t="s">
        <v>654</v>
      </c>
      <c r="F14" s="29" t="s">
        <v>659</v>
      </c>
      <c r="G14" s="24" t="s">
        <v>660</v>
      </c>
      <c r="H14" s="16" t="s">
        <v>661</v>
      </c>
    </row>
    <row r="15" spans="1:8" ht="63" customHeight="1">
      <c r="A15" s="20">
        <v>3</v>
      </c>
      <c r="B15" s="13" t="s">
        <v>662</v>
      </c>
      <c r="C15" s="4" t="s">
        <v>663</v>
      </c>
      <c r="D15" s="28"/>
      <c r="E15" s="20"/>
      <c r="F15" s="30" t="s">
        <v>664</v>
      </c>
      <c r="G15" s="24"/>
      <c r="H15" s="29"/>
    </row>
    <row r="16" spans="1:8" ht="45">
      <c r="A16" s="20">
        <v>4</v>
      </c>
      <c r="B16" s="13" t="s">
        <v>665</v>
      </c>
      <c r="C16" s="4" t="s">
        <v>666</v>
      </c>
      <c r="D16" s="28"/>
      <c r="E16" s="20"/>
      <c r="F16" s="28" t="s">
        <v>667</v>
      </c>
      <c r="G16" s="24"/>
      <c r="H16" s="29"/>
    </row>
    <row r="17" spans="1:8" ht="15.75" thickBot="1">
      <c r="A17" s="25"/>
      <c r="C17" s="26"/>
      <c r="E17" s="26"/>
      <c r="F17" s="26"/>
      <c r="G17" s="26"/>
      <c r="H17" s="27"/>
    </row>
    <row r="18" spans="1:8" ht="15.75" thickBot="1">
      <c r="A18" s="11" t="s">
        <v>385</v>
      </c>
      <c r="B18" s="371" t="s">
        <v>668</v>
      </c>
      <c r="C18" s="371"/>
      <c r="D18" s="371"/>
      <c r="E18" s="371"/>
      <c r="F18" s="371"/>
      <c r="G18" s="371"/>
      <c r="H18" s="372"/>
    </row>
    <row r="19" spans="1:8" ht="30">
      <c r="A19" s="31">
        <v>1</v>
      </c>
      <c r="B19" s="32" t="s">
        <v>669</v>
      </c>
      <c r="C19" s="33"/>
      <c r="D19" s="32" t="s">
        <v>629</v>
      </c>
      <c r="E19" s="33" t="s">
        <v>644</v>
      </c>
      <c r="F19" s="34" t="s">
        <v>670</v>
      </c>
      <c r="G19" s="24" t="s">
        <v>671</v>
      </c>
      <c r="H19" s="35" t="s">
        <v>672</v>
      </c>
    </row>
    <row r="20" spans="1:8" ht="30">
      <c r="A20" s="18">
        <v>2</v>
      </c>
      <c r="B20" s="19" t="s">
        <v>669</v>
      </c>
      <c r="C20" s="20" t="s">
        <v>647</v>
      </c>
      <c r="D20" s="19" t="s">
        <v>629</v>
      </c>
      <c r="E20" s="20" t="s">
        <v>644</v>
      </c>
      <c r="F20" s="24" t="s">
        <v>648</v>
      </c>
      <c r="G20" s="24" t="s">
        <v>649</v>
      </c>
      <c r="H20" s="21" t="s">
        <v>673</v>
      </c>
    </row>
    <row r="21" spans="1:8" ht="30">
      <c r="A21" s="18">
        <v>3</v>
      </c>
      <c r="B21" s="19" t="s">
        <v>669</v>
      </c>
      <c r="C21" s="20"/>
      <c r="D21" s="19" t="s">
        <v>629</v>
      </c>
      <c r="E21" s="20" t="s">
        <v>644</v>
      </c>
      <c r="F21" s="24" t="s">
        <v>674</v>
      </c>
      <c r="G21" s="34" t="s">
        <v>675</v>
      </c>
      <c r="H21" s="21" t="s">
        <v>672</v>
      </c>
    </row>
    <row r="22" spans="1:8" ht="30">
      <c r="A22" s="18">
        <v>4</v>
      </c>
      <c r="B22" s="19" t="s">
        <v>669</v>
      </c>
      <c r="C22" s="20" t="s">
        <v>643</v>
      </c>
      <c r="D22" s="19" t="s">
        <v>629</v>
      </c>
      <c r="E22" s="20" t="s">
        <v>644</v>
      </c>
      <c r="F22" s="24" t="s">
        <v>676</v>
      </c>
      <c r="G22" s="24" t="s">
        <v>646</v>
      </c>
      <c r="H22" s="21" t="s">
        <v>673</v>
      </c>
    </row>
    <row r="23" spans="1:8" ht="15.75" thickBot="1">
      <c r="A23" s="25"/>
      <c r="C23" s="2"/>
      <c r="E23" s="26"/>
      <c r="F23" s="26"/>
      <c r="G23" s="26"/>
      <c r="H23" s="10"/>
    </row>
    <row r="24" spans="1:8" ht="15.75" thickBot="1">
      <c r="A24" s="11" t="s">
        <v>390</v>
      </c>
      <c r="B24" s="371" t="s">
        <v>677</v>
      </c>
      <c r="C24" s="371"/>
      <c r="D24" s="371"/>
      <c r="E24" s="371"/>
      <c r="F24" s="371"/>
      <c r="G24" s="371"/>
      <c r="H24" s="372"/>
    </row>
    <row r="25" spans="1:8" ht="30" customHeight="1">
      <c r="A25" s="31">
        <v>1</v>
      </c>
      <c r="B25" s="36" t="s">
        <v>678</v>
      </c>
      <c r="C25" s="33"/>
      <c r="D25" s="32" t="s">
        <v>679</v>
      </c>
      <c r="E25" s="33" t="s">
        <v>680</v>
      </c>
      <c r="F25" s="37" t="s">
        <v>681</v>
      </c>
      <c r="G25" s="15" t="s">
        <v>682</v>
      </c>
      <c r="H25" s="38" t="s">
        <v>683</v>
      </c>
    </row>
    <row r="26" spans="1:8" ht="37.15" customHeight="1">
      <c r="A26" s="18">
        <v>2</v>
      </c>
      <c r="B26" s="13" t="s">
        <v>684</v>
      </c>
      <c r="C26" s="20"/>
      <c r="D26" s="19" t="s">
        <v>679</v>
      </c>
      <c r="E26" s="20" t="s">
        <v>680</v>
      </c>
      <c r="F26" s="15" t="s">
        <v>685</v>
      </c>
      <c r="G26" s="15" t="s">
        <v>682</v>
      </c>
      <c r="H26" s="16" t="s">
        <v>683</v>
      </c>
    </row>
    <row r="27" spans="1:8">
      <c r="A27" s="18">
        <v>3</v>
      </c>
      <c r="B27" s="19" t="s">
        <v>686</v>
      </c>
      <c r="C27" s="19"/>
      <c r="D27" s="19" t="s">
        <v>687</v>
      </c>
      <c r="E27" s="20"/>
      <c r="F27" s="29" t="s">
        <v>688</v>
      </c>
      <c r="G27" s="20"/>
      <c r="H27" s="21" t="s">
        <v>683</v>
      </c>
    </row>
    <row r="28" spans="1:8">
      <c r="A28" s="39"/>
      <c r="B28" s="40"/>
      <c r="C28" s="40"/>
      <c r="D28" s="40"/>
      <c r="E28" s="41"/>
      <c r="F28" s="40"/>
      <c r="G28" s="40"/>
      <c r="H28" s="42"/>
    </row>
    <row r="29" spans="1:8">
      <c r="A29" s="43" t="s">
        <v>689</v>
      </c>
      <c r="B29" s="44" t="s">
        <v>690</v>
      </c>
      <c r="C29" s="44"/>
      <c r="D29" s="44"/>
      <c r="E29" s="44"/>
      <c r="F29" s="44"/>
      <c r="G29" s="44"/>
      <c r="H29" s="45"/>
    </row>
    <row r="30" spans="1:8">
      <c r="A30" s="20"/>
      <c r="B30" s="19"/>
      <c r="C30" s="19"/>
      <c r="D30" s="19"/>
      <c r="E30" s="20"/>
      <c r="F30" s="19"/>
      <c r="G30" s="19"/>
      <c r="H30" s="19"/>
    </row>
    <row r="31" spans="1:8">
      <c r="A31" s="20">
        <v>1</v>
      </c>
      <c r="B31" s="19" t="s">
        <v>691</v>
      </c>
      <c r="C31" s="19"/>
      <c r="D31" s="19"/>
      <c r="E31" s="20"/>
      <c r="F31" s="19" t="s">
        <v>692</v>
      </c>
      <c r="G31" s="19" t="s">
        <v>693</v>
      </c>
      <c r="H31" s="13" t="s">
        <v>694</v>
      </c>
    </row>
    <row r="32" spans="1:8">
      <c r="A32" s="20"/>
      <c r="B32" s="19"/>
      <c r="C32" s="19"/>
      <c r="D32" s="19"/>
      <c r="E32" s="20"/>
      <c r="G32" s="19"/>
      <c r="H32" s="19"/>
    </row>
    <row r="33" spans="1:8" ht="84.6" customHeight="1">
      <c r="A33" s="20"/>
      <c r="B33" s="19"/>
      <c r="C33" s="19"/>
      <c r="D33" s="19"/>
      <c r="E33" s="20"/>
      <c r="F33" s="1"/>
      <c r="G33" s="19"/>
      <c r="H33" s="19"/>
    </row>
    <row r="34" spans="1:8" ht="15.75" thickBot="1">
      <c r="A34" s="46" t="s">
        <v>695</v>
      </c>
      <c r="B34" s="366" t="s">
        <v>696</v>
      </c>
      <c r="C34" s="366"/>
      <c r="D34" s="366"/>
      <c r="E34" s="366"/>
      <c r="F34" s="366"/>
      <c r="G34" s="366"/>
      <c r="H34" s="367"/>
    </row>
    <row r="35" spans="1:8">
      <c r="A35" s="9"/>
      <c r="H35" s="10"/>
    </row>
    <row r="36" spans="1:8">
      <c r="A36" s="18">
        <v>1</v>
      </c>
      <c r="B36" s="19" t="s">
        <v>697</v>
      </c>
      <c r="C36" s="4" t="s">
        <v>698</v>
      </c>
      <c r="D36" s="19" t="s">
        <v>699</v>
      </c>
      <c r="E36" s="19"/>
      <c r="F36" s="20" t="s">
        <v>700</v>
      </c>
      <c r="G36" s="20"/>
      <c r="H36" s="47" t="s">
        <v>701</v>
      </c>
    </row>
    <row r="37" spans="1:8">
      <c r="A37" s="18">
        <v>2</v>
      </c>
      <c r="B37" s="19" t="s">
        <v>697</v>
      </c>
      <c r="C37" s="4" t="s">
        <v>702</v>
      </c>
      <c r="D37" s="19" t="s">
        <v>699</v>
      </c>
      <c r="E37" s="20" t="s">
        <v>703</v>
      </c>
      <c r="F37" s="20" t="s">
        <v>704</v>
      </c>
      <c r="G37" s="20"/>
      <c r="H37" s="21" t="s">
        <v>705</v>
      </c>
    </row>
    <row r="38" spans="1:8">
      <c r="A38" s="25"/>
      <c r="C38" s="48"/>
      <c r="G38" s="26"/>
      <c r="H38" s="10"/>
    </row>
    <row r="39" spans="1:8" ht="15.75" thickBot="1">
      <c r="A39" s="25"/>
      <c r="H39" s="10"/>
    </row>
    <row r="40" spans="1:8" ht="15.75" thickBot="1">
      <c r="A40" s="11" t="s">
        <v>706</v>
      </c>
      <c r="B40" s="371" t="s">
        <v>707</v>
      </c>
      <c r="C40" s="371"/>
      <c r="D40" s="371"/>
      <c r="E40" s="371"/>
      <c r="F40" s="371"/>
      <c r="G40" s="371"/>
      <c r="H40" s="372"/>
    </row>
    <row r="41" spans="1:8">
      <c r="A41" s="25"/>
      <c r="H41" s="10"/>
    </row>
    <row r="42" spans="1:8" ht="45.6" customHeight="1">
      <c r="A42" s="18">
        <v>1</v>
      </c>
      <c r="B42" s="15" t="s">
        <v>708</v>
      </c>
      <c r="C42" s="20" t="s">
        <v>709</v>
      </c>
      <c r="D42" s="19" t="s">
        <v>708</v>
      </c>
      <c r="E42" s="19"/>
      <c r="F42" s="14" t="s">
        <v>710</v>
      </c>
      <c r="G42" s="4"/>
      <c r="H42" s="47" t="s">
        <v>711</v>
      </c>
    </row>
    <row r="43" spans="1:8" ht="40.15" customHeight="1">
      <c r="A43" s="18">
        <v>2</v>
      </c>
      <c r="B43" s="15" t="s">
        <v>708</v>
      </c>
      <c r="C43" s="20" t="s">
        <v>712</v>
      </c>
      <c r="D43" s="19" t="s">
        <v>708</v>
      </c>
      <c r="E43" s="19"/>
      <c r="F43" s="14" t="s">
        <v>713</v>
      </c>
      <c r="G43" s="4"/>
      <c r="H43" s="47" t="s">
        <v>711</v>
      </c>
    </row>
    <row r="44" spans="1:8" ht="44.45" customHeight="1">
      <c r="A44" s="18">
        <v>3</v>
      </c>
      <c r="B44" s="15" t="s">
        <v>708</v>
      </c>
      <c r="C44" s="20" t="s">
        <v>714</v>
      </c>
      <c r="D44" s="19" t="s">
        <v>708</v>
      </c>
      <c r="E44" s="19"/>
      <c r="F44" s="14" t="s">
        <v>715</v>
      </c>
      <c r="G44" s="4"/>
      <c r="H44" s="47" t="s">
        <v>701</v>
      </c>
    </row>
    <row r="45" spans="1:8">
      <c r="A45" s="18">
        <v>4</v>
      </c>
      <c r="B45" s="15" t="s">
        <v>708</v>
      </c>
      <c r="C45" s="20" t="s">
        <v>716</v>
      </c>
      <c r="D45" s="19" t="s">
        <v>708</v>
      </c>
      <c r="E45" s="20" t="s">
        <v>717</v>
      </c>
      <c r="F45" s="49" t="s">
        <v>718</v>
      </c>
      <c r="G45" s="49" t="s">
        <v>718</v>
      </c>
      <c r="H45" s="50" t="s">
        <v>718</v>
      </c>
    </row>
    <row r="46" spans="1:8" ht="15.75" thickBot="1">
      <c r="A46" s="25"/>
      <c r="F46" s="48"/>
      <c r="G46" s="48"/>
      <c r="H46" s="10"/>
    </row>
    <row r="47" spans="1:8" ht="15.75" thickBot="1">
      <c r="A47" s="11" t="s">
        <v>719</v>
      </c>
      <c r="B47" s="376" t="s">
        <v>720</v>
      </c>
      <c r="C47" s="376"/>
      <c r="D47" s="376"/>
      <c r="E47" s="376"/>
      <c r="F47" s="376"/>
      <c r="G47" s="376"/>
      <c r="H47" s="377"/>
    </row>
    <row r="48" spans="1:8">
      <c r="A48" s="9"/>
      <c r="H48" s="10"/>
    </row>
    <row r="49" spans="1:8" s="17" customFormat="1" ht="38.450000000000003" customHeight="1">
      <c r="A49" s="51"/>
      <c r="B49" s="13" t="s">
        <v>721</v>
      </c>
      <c r="C49" s="4" t="s">
        <v>722</v>
      </c>
      <c r="D49" s="13" t="s">
        <v>723</v>
      </c>
      <c r="E49" s="13"/>
      <c r="F49" s="14" t="s">
        <v>724</v>
      </c>
      <c r="G49" s="13"/>
      <c r="H49" s="52" t="s">
        <v>725</v>
      </c>
    </row>
    <row r="50" spans="1:8" ht="36" customHeight="1">
      <c r="A50" s="53"/>
      <c r="B50" s="19" t="s">
        <v>721</v>
      </c>
      <c r="C50" s="20" t="s">
        <v>726</v>
      </c>
      <c r="D50" s="19" t="s">
        <v>723</v>
      </c>
      <c r="E50" s="19"/>
      <c r="F50" s="14" t="s">
        <v>727</v>
      </c>
      <c r="G50" s="40"/>
      <c r="H50" s="47" t="s">
        <v>725</v>
      </c>
    </row>
    <row r="51" spans="1:8" ht="39" customHeight="1">
      <c r="A51" s="53"/>
      <c r="B51" s="19" t="s">
        <v>728</v>
      </c>
      <c r="C51" s="20" t="s">
        <v>729</v>
      </c>
      <c r="D51" s="19" t="s">
        <v>723</v>
      </c>
      <c r="E51" s="19"/>
      <c r="F51" s="30" t="s">
        <v>730</v>
      </c>
      <c r="G51" s="14" t="s">
        <v>731</v>
      </c>
      <c r="H51" s="47"/>
    </row>
    <row r="52" spans="1:8" ht="15.75" thickBot="1">
      <c r="A52" s="9"/>
      <c r="C52" s="26"/>
      <c r="H52" s="10"/>
    </row>
    <row r="53" spans="1:8" ht="15.75" thickBot="1">
      <c r="A53" s="54" t="s">
        <v>732</v>
      </c>
      <c r="B53" s="55" t="s">
        <v>733</v>
      </c>
      <c r="C53" s="55" t="s">
        <v>734</v>
      </c>
      <c r="D53" s="55" t="s">
        <v>735</v>
      </c>
      <c r="E53" s="55" t="s">
        <v>736</v>
      </c>
      <c r="F53" s="56" t="s">
        <v>737</v>
      </c>
      <c r="G53" s="57" t="s">
        <v>736</v>
      </c>
      <c r="H53" s="58" t="s">
        <v>738</v>
      </c>
    </row>
    <row r="54" spans="1:8" ht="45.75" thickBot="1">
      <c r="A54" s="59">
        <v>1</v>
      </c>
      <c r="B54" s="60" t="s">
        <v>739</v>
      </c>
      <c r="C54" s="61" t="s">
        <v>74</v>
      </c>
      <c r="D54" s="61">
        <v>2</v>
      </c>
      <c r="E54" s="62" t="s">
        <v>740</v>
      </c>
      <c r="F54" s="63" t="s">
        <v>741</v>
      </c>
      <c r="G54" s="3" t="s">
        <v>740</v>
      </c>
      <c r="H54" s="64">
        <v>2</v>
      </c>
    </row>
    <row r="55" spans="1:8" ht="30.75" thickBot="1">
      <c r="A55" s="59">
        <v>2</v>
      </c>
      <c r="B55" s="60" t="s">
        <v>742</v>
      </c>
      <c r="C55" s="61" t="s">
        <v>74</v>
      </c>
      <c r="D55" s="61">
        <v>2</v>
      </c>
      <c r="E55" s="62" t="s">
        <v>740</v>
      </c>
      <c r="F55" s="63" t="s">
        <v>743</v>
      </c>
      <c r="G55" s="3" t="s">
        <v>740</v>
      </c>
      <c r="H55" s="2">
        <v>2</v>
      </c>
    </row>
    <row r="56" spans="1:8" ht="15.75" thickBot="1">
      <c r="A56" s="59">
        <v>3</v>
      </c>
      <c r="B56" s="60" t="s">
        <v>744</v>
      </c>
      <c r="C56" s="61" t="s">
        <v>74</v>
      </c>
      <c r="D56" s="61">
        <v>2</v>
      </c>
      <c r="E56" s="61" t="s">
        <v>740</v>
      </c>
      <c r="F56" s="65" t="s">
        <v>745</v>
      </c>
      <c r="G56" s="3" t="s">
        <v>740</v>
      </c>
      <c r="H56" s="2">
        <v>2</v>
      </c>
    </row>
    <row r="57" spans="1:8" ht="30.75" thickBot="1">
      <c r="A57" s="59">
        <v>4</v>
      </c>
      <c r="B57" s="60" t="s">
        <v>746</v>
      </c>
      <c r="C57" s="61" t="s">
        <v>74</v>
      </c>
      <c r="D57" s="61">
        <v>5</v>
      </c>
      <c r="E57" s="62" t="s">
        <v>740</v>
      </c>
      <c r="F57" s="63" t="s">
        <v>747</v>
      </c>
      <c r="G57" s="3" t="s">
        <v>740</v>
      </c>
      <c r="H57" s="2">
        <v>5</v>
      </c>
    </row>
    <row r="58" spans="1:8" ht="15.75" thickBot="1">
      <c r="A58" s="59">
        <v>5</v>
      </c>
      <c r="B58" s="60" t="s">
        <v>748</v>
      </c>
      <c r="C58" s="61" t="s">
        <v>74</v>
      </c>
      <c r="D58" s="61" t="s">
        <v>749</v>
      </c>
      <c r="E58" s="61" t="s">
        <v>750</v>
      </c>
      <c r="F58" s="65" t="s">
        <v>751</v>
      </c>
      <c r="G58" s="1"/>
      <c r="H58" s="66" t="s">
        <v>749</v>
      </c>
    </row>
    <row r="59" spans="1:8" ht="45.75" thickBot="1">
      <c r="A59" s="59">
        <v>6</v>
      </c>
      <c r="B59" s="60" t="s">
        <v>752</v>
      </c>
      <c r="C59" s="61" t="s">
        <v>74</v>
      </c>
      <c r="D59" s="61">
        <v>1</v>
      </c>
      <c r="E59" s="61" t="s">
        <v>750</v>
      </c>
      <c r="F59" s="65" t="s">
        <v>753</v>
      </c>
      <c r="G59" s="3" t="s">
        <v>750</v>
      </c>
      <c r="H59" s="3">
        <v>1</v>
      </c>
    </row>
    <row r="60" spans="1:8" ht="45.75" thickBot="1">
      <c r="A60" s="59">
        <v>7</v>
      </c>
      <c r="B60" s="60" t="s">
        <v>754</v>
      </c>
      <c r="C60" s="61" t="s">
        <v>74</v>
      </c>
      <c r="D60" s="61" t="s">
        <v>749</v>
      </c>
      <c r="E60" s="62" t="s">
        <v>740</v>
      </c>
      <c r="F60" s="63" t="s">
        <v>755</v>
      </c>
      <c r="G60" s="3" t="s">
        <v>740</v>
      </c>
      <c r="H60" s="2" t="s">
        <v>749</v>
      </c>
    </row>
    <row r="61" spans="1:8" ht="45.75" thickBot="1">
      <c r="A61" s="59">
        <v>8</v>
      </c>
      <c r="B61" s="60" t="s">
        <v>756</v>
      </c>
      <c r="C61" s="61" t="s">
        <v>74</v>
      </c>
      <c r="D61" s="61">
        <v>1</v>
      </c>
      <c r="E61" s="62" t="s">
        <v>757</v>
      </c>
      <c r="F61" s="63" t="s">
        <v>758</v>
      </c>
      <c r="G61" s="3" t="s">
        <v>759</v>
      </c>
      <c r="H61" s="2">
        <v>1</v>
      </c>
    </row>
    <row r="62" spans="1:8" ht="15.75" thickBot="1">
      <c r="A62" s="59">
        <v>9</v>
      </c>
      <c r="B62" s="60" t="s">
        <v>760</v>
      </c>
      <c r="C62" s="61" t="s">
        <v>74</v>
      </c>
      <c r="D62" s="61" t="s">
        <v>749</v>
      </c>
      <c r="E62" s="62" t="s">
        <v>740</v>
      </c>
      <c r="F62" s="63" t="s">
        <v>761</v>
      </c>
      <c r="G62" s="3" t="s">
        <v>740</v>
      </c>
      <c r="H62" s="2" t="s">
        <v>749</v>
      </c>
    </row>
    <row r="63" spans="1:8" ht="15.75" thickBot="1">
      <c r="A63" s="11" t="s">
        <v>762</v>
      </c>
      <c r="B63" s="378" t="s">
        <v>763</v>
      </c>
      <c r="C63" s="378"/>
      <c r="D63" s="378"/>
      <c r="E63" s="378"/>
      <c r="F63" s="378"/>
      <c r="G63" s="379"/>
      <c r="H63" s="380"/>
    </row>
    <row r="64" spans="1:8">
      <c r="A64" s="67"/>
      <c r="B64" s="68"/>
      <c r="C64" s="68"/>
      <c r="D64" s="68"/>
      <c r="E64" s="68"/>
      <c r="F64" s="68"/>
      <c r="G64" s="68"/>
      <c r="H64" s="69"/>
    </row>
    <row r="65" spans="1:8" s="17" customFormat="1">
      <c r="A65" s="51"/>
      <c r="B65" s="19" t="s">
        <v>764</v>
      </c>
      <c r="C65" s="381" t="s">
        <v>765</v>
      </c>
      <c r="D65" s="381"/>
      <c r="E65" s="381"/>
      <c r="F65" s="381"/>
      <c r="G65" s="381"/>
      <c r="H65" s="382"/>
    </row>
    <row r="66" spans="1:8" ht="45">
      <c r="A66" s="53"/>
      <c r="B66" s="14" t="s">
        <v>766</v>
      </c>
      <c r="C66" s="381" t="s">
        <v>767</v>
      </c>
      <c r="D66" s="381"/>
      <c r="E66" s="381"/>
      <c r="F66" s="381"/>
      <c r="G66" s="381"/>
      <c r="H66" s="382"/>
    </row>
    <row r="67" spans="1:8" ht="43.15" customHeight="1">
      <c r="A67" s="53"/>
      <c r="B67" s="28" t="s">
        <v>768</v>
      </c>
      <c r="C67" s="381" t="s">
        <v>769</v>
      </c>
      <c r="D67" s="381"/>
      <c r="E67" s="381"/>
      <c r="F67" s="381"/>
      <c r="G67" s="381"/>
      <c r="H67" s="382"/>
    </row>
    <row r="68" spans="1:8" ht="45.75" thickBot="1">
      <c r="A68" s="70"/>
      <c r="B68" s="71" t="s">
        <v>770</v>
      </c>
      <c r="C68" s="373" t="s">
        <v>771</v>
      </c>
      <c r="D68" s="374"/>
      <c r="E68" s="374"/>
      <c r="F68" s="374"/>
      <c r="G68" s="374"/>
      <c r="H68" s="375"/>
    </row>
  </sheetData>
  <mergeCells count="13">
    <mergeCell ref="C68:H68"/>
    <mergeCell ref="B40:H40"/>
    <mergeCell ref="B47:H47"/>
    <mergeCell ref="B63:H63"/>
    <mergeCell ref="C65:H65"/>
    <mergeCell ref="C66:H66"/>
    <mergeCell ref="C67:H67"/>
    <mergeCell ref="B34:H34"/>
    <mergeCell ref="A1:H1"/>
    <mergeCell ref="B4:H4"/>
    <mergeCell ref="B12:H12"/>
    <mergeCell ref="B18:H18"/>
    <mergeCell ref="B24:H24"/>
  </mergeCells>
  <pageMargins left="0.7" right="0.7" top="0.75" bottom="0.75" header="0.3" footer="0.3"/>
  <pageSetup paperSize="8" scale="6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5" ma:contentTypeDescription="Create a new document." ma:contentTypeScope="" ma:versionID="35d5372721fc31f092ef8bfabde017bd">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679004908bd5533fe22c524a973077a"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1ECD59-2C5F-42DD-9A65-DAED6760DF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89AAAAB-5DDD-48C4-BC98-EF08FD5E59C4}">
  <ds:schemaRefs>
    <ds:schemaRef ds:uri="http://www.w3.org/XML/1998/namespace"/>
    <ds:schemaRef ds:uri="http://schemas.microsoft.com/office/2006/documentManagement/types"/>
    <ds:schemaRef ds:uri="1edca550-45ec-413d-b410-eb5899b7564f"/>
    <ds:schemaRef ds:uri="http://purl.org/dc/terms/"/>
    <ds:schemaRef ds:uri="http://purl.org/dc/dcmitype/"/>
    <ds:schemaRef ds:uri="93f5a7a4-2ad1-46b6-8cf3-ba87f7d66d3e"/>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3DAD8108-884A-4CAB-BAE8-A52E4D47A6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Summary</vt:lpstr>
      <vt:lpstr>C&amp;I</vt:lpstr>
      <vt:lpstr>Electrical</vt:lpstr>
      <vt:lpstr>Plumbing</vt:lpstr>
      <vt:lpstr>HVAC</vt:lpstr>
      <vt:lpstr>ELE APPROVED MAKES</vt:lpstr>
      <vt:lpstr>HVAC MAKE LIST</vt:lpstr>
      <vt:lpstr>Domino's Material Specification</vt:lpstr>
      <vt:lpstr>'C&amp;I'!Print_Area</vt:lpstr>
      <vt:lpstr>Electrical!Print_Area</vt:lpstr>
      <vt:lpstr>'C&amp;I'!Print_Titles</vt:lpstr>
      <vt:lpstr>Electrical!Print_Titles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Manish</dc:creator>
  <cp:keywords/>
  <dc:description/>
  <cp:lastModifiedBy>Sunil Kumar Sharma</cp:lastModifiedBy>
  <cp:revision/>
  <dcterms:created xsi:type="dcterms:W3CDTF">2023-02-23T05:33:55Z</dcterms:created>
  <dcterms:modified xsi:type="dcterms:W3CDTF">2024-01-31T12:22:34Z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2m" linkTarget="Prop_2m">
    <vt:lpwstr>#N/A</vt:lpwstr>
  </property>
</Properties>
</file>