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aif khan\Desktop\CIP Lounge Pending Bill\"/>
    </mc:Choice>
  </mc:AlternateContent>
  <xr:revisionPtr revIDLastSave="0" documentId="13_ncr:1_{A22E16D1-FD59-4ABA-A58D-0B0C3D172AFF}" xr6:coauthVersionLast="47" xr6:coauthVersionMax="47" xr10:uidLastSave="{00000000-0000-0000-0000-000000000000}"/>
  <bookViews>
    <workbookView xWindow="-110" yWindow="-110" windowWidth="19420" windowHeight="11500" xr2:uid="{00000000-000D-0000-FFFF-FFFF00000000}"/>
  </bookViews>
  <sheets>
    <sheet name="RA Bill  Cip Lounge T3 Lucknow"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 l="1"/>
  <c r="G39" i="1"/>
  <c r="G38" i="1"/>
  <c r="G37" i="1"/>
  <c r="G36" i="1"/>
  <c r="G35" i="1"/>
  <c r="G34" i="1"/>
  <c r="G33" i="1"/>
  <c r="G32" i="1"/>
  <c r="G31" i="1"/>
  <c r="G30" i="1"/>
  <c r="G29" i="1"/>
  <c r="G28" i="1"/>
  <c r="G27" i="1"/>
  <c r="G26" i="1"/>
  <c r="G25" i="1"/>
  <c r="G24" i="1"/>
  <c r="G23" i="1"/>
  <c r="G22" i="1"/>
  <c r="G21" i="1"/>
  <c r="G20" i="1"/>
  <c r="G19" i="1"/>
  <c r="G18" i="1"/>
  <c r="G17" i="1"/>
  <c r="G16" i="1"/>
  <c r="G15" i="1"/>
  <c r="G14" i="1"/>
  <c r="G42" i="1" l="1"/>
  <c r="G43" i="1" s="1"/>
  <c r="G44" i="1" s="1"/>
  <c r="G13" i="1"/>
  <c r="G12" i="1"/>
  <c r="G11" i="1"/>
  <c r="G10" i="1"/>
</calcChain>
</file>

<file path=xl/sharedStrings.xml><?xml version="1.0" encoding="utf-8"?>
<sst xmlns="http://schemas.openxmlformats.org/spreadsheetml/2006/main" count="82" uniqueCount="55">
  <si>
    <t>SL.No</t>
  </si>
  <si>
    <t>Unit</t>
  </si>
  <si>
    <t>Qty</t>
  </si>
  <si>
    <t>Rate</t>
  </si>
  <si>
    <t>Amount</t>
  </si>
  <si>
    <t>Total</t>
  </si>
  <si>
    <t>Contractor   : IMPULSE BRANDING SOLUTIONS</t>
  </si>
  <si>
    <t>GST@18%</t>
  </si>
  <si>
    <t>Net Total</t>
  </si>
  <si>
    <t xml:space="preserve">W/O No :                     Date -  </t>
  </si>
  <si>
    <t>Rmt</t>
  </si>
  <si>
    <t>Nos</t>
  </si>
  <si>
    <t xml:space="preserve">Client : M/s  Semolina Kitchen </t>
  </si>
  <si>
    <t>Project  : CIP Lounge Lucknow</t>
  </si>
  <si>
    <t>Name of the Work : NT Item</t>
  </si>
  <si>
    <t>PARTICULAR</t>
  </si>
  <si>
    <t>Product Name</t>
  </si>
  <si>
    <t>BTU Meeter</t>
  </si>
  <si>
    <t>Supply &amp; installation tPrime™ Series 280T-S
ULTRASONIC HEAT METERSpire Metering is a global leader in flow and energy management solutions.
Through continuous innovation, we transform complex ultrasonic technology into affordable,
reliable solutions for accurate flow and energy measurement. As per Deta Sheet</t>
  </si>
  <si>
    <t>Electrical Meeter</t>
  </si>
  <si>
    <t>Supply &amp; installation Liberty 370
Three-phase, dual-register, switched electricity meter</t>
  </si>
  <si>
    <t>Water Tank</t>
  </si>
  <si>
    <t>supplier of  200 Litre Plastic Loft Water Tank. We are actively engaged in presenting an exclusive range of Loft 200 Litre Plastic Loft Water Tank. The offered tanks are manufactured using optimum quality plastic and advanced technology by our skilled professionals.</t>
  </si>
  <si>
    <t xml:space="preserve">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t>
  </si>
  <si>
    <t>WATER SUPPLY</t>
  </si>
  <si>
    <t>LS</t>
  </si>
  <si>
    <t xml:space="preserve">Plumbing Material For Kitchen </t>
  </si>
  <si>
    <t>2x2 MT</t>
  </si>
  <si>
    <t>1.5x2 MT</t>
  </si>
  <si>
    <t>2x2 Union</t>
  </si>
  <si>
    <t>2x1.25 Union</t>
  </si>
  <si>
    <t>2 inch ,T</t>
  </si>
  <si>
    <t>Cpvc elbow 2 inch</t>
  </si>
  <si>
    <t>GT-T,1/2 inch</t>
  </si>
  <si>
    <t>4 inch nippal</t>
  </si>
  <si>
    <t>1/2x.75 socket</t>
  </si>
  <si>
    <t>4 inch GT nippal</t>
  </si>
  <si>
    <t>Teplan Tape</t>
  </si>
  <si>
    <t>Angle valve</t>
  </si>
  <si>
    <t xml:space="preserve">X-Nippal </t>
  </si>
  <si>
    <t>75  inch end cap cpvc</t>
  </si>
  <si>
    <t>.75 inch T cpvc</t>
  </si>
  <si>
    <t>Cpvc plane elbow</t>
  </si>
  <si>
    <t>brash elbow</t>
  </si>
  <si>
    <t>1/2 inch cpvc elbow</t>
  </si>
  <si>
    <t>1/2 inch T cpvc</t>
  </si>
  <si>
    <t>1/2 inch socket</t>
  </si>
  <si>
    <t xml:space="preserve">1/2 to .75 T </t>
  </si>
  <si>
    <t>1/2 to .75 socket</t>
  </si>
  <si>
    <t>20 mm CPVC pipe</t>
  </si>
  <si>
    <t>18 mm CPVC pipe</t>
  </si>
  <si>
    <t>40 mm CPVC pipe</t>
  </si>
  <si>
    <t>sink mixer</t>
  </si>
  <si>
    <t xml:space="preserve">
Installation Charges </t>
  </si>
  <si>
    <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</si>
</sst>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2">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2"/>
    </font>
    <font>
      <sz val="12"/>
      <color theme="1"/>
      <name val="Calibri"/>
      <family val="2"/>
      <scheme val="minor"/>
    </font>
    <font>
      <sz val="10"/>
      <name val="Arial"/>
      <family val="2"/>
    </font>
    <font>
      <b/>
      <sz val="12"/>
      <color theme="1"/>
      <name val="Calibri"/>
      <family val="2"/>
      <scheme val="minor"/>
    </font>
    <font>
      <b/>
      <sz val="11"/>
      <name val="Calibri"/>
      <family val="2"/>
      <scheme val="minor"/>
    </font>
    <font>
      <u/>
      <sz val="11"/>
      <color theme="10"/>
      <name val="Calibri"/>
      <family val="2"/>
      <scheme val="minor"/>
    </font>
    <font>
      <sz val="10"/>
      <name val="Helv"/>
      <charset val="204"/>
    </font>
    <font>
      <sz val="10"/>
      <color theme="1"/>
      <name val="Adani Regular"/>
    </font>
    <font>
      <b/>
      <sz val="10"/>
      <color theme="1"/>
      <name val="Adani Regular"/>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xf numFmtId="164" fontId="1" fillId="0" borderId="0" applyFont="0" applyFill="0" applyBorder="0" applyAlignment="0" applyProtection="0"/>
    <xf numFmtId="0" fontId="3" fillId="0" borderId="0"/>
    <xf numFmtId="164"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0" fontId="5" fillId="0" borderId="0"/>
    <xf numFmtId="0" fontId="1" fillId="0" borderId="0"/>
    <xf numFmtId="164" fontId="5" fillId="0" borderId="0" applyFont="0" applyFill="0" applyBorder="0" applyAlignment="0" applyProtection="0"/>
    <xf numFmtId="0" fontId="5" fillId="0" borderId="0"/>
    <xf numFmtId="0" fontId="5" fillId="0" borderId="0"/>
    <xf numFmtId="0" fontId="8" fillId="0" borderId="0" applyNumberFormat="0" applyFill="0" applyBorder="0" applyAlignment="0" applyProtection="0"/>
    <xf numFmtId="0" fontId="9"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cellStyleXfs>
  <cellXfs count="46">
    <xf numFmtId="0" fontId="0" fillId="0" borderId="0" xfId="0"/>
    <xf numFmtId="0" fontId="0" fillId="0" borderId="1" xfId="0" applyBorder="1"/>
    <xf numFmtId="0" fontId="0" fillId="3" borderId="1" xfId="0" applyFill="1" applyBorder="1"/>
    <xf numFmtId="0" fontId="2" fillId="3" borderId="1" xfId="0" applyFont="1" applyFill="1" applyBorder="1"/>
    <xf numFmtId="0" fontId="2" fillId="3"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0" fillId="0" borderId="1" xfId="0" applyBorder="1" applyAlignment="1">
      <alignment vertical="center"/>
    </xf>
    <xf numFmtId="0" fontId="0" fillId="0" borderId="0" xfId="0" applyAlignment="1">
      <alignment vertical="center"/>
    </xf>
    <xf numFmtId="0" fontId="8" fillId="0" borderId="1" xfId="12" applyBorder="1" applyAlignment="1">
      <alignment wrapText="1"/>
    </xf>
    <xf numFmtId="0" fontId="2" fillId="3" borderId="1" xfId="0" applyFont="1" applyFill="1" applyBorder="1" applyAlignment="1">
      <alignment vertical="center"/>
    </xf>
    <xf numFmtId="0" fontId="0" fillId="3" borderId="1" xfId="0" applyFill="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xf>
    <xf numFmtId="0" fontId="6" fillId="0" borderId="1" xfId="3" applyNumberFormat="1" applyFont="1" applyFill="1" applyBorder="1" applyAlignment="1">
      <alignment vertical="center"/>
    </xf>
    <xf numFmtId="0" fontId="4" fillId="0" borderId="1" xfId="2" applyFont="1" applyFill="1" applyBorder="1" applyAlignment="1">
      <alignment horizontal="center" vertical="center"/>
    </xf>
    <xf numFmtId="0" fontId="6" fillId="0" borderId="1" xfId="3" applyNumberFormat="1" applyFont="1" applyFill="1" applyBorder="1" applyAlignment="1">
      <alignment wrapText="1"/>
    </xf>
    <xf numFmtId="164" fontId="4" fillId="0" borderId="1" xfId="3" applyFont="1" applyFill="1" applyBorder="1" applyAlignment="1"/>
    <xf numFmtId="164" fontId="4" fillId="0" borderId="1" xfId="3" applyFont="1" applyFill="1" applyBorder="1" applyAlignment="1">
      <alignment horizontal="right" vertical="center"/>
    </xf>
    <xf numFmtId="0" fontId="6" fillId="0" borderId="1" xfId="3" applyNumberFormat="1"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164" fontId="0" fillId="0" borderId="1" xfId="1" applyFont="1" applyBorder="1" applyAlignment="1">
      <alignment horizontal="center" vertical="center"/>
    </xf>
    <xf numFmtId="164" fontId="0" fillId="0" borderId="1" xfId="0" applyNumberFormat="1" applyFill="1" applyBorder="1" applyAlignment="1">
      <alignment horizontal="center" vertical="center"/>
    </xf>
    <xf numFmtId="164" fontId="0" fillId="0" borderId="1" xfId="1" applyFont="1" applyFill="1" applyBorder="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Border="1" applyAlignment="1">
      <alignment horizontal="center"/>
    </xf>
    <xf numFmtId="164" fontId="4" fillId="0" borderId="1" xfId="3" applyNumberFormat="1" applyFont="1" applyFill="1" applyBorder="1" applyAlignment="1">
      <alignment vertical="center"/>
    </xf>
    <xf numFmtId="0" fontId="0" fillId="0" borderId="1" xfId="0" applyBorder="1" applyAlignment="1">
      <alignment horizontal="center"/>
    </xf>
    <xf numFmtId="0" fontId="0" fillId="0" borderId="1" xfId="0"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left" wrapText="1"/>
    </xf>
    <xf numFmtId="0" fontId="0" fillId="3" borderId="1" xfId="0" applyFill="1" applyBorder="1" applyAlignment="1">
      <alignment horizontal="center"/>
    </xf>
    <xf numFmtId="0" fontId="2" fillId="3" borderId="1" xfId="0" applyFont="1" applyFill="1" applyBorder="1" applyAlignment="1">
      <alignment horizontal="center"/>
    </xf>
    <xf numFmtId="164" fontId="6" fillId="0" borderId="1" xfId="1" applyFont="1" applyFill="1" applyBorder="1" applyAlignment="1">
      <alignment horizontal="left" vertical="center" wrapText="1"/>
    </xf>
    <xf numFmtId="0" fontId="6" fillId="0" borderId="1" xfId="3" applyNumberFormat="1" applyFont="1" applyFill="1" applyBorder="1" applyAlignment="1">
      <alignment horizontal="center" vertical="center"/>
    </xf>
    <xf numFmtId="0" fontId="7" fillId="2" borderId="1" xfId="5" applyFont="1" applyFill="1" applyBorder="1" applyAlignment="1">
      <alignment horizontal="center" vertical="center" wrapText="1"/>
    </xf>
    <xf numFmtId="164" fontId="7" fillId="2" borderId="1" xfId="6" applyNumberFormat="1" applyFont="1" applyFill="1" applyBorder="1" applyAlignment="1">
      <alignment horizontal="center" vertical="center" wrapText="1"/>
    </xf>
    <xf numFmtId="0" fontId="2" fillId="2" borderId="1" xfId="2" applyFont="1" applyFill="1" applyBorder="1" applyAlignment="1">
      <alignment horizontal="right" vertical="center" wrapText="1"/>
    </xf>
    <xf numFmtId="43" fontId="7" fillId="2" borderId="2" xfId="6" applyFont="1" applyFill="1" applyBorder="1" applyAlignment="1">
      <alignment horizontal="center" vertical="center" wrapText="1"/>
    </xf>
    <xf numFmtId="43" fontId="7" fillId="2" borderId="3" xfId="6" applyFont="1" applyFill="1" applyBorder="1" applyAlignment="1">
      <alignment horizontal="center" vertical="center" wrapText="1"/>
    </xf>
  </cellXfs>
  <cellStyles count="21">
    <cellStyle name="Comma" xfId="1" builtinId="3"/>
    <cellStyle name="Comma 2" xfId="20" xr:uid="{9758783A-3EBD-4FDB-A3C1-2169FBB9B31A}"/>
    <cellStyle name="Comma 2 10" xfId="9" xr:uid="{00000000-0005-0000-0000-000001000000}"/>
    <cellStyle name="Comma 3" xfId="3" xr:uid="{00000000-0005-0000-0000-000002000000}"/>
    <cellStyle name="Comma 3 2 2 7" xfId="18" xr:uid="{00000000-0005-0000-0000-000003000000}"/>
    <cellStyle name="Comma 4" xfId="14" xr:uid="{00000000-0005-0000-0000-000004000000}"/>
    <cellStyle name="Comma 8" xfId="6" xr:uid="{00000000-0005-0000-0000-000005000000}"/>
    <cellStyle name="Comma 8 2" xfId="16" xr:uid="{00000000-0005-0000-0000-000006000000}"/>
    <cellStyle name="Comma 8 2 2" xfId="17" xr:uid="{00000000-0005-0000-0000-000007000000}"/>
    <cellStyle name="Hyperlink" xfId="12" builtinId="8"/>
    <cellStyle name="Normal" xfId="0" builtinId="0"/>
    <cellStyle name="Normal 13" xfId="15" xr:uid="{00000000-0005-0000-0000-00000A000000}"/>
    <cellStyle name="Normal 13 2" xfId="5" xr:uid="{00000000-0005-0000-0000-00000B000000}"/>
    <cellStyle name="Normal 14" xfId="10" xr:uid="{00000000-0005-0000-0000-00000C000000}"/>
    <cellStyle name="Normal 14 2" xfId="11" xr:uid="{00000000-0005-0000-0000-00000D000000}"/>
    <cellStyle name="Normal 17" xfId="4" xr:uid="{00000000-0005-0000-0000-00000E000000}"/>
    <cellStyle name="Normal 2" xfId="2" xr:uid="{00000000-0005-0000-0000-00000F000000}"/>
    <cellStyle name="Normal 2 2" xfId="19" xr:uid="{E49559D9-405F-4E0D-BEEB-3406D5476F14}"/>
    <cellStyle name="Normal 3 2 4" xfId="8" xr:uid="{00000000-0005-0000-0000-000010000000}"/>
    <cellStyle name="Normal 3 6 3" xfId="7" xr:uid="{00000000-0005-0000-0000-000011000000}"/>
    <cellStyle name="Style 1" xfId="13" xr:uid="{00000000-0005-0000-0000-00001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ST@1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tabSelected="1" topLeftCell="A26" workbookViewId="0">
      <selection activeCell="H43" sqref="H43"/>
    </sheetView>
  </sheetViews>
  <sheetFormatPr defaultRowHeight="14.5"/>
  <cols>
    <col min="1" max="1" width="7.36328125" customWidth="1"/>
    <col min="2" max="2" width="8.81640625" style="8" customWidth="1"/>
    <col min="3" max="3" width="35.90625" style="6" customWidth="1"/>
    <col min="4" max="4" width="6.453125" customWidth="1"/>
    <col min="5" max="5" width="10.08984375" bestFit="1" customWidth="1"/>
    <col min="6" max="6" width="10.6328125" customWidth="1"/>
    <col min="7" max="7" width="12" customWidth="1"/>
    <col min="9" max="10" width="11" bestFit="1" customWidth="1"/>
  </cols>
  <sheetData>
    <row r="1" spans="1:7">
      <c r="A1" s="1"/>
      <c r="B1" s="7"/>
      <c r="C1" s="5"/>
      <c r="D1" s="1"/>
      <c r="E1" s="1"/>
      <c r="F1" s="1"/>
      <c r="G1" s="1"/>
    </row>
    <row r="2" spans="1:7" ht="15.5">
      <c r="A2" s="15" t="s">
        <v>12</v>
      </c>
      <c r="B2" s="16"/>
      <c r="C2" s="17"/>
      <c r="D2" s="18"/>
      <c r="E2" s="29"/>
      <c r="F2" s="19"/>
      <c r="G2" s="19"/>
    </row>
    <row r="3" spans="1:7" ht="15.5">
      <c r="A3" s="39" t="s">
        <v>13</v>
      </c>
      <c r="B3" s="39"/>
      <c r="C3" s="39"/>
      <c r="D3" s="39"/>
      <c r="E3" s="39"/>
      <c r="F3" s="39"/>
      <c r="G3" s="19"/>
    </row>
    <row r="4" spans="1:7" ht="15.5">
      <c r="A4" s="15" t="s">
        <v>9</v>
      </c>
      <c r="B4" s="16"/>
      <c r="C4" s="17"/>
      <c r="D4" s="18"/>
      <c r="E4" s="29"/>
      <c r="F4" s="19"/>
      <c r="G4" s="19"/>
    </row>
    <row r="5" spans="1:7" ht="15.5">
      <c r="A5" s="15" t="s">
        <v>14</v>
      </c>
      <c r="B5" s="16"/>
      <c r="C5" s="20"/>
      <c r="D5" s="18"/>
      <c r="E5" s="29"/>
      <c r="F5" s="19"/>
      <c r="G5" s="19"/>
    </row>
    <row r="6" spans="1:7" ht="15.5">
      <c r="A6" s="15" t="s">
        <v>6</v>
      </c>
      <c r="B6" s="16"/>
      <c r="C6" s="20"/>
      <c r="D6" s="18"/>
      <c r="E6" s="29"/>
      <c r="F6" s="19"/>
      <c r="G6" s="19"/>
    </row>
    <row r="7" spans="1:7" ht="15.5">
      <c r="A7" s="40"/>
      <c r="B7" s="40"/>
      <c r="C7" s="40"/>
      <c r="D7" s="40"/>
      <c r="E7" s="40"/>
      <c r="F7" s="40"/>
      <c r="G7" s="40"/>
    </row>
    <row r="8" spans="1:7">
      <c r="A8" s="41" t="s">
        <v>0</v>
      </c>
      <c r="B8" s="41" t="s">
        <v>16</v>
      </c>
      <c r="C8" s="41" t="s">
        <v>15</v>
      </c>
      <c r="D8" s="41" t="s">
        <v>1</v>
      </c>
      <c r="E8" s="42" t="s">
        <v>2</v>
      </c>
      <c r="F8" s="44" t="s">
        <v>3</v>
      </c>
      <c r="G8" s="43" t="s">
        <v>4</v>
      </c>
    </row>
    <row r="9" spans="1:7">
      <c r="A9" s="41"/>
      <c r="B9" s="41"/>
      <c r="C9" s="41"/>
      <c r="D9" s="41"/>
      <c r="E9" s="42"/>
      <c r="F9" s="45"/>
      <c r="G9" s="43"/>
    </row>
    <row r="10" spans="1:7" ht="135.5" customHeight="1">
      <c r="A10" s="14">
        <v>1</v>
      </c>
      <c r="B10" s="33" t="s">
        <v>17</v>
      </c>
      <c r="C10" s="32" t="s">
        <v>18</v>
      </c>
      <c r="D10" s="14" t="s">
        <v>11</v>
      </c>
      <c r="E10" s="14">
        <v>1</v>
      </c>
      <c r="F10" s="14">
        <v>56400</v>
      </c>
      <c r="G10" s="14">
        <f t="shared" ref="G10:G39" si="0">E10*F10</f>
        <v>56400</v>
      </c>
    </row>
    <row r="11" spans="1:7" ht="62" customHeight="1">
      <c r="A11" s="14">
        <v>2</v>
      </c>
      <c r="B11" s="31" t="s">
        <v>19</v>
      </c>
      <c r="C11" s="32" t="s">
        <v>20</v>
      </c>
      <c r="D11" s="14" t="s">
        <v>11</v>
      </c>
      <c r="E11" s="25">
        <v>1</v>
      </c>
      <c r="F11" s="14">
        <v>23500</v>
      </c>
      <c r="G11" s="14">
        <f t="shared" si="0"/>
        <v>23500</v>
      </c>
    </row>
    <row r="12" spans="1:7" ht="87.5">
      <c r="A12" s="14">
        <v>3</v>
      </c>
      <c r="B12" s="31" t="s">
        <v>21</v>
      </c>
      <c r="C12" s="32" t="s">
        <v>22</v>
      </c>
      <c r="D12" s="14" t="s">
        <v>11</v>
      </c>
      <c r="E12" s="25">
        <v>1</v>
      </c>
      <c r="F12" s="14">
        <v>4500</v>
      </c>
      <c r="G12" s="14">
        <f t="shared" si="0"/>
        <v>4500</v>
      </c>
    </row>
    <row r="13" spans="1:7" ht="116">
      <c r="A13" s="12">
        <v>4</v>
      </c>
      <c r="B13" s="21" t="s">
        <v>24</v>
      </c>
      <c r="C13" s="22" t="s">
        <v>23</v>
      </c>
      <c r="D13" s="12" t="s">
        <v>25</v>
      </c>
      <c r="E13" s="23">
        <v>1</v>
      </c>
      <c r="F13" s="12">
        <v>12400</v>
      </c>
      <c r="G13" s="24">
        <f t="shared" si="0"/>
        <v>12400</v>
      </c>
    </row>
    <row r="14" spans="1:7" ht="58">
      <c r="A14" s="34">
        <v>5</v>
      </c>
      <c r="B14" s="33" t="s">
        <v>26</v>
      </c>
      <c r="C14" s="32" t="s">
        <v>27</v>
      </c>
      <c r="D14" s="14" t="s">
        <v>11</v>
      </c>
      <c r="E14" s="25">
        <v>2</v>
      </c>
      <c r="F14" s="14">
        <v>1000</v>
      </c>
      <c r="G14" s="24">
        <f t="shared" si="0"/>
        <v>2000</v>
      </c>
    </row>
    <row r="15" spans="1:7">
      <c r="A15" s="14"/>
      <c r="B15" s="14"/>
      <c r="C15" s="35" t="s">
        <v>28</v>
      </c>
      <c r="D15" s="14" t="s">
        <v>11</v>
      </c>
      <c r="E15" s="25">
        <v>2</v>
      </c>
      <c r="F15" s="14">
        <v>409</v>
      </c>
      <c r="G15" s="24">
        <f t="shared" si="0"/>
        <v>818</v>
      </c>
    </row>
    <row r="16" spans="1:7">
      <c r="A16" s="14"/>
      <c r="B16" s="14"/>
      <c r="C16" s="35" t="s">
        <v>29</v>
      </c>
      <c r="D16" s="14" t="s">
        <v>11</v>
      </c>
      <c r="E16" s="25">
        <v>4</v>
      </c>
      <c r="F16" s="14">
        <v>350</v>
      </c>
      <c r="G16" s="24">
        <f t="shared" si="0"/>
        <v>1400</v>
      </c>
    </row>
    <row r="17" spans="1:7">
      <c r="A17" s="14"/>
      <c r="B17" s="14"/>
      <c r="C17" s="35" t="s">
        <v>30</v>
      </c>
      <c r="D17" s="14" t="s">
        <v>11</v>
      </c>
      <c r="E17" s="25">
        <v>3</v>
      </c>
      <c r="F17" s="14">
        <v>320</v>
      </c>
      <c r="G17" s="24">
        <f t="shared" si="0"/>
        <v>960</v>
      </c>
    </row>
    <row r="18" spans="1:7">
      <c r="A18" s="14"/>
      <c r="B18" s="14"/>
      <c r="C18" s="35" t="s">
        <v>31</v>
      </c>
      <c r="D18" s="14" t="s">
        <v>11</v>
      </c>
      <c r="E18" s="25">
        <v>3</v>
      </c>
      <c r="F18" s="14">
        <v>596</v>
      </c>
      <c r="G18" s="24">
        <f t="shared" si="0"/>
        <v>1788</v>
      </c>
    </row>
    <row r="19" spans="1:7">
      <c r="A19" s="14"/>
      <c r="B19" s="14"/>
      <c r="C19" s="35" t="s">
        <v>32</v>
      </c>
      <c r="D19" s="14" t="s">
        <v>11</v>
      </c>
      <c r="E19" s="25">
        <v>6</v>
      </c>
      <c r="F19" s="14">
        <v>365</v>
      </c>
      <c r="G19" s="24">
        <f t="shared" si="0"/>
        <v>2190</v>
      </c>
    </row>
    <row r="20" spans="1:7">
      <c r="A20" s="14"/>
      <c r="B20" s="14"/>
      <c r="C20" s="35" t="s">
        <v>33</v>
      </c>
      <c r="D20" s="14" t="s">
        <v>11</v>
      </c>
      <c r="E20" s="25">
        <v>1</v>
      </c>
      <c r="F20" s="14">
        <v>240</v>
      </c>
      <c r="G20" s="24">
        <f t="shared" si="0"/>
        <v>240</v>
      </c>
    </row>
    <row r="21" spans="1:7">
      <c r="A21" s="14"/>
      <c r="B21" s="14"/>
      <c r="C21" s="35" t="s">
        <v>34</v>
      </c>
      <c r="D21" s="14" t="s">
        <v>11</v>
      </c>
      <c r="E21" s="25">
        <v>1</v>
      </c>
      <c r="F21" s="14">
        <v>540</v>
      </c>
      <c r="G21" s="24">
        <f t="shared" si="0"/>
        <v>540</v>
      </c>
    </row>
    <row r="22" spans="1:7">
      <c r="A22" s="14"/>
      <c r="B22" s="14"/>
      <c r="C22" s="35" t="s">
        <v>35</v>
      </c>
      <c r="D22" s="14" t="s">
        <v>11</v>
      </c>
      <c r="E22" s="25">
        <v>1</v>
      </c>
      <c r="F22" s="14">
        <v>450</v>
      </c>
      <c r="G22" s="24">
        <f t="shared" si="0"/>
        <v>450</v>
      </c>
    </row>
    <row r="23" spans="1:7">
      <c r="A23" s="14"/>
      <c r="B23" s="14"/>
      <c r="C23" s="35" t="s">
        <v>36</v>
      </c>
      <c r="D23" s="14" t="s">
        <v>11</v>
      </c>
      <c r="E23" s="25">
        <v>1</v>
      </c>
      <c r="F23" s="14">
        <v>1250</v>
      </c>
      <c r="G23" s="24">
        <f t="shared" si="0"/>
        <v>1250</v>
      </c>
    </row>
    <row r="24" spans="1:7">
      <c r="A24" s="14"/>
      <c r="B24" s="14"/>
      <c r="C24" s="35" t="s">
        <v>37</v>
      </c>
      <c r="D24" s="14" t="s">
        <v>11</v>
      </c>
      <c r="E24" s="25">
        <v>4</v>
      </c>
      <c r="F24" s="14">
        <v>75</v>
      </c>
      <c r="G24" s="24">
        <f t="shared" si="0"/>
        <v>300</v>
      </c>
    </row>
    <row r="25" spans="1:7">
      <c r="A25" s="14"/>
      <c r="B25" s="14"/>
      <c r="C25" s="35" t="s">
        <v>38</v>
      </c>
      <c r="D25" s="14" t="s">
        <v>11</v>
      </c>
      <c r="E25" s="25">
        <v>8</v>
      </c>
      <c r="F25" s="14">
        <v>1250</v>
      </c>
      <c r="G25" s="24">
        <f t="shared" si="0"/>
        <v>10000</v>
      </c>
    </row>
    <row r="26" spans="1:7">
      <c r="A26" s="14"/>
      <c r="B26" s="14"/>
      <c r="C26" s="35" t="s">
        <v>39</v>
      </c>
      <c r="D26" s="14" t="s">
        <v>11</v>
      </c>
      <c r="E26" s="25">
        <v>6</v>
      </c>
      <c r="F26" s="14">
        <v>350</v>
      </c>
      <c r="G26" s="24">
        <f t="shared" si="0"/>
        <v>2100</v>
      </c>
    </row>
    <row r="27" spans="1:7">
      <c r="A27" s="14"/>
      <c r="B27" s="14"/>
      <c r="C27" s="35" t="s">
        <v>40</v>
      </c>
      <c r="D27" s="14" t="s">
        <v>11</v>
      </c>
      <c r="E27" s="25">
        <v>4</v>
      </c>
      <c r="F27" s="14">
        <v>75</v>
      </c>
      <c r="G27" s="24">
        <f t="shared" si="0"/>
        <v>300</v>
      </c>
    </row>
    <row r="28" spans="1:7">
      <c r="A28" s="14"/>
      <c r="B28" s="14"/>
      <c r="C28" s="35" t="s">
        <v>41</v>
      </c>
      <c r="D28" s="14" t="s">
        <v>11</v>
      </c>
      <c r="E28" s="25">
        <v>4</v>
      </c>
      <c r="F28" s="14">
        <v>150</v>
      </c>
      <c r="G28" s="24">
        <f t="shared" si="0"/>
        <v>600</v>
      </c>
    </row>
    <row r="29" spans="1:7">
      <c r="A29" s="14"/>
      <c r="B29" s="14"/>
      <c r="C29" s="35" t="s">
        <v>42</v>
      </c>
      <c r="D29" s="14" t="s">
        <v>11</v>
      </c>
      <c r="E29" s="25">
        <v>4</v>
      </c>
      <c r="F29" s="14">
        <v>165</v>
      </c>
      <c r="G29" s="24">
        <f t="shared" si="0"/>
        <v>660</v>
      </c>
    </row>
    <row r="30" spans="1:7">
      <c r="A30" s="14"/>
      <c r="B30" s="14"/>
      <c r="C30" s="35" t="s">
        <v>43</v>
      </c>
      <c r="D30" s="14" t="s">
        <v>11</v>
      </c>
      <c r="E30" s="25">
        <v>3</v>
      </c>
      <c r="F30" s="14">
        <v>430</v>
      </c>
      <c r="G30" s="24">
        <f t="shared" si="0"/>
        <v>1290</v>
      </c>
    </row>
    <row r="31" spans="1:7">
      <c r="A31" s="14"/>
      <c r="B31" s="14"/>
      <c r="C31" s="35" t="s">
        <v>44</v>
      </c>
      <c r="D31" s="14" t="s">
        <v>11</v>
      </c>
      <c r="E31" s="25">
        <v>4</v>
      </c>
      <c r="F31" s="14">
        <v>175</v>
      </c>
      <c r="G31" s="24">
        <f t="shared" si="0"/>
        <v>700</v>
      </c>
    </row>
    <row r="32" spans="1:7">
      <c r="A32" s="14"/>
      <c r="B32" s="14"/>
      <c r="C32" s="35" t="s">
        <v>45</v>
      </c>
      <c r="D32" s="14" t="s">
        <v>11</v>
      </c>
      <c r="E32" s="25">
        <v>4</v>
      </c>
      <c r="F32" s="14">
        <v>150</v>
      </c>
      <c r="G32" s="24">
        <f t="shared" si="0"/>
        <v>600</v>
      </c>
    </row>
    <row r="33" spans="1:7">
      <c r="A33" s="14"/>
      <c r="B33" s="14"/>
      <c r="C33" s="35" t="s">
        <v>46</v>
      </c>
      <c r="D33" s="14" t="s">
        <v>11</v>
      </c>
      <c r="E33" s="25">
        <v>3</v>
      </c>
      <c r="F33" s="14">
        <v>200</v>
      </c>
      <c r="G33" s="24">
        <f t="shared" si="0"/>
        <v>600</v>
      </c>
    </row>
    <row r="34" spans="1:7">
      <c r="A34" s="14"/>
      <c r="B34" s="14"/>
      <c r="C34" s="35" t="s">
        <v>47</v>
      </c>
      <c r="D34" s="14" t="s">
        <v>11</v>
      </c>
      <c r="E34" s="25">
        <v>4</v>
      </c>
      <c r="F34" s="14">
        <v>210</v>
      </c>
      <c r="G34" s="24">
        <f t="shared" si="0"/>
        <v>840</v>
      </c>
    </row>
    <row r="35" spans="1:7">
      <c r="A35" s="14"/>
      <c r="B35" s="14"/>
      <c r="C35" s="35" t="s">
        <v>48</v>
      </c>
      <c r="D35" s="14" t="s">
        <v>11</v>
      </c>
      <c r="E35" s="25">
        <v>4</v>
      </c>
      <c r="F35" s="14">
        <v>239</v>
      </c>
      <c r="G35" s="24">
        <f t="shared" si="0"/>
        <v>956</v>
      </c>
    </row>
    <row r="36" spans="1:7">
      <c r="A36" s="14"/>
      <c r="B36" s="27"/>
      <c r="C36" s="32" t="s">
        <v>49</v>
      </c>
      <c r="D36" s="14" t="s">
        <v>10</v>
      </c>
      <c r="E36" s="25">
        <v>5</v>
      </c>
      <c r="F36" s="14">
        <v>320</v>
      </c>
      <c r="G36" s="24">
        <f t="shared" si="0"/>
        <v>1600</v>
      </c>
    </row>
    <row r="37" spans="1:7">
      <c r="A37" s="13"/>
      <c r="B37" s="14"/>
      <c r="C37" s="32" t="s">
        <v>50</v>
      </c>
      <c r="D37" s="14" t="s">
        <v>10</v>
      </c>
      <c r="E37" s="25">
        <v>5</v>
      </c>
      <c r="F37" s="14">
        <v>320</v>
      </c>
      <c r="G37" s="24">
        <f t="shared" si="0"/>
        <v>1600</v>
      </c>
    </row>
    <row r="38" spans="1:7" ht="29" customHeight="1">
      <c r="A38" s="26"/>
      <c r="B38" s="26"/>
      <c r="C38" s="32" t="s">
        <v>51</v>
      </c>
      <c r="D38" s="14" t="s">
        <v>10</v>
      </c>
      <c r="E38" s="25">
        <v>5</v>
      </c>
      <c r="F38" s="14">
        <v>540</v>
      </c>
      <c r="G38" s="24">
        <f t="shared" si="0"/>
        <v>2700</v>
      </c>
    </row>
    <row r="39" spans="1:7">
      <c r="A39" s="13"/>
      <c r="B39" s="14"/>
      <c r="C39" s="35" t="s">
        <v>52</v>
      </c>
      <c r="D39" s="14" t="s">
        <v>11</v>
      </c>
      <c r="E39" s="25">
        <v>2</v>
      </c>
      <c r="F39" s="14">
        <v>5460</v>
      </c>
      <c r="G39" s="24">
        <f t="shared" si="0"/>
        <v>10920</v>
      </c>
    </row>
    <row r="40" spans="1:7">
      <c r="A40" s="26"/>
      <c r="B40" s="26"/>
      <c r="C40" s="32"/>
      <c r="D40" s="14"/>
      <c r="E40" s="25"/>
      <c r="F40" s="14"/>
      <c r="G40" s="24"/>
    </row>
    <row r="41" spans="1:7" ht="21" customHeight="1">
      <c r="A41" s="28"/>
      <c r="B41" s="12"/>
      <c r="C41" s="36" t="s">
        <v>53</v>
      </c>
      <c r="D41" s="12" t="s">
        <v>54</v>
      </c>
      <c r="E41" s="23">
        <v>1</v>
      </c>
      <c r="F41" s="23">
        <v>17500</v>
      </c>
      <c r="G41" s="24">
        <f>F41</f>
        <v>17500</v>
      </c>
    </row>
    <row r="42" spans="1:7">
      <c r="A42" s="2"/>
      <c r="B42" s="11"/>
      <c r="C42" s="4" t="s">
        <v>5</v>
      </c>
      <c r="D42" s="2"/>
      <c r="E42" s="2"/>
      <c r="F42" s="2"/>
      <c r="G42" s="37">
        <f>SUM(G10:G41)</f>
        <v>161702</v>
      </c>
    </row>
    <row r="43" spans="1:7">
      <c r="A43" s="1"/>
      <c r="B43" s="7"/>
      <c r="C43" s="9" t="s">
        <v>7</v>
      </c>
      <c r="D43" s="1"/>
      <c r="E43" s="1"/>
      <c r="F43" s="1"/>
      <c r="G43" s="30">
        <f>G42*18%</f>
        <v>29106.36</v>
      </c>
    </row>
    <row r="44" spans="1:7">
      <c r="A44" s="3"/>
      <c r="B44" s="10"/>
      <c r="C44" s="4" t="s">
        <v>8</v>
      </c>
      <c r="D44" s="3"/>
      <c r="E44" s="3"/>
      <c r="F44" s="3"/>
      <c r="G44" s="38">
        <f>SUM(G42:G43)</f>
        <v>190808.36</v>
      </c>
    </row>
    <row r="45" spans="1:7">
      <c r="A45" s="1"/>
      <c r="B45" s="7"/>
      <c r="C45" s="5"/>
      <c r="D45" s="1"/>
      <c r="E45" s="1"/>
      <c r="F45" s="1"/>
      <c r="G45" s="1"/>
    </row>
  </sheetData>
  <protectedRanges>
    <protectedRange sqref="G8" name="Range1_1_3_1_3_1"/>
  </protectedRanges>
  <mergeCells count="9">
    <mergeCell ref="A3:F3"/>
    <mergeCell ref="A7:G7"/>
    <mergeCell ref="A8:A9"/>
    <mergeCell ref="B8:B9"/>
    <mergeCell ref="C8:C9"/>
    <mergeCell ref="D8:D9"/>
    <mergeCell ref="E8:E9"/>
    <mergeCell ref="G8:G9"/>
    <mergeCell ref="F8:F9"/>
  </mergeCells>
  <conditionalFormatting sqref="A2:A6">
    <cfRule type="duplicateValues" dxfId="3" priority="20"/>
  </conditionalFormatting>
  <conditionalFormatting sqref="A8">
    <cfRule type="duplicateValues" dxfId="2" priority="19"/>
  </conditionalFormatting>
  <conditionalFormatting sqref="B8">
    <cfRule type="duplicateValues" dxfId="1" priority="18"/>
  </conditionalFormatting>
  <conditionalFormatting sqref="B8:B9">
    <cfRule type="duplicateValues" dxfId="0" priority="17"/>
  </conditionalFormatting>
  <hyperlinks>
    <hyperlink ref="C43" r:id="rId1" xr:uid="{D60D1477-3EFA-4BAF-966C-6A8DD814F8FE}"/>
  </hyperlinks>
  <pageMargins left="0.31496062992125984" right="0.31496062992125984" top="0.31496062992125984" bottom="1.1023622047244095" header="0.31496062992125984" footer="0.31496062992125984"/>
  <pageSetup orientation="landscape" r:id="rId2"/>
  <headerFooter>
    <oddFooter>&amp;LChecked By
Impulse Branding Solutions&amp;CPage &amp;P of &amp;N&amp;RChecked By
Adani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 Bill  Cip Lounge T3 Lucknow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kiran</cp:lastModifiedBy>
  <cp:lastPrinted>2024-04-01T02:42:10Z</cp:lastPrinted>
  <dcterms:created xsi:type="dcterms:W3CDTF">2022-07-27T09:43:35Z</dcterms:created>
  <dcterms:modified xsi:type="dcterms:W3CDTF">2024-09-24T02:34:21Z</dcterms:modified>
</cp:coreProperties>
</file>