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D:\Trupti Dalvi\OneDrive - Travel food Services\Documents\Ahmedabad T1\Idli.com\Additional work\IDLI.COM\IDLI.COM\"/>
    </mc:Choice>
  </mc:AlternateContent>
  <bookViews>
    <workbookView xWindow="-105" yWindow="-105" windowWidth="23250" windowHeight="12450"/>
  </bookViews>
  <sheets>
    <sheet name="Idli.com" sheetId="5" r:id="rId1"/>
  </sheets>
  <definedNames>
    <definedName name="_xlnm.Print_Area" localSheetId="0">Idli.com!$A$1:$K$70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 i="5" l="1"/>
  <c r="H49" i="5"/>
  <c r="J49" i="5" s="1"/>
  <c r="H30" i="5"/>
  <c r="J30" i="5" s="1"/>
  <c r="J66" i="5"/>
  <c r="J64" i="5"/>
  <c r="J59" i="5"/>
  <c r="J57" i="5"/>
  <c r="J55" i="5"/>
  <c r="J53" i="5"/>
  <c r="J46" i="5"/>
  <c r="J44" i="5"/>
  <c r="J42" i="5"/>
  <c r="J40" i="5"/>
  <c r="J38" i="5"/>
  <c r="J36" i="5"/>
  <c r="J32" i="5"/>
  <c r="J28" i="5"/>
  <c r="J26" i="5"/>
  <c r="H34" i="5" l="1"/>
  <c r="J34" i="5" s="1"/>
  <c r="H24" i="5" l="1"/>
  <c r="H23" i="5"/>
  <c r="H22" i="5" s="1"/>
  <c r="J22" i="5" s="1"/>
  <c r="H20" i="5"/>
  <c r="H19" i="5"/>
  <c r="H15" i="5"/>
  <c r="H16" i="5"/>
  <c r="H10" i="5"/>
  <c r="H8" i="5" s="1"/>
  <c r="J8" i="5" s="1"/>
  <c r="H18" i="5" l="1"/>
  <c r="J18" i="5" s="1"/>
  <c r="H12" i="5"/>
  <c r="J12" i="5" s="1"/>
</calcChain>
</file>

<file path=xl/sharedStrings.xml><?xml version="1.0" encoding="utf-8"?>
<sst xmlns="http://schemas.openxmlformats.org/spreadsheetml/2006/main" count="105" uniqueCount="69">
  <si>
    <t>S. NO.</t>
  </si>
  <si>
    <t>DESCRIPTION</t>
  </si>
  <si>
    <t xml:space="preserve">UNIT </t>
  </si>
  <si>
    <t>A</t>
  </si>
  <si>
    <t>CIVIL</t>
  </si>
  <si>
    <t>ADDITIONAL QTY.</t>
  </si>
  <si>
    <t xml:space="preserve">REMARK </t>
  </si>
  <si>
    <t>Brick work</t>
  </si>
  <si>
    <t>Plaster work</t>
  </si>
  <si>
    <t>PCC</t>
  </si>
  <si>
    <t>Inspection Chamber</t>
  </si>
  <si>
    <t>Inspection Chamber cover</t>
  </si>
  <si>
    <t>Providing and fixing of S.S. perforated Inspection chamber cover with necessary fittings.</t>
  </si>
  <si>
    <t xml:space="preserve">Cinder filling
</t>
  </si>
  <si>
    <t>Providing and constructing 150mm thk Siphorex block in cement mortar 1:4 of approved make like Aerocon/Siporex etc. Job to include raking out  joints, scaffolding, making openings walls, curing etc. in substructure and superstructure to its true line &amp; level in cement mortar proportion as specified in all shapes, size, at all heights, depths, leads &amp; locations etc. complete. The rate shall also include for cleaning of surface, hacking of RCC surface in contact with brickwork, racking of joints, providing, erecting, &amp; dismantling steel scaffolding , curing for 10 days, including 75 mm thk. R.C.C. stiffener at approximately every 1000 mm ht. with required M.S. reinforcement bars and Lintels for Doors and wall openings etc. compete as per the drgs., details &amp; specifications.</t>
  </si>
  <si>
    <t>P&amp;A of single coat backing plaster of 15-18 mm thick in CM 1:4 proportion to the walls &amp; others surface including scaffolding, curing the joints, etc. The rates are inclusive of providing chicken mesh of 18mm gauge &amp; 150mm width at junction of brick &amp; RCC etc. at the walls, columns, beams etc., seven days water treatment as anti crack of plaster. Complete as per site engineer's instruction</t>
  </si>
  <si>
    <t xml:space="preserve">CINDER BLOCK COBA of Avg. thickness mentioned below;  After laying of soil pipes, floor traps is completed the floor of the sunken portion shall be covered with cinder coba embedded manually with 15-20 mm wide joints in 20 mm thk. Waterproofing mortar 1:4 ( 1 cement : 4 coarse sand )in layers upto the full ht. of sunken portion, having top layer of 50 mm thk waterproof mortar 1:4 ( 1 cement : 4 coarse sand ) using specialized W.P. chemical, finished smooth / rough with floating coat of neat cement all complete and as per specification up to 300mm .
</t>
  </si>
  <si>
    <t>Providing and laying up to 50-75 mm thick cement concrete flooring with 1:2:4 cement concrete laid to proper level and slope in alternate bays including compactions, filling joints,  or as directed, finishing smooth with cement Mortar 1:1 of sufficient minimum thickness to give a smooth &amp; even surface and curing etc. complete as per architects instructions.</t>
  </si>
  <si>
    <t>Sq.M</t>
  </si>
  <si>
    <t>Sq.m</t>
  </si>
  <si>
    <t>No.</t>
  </si>
  <si>
    <t>Non tender item</t>
  </si>
  <si>
    <t xml:space="preserve">ADDITIONAL WORK IDLI.COM  </t>
  </si>
  <si>
    <t>Hood fixing</t>
  </si>
  <si>
    <t>Fixing of hood from ceiling frame with support of MS pipe frame.</t>
  </si>
  <si>
    <t>Ele. DB box</t>
  </si>
  <si>
    <t>Providing and fixing of electrical DB box made out of plywood finished with laminate and MS louvers fixed on shutters.</t>
  </si>
  <si>
    <t>SS corner guard</t>
  </si>
  <si>
    <t>Providing and fixing of 25 mm X 25 mm SS corner guard for wall corner.</t>
  </si>
  <si>
    <t>RM</t>
  </si>
  <si>
    <t>Gas meter stand</t>
  </si>
  <si>
    <t>Providing and fixing of gas meter stand made out of SS pipe.</t>
  </si>
  <si>
    <t>DNB stand</t>
  </si>
  <si>
    <t>Providing and fixing DNB stand made out of MS frame with 18mm plywood finished with black paint</t>
  </si>
  <si>
    <t>Trap door</t>
  </si>
  <si>
    <t>Provision of trap door in gypsum ceiling</t>
  </si>
  <si>
    <t>Grease trap</t>
  </si>
  <si>
    <t>PLUMBING WORK</t>
  </si>
  <si>
    <t>Angle cock</t>
  </si>
  <si>
    <t>Providing and fixing of angle cock for inlet and outlet pipe connections</t>
  </si>
  <si>
    <t>Sink cock</t>
  </si>
  <si>
    <t>Providing and fixing of SS sink ( Nirali make) in granite counter with cutting and polishing work.</t>
  </si>
  <si>
    <t xml:space="preserve">SS Sink </t>
  </si>
  <si>
    <t>Water heater</t>
  </si>
  <si>
    <t>Supply &amp; Fixing of Water heater of 15lts  with necessary fittings</t>
  </si>
  <si>
    <t>Equipment shifting</t>
  </si>
  <si>
    <t>300 x 300 inspection chamber in brick work with water proofing finished with tiles inside.</t>
  </si>
  <si>
    <t>Microvan shelf</t>
  </si>
  <si>
    <t>Providing and fixing granite shelf with SS angle frame.</t>
  </si>
  <si>
    <t>Sneeze guard</t>
  </si>
  <si>
    <t>Providing and fixing sneeze guard made out of 12 mm toughened glass fixed on bracket fitting.</t>
  </si>
  <si>
    <t>Lording and unloading of outlet equipment and shifting from out side of airport premisses and arrange and fixing in side the outlet as per instructions</t>
  </si>
  <si>
    <t>Sink mixer cock</t>
  </si>
  <si>
    <t>Providing and fixing of sink mixer cock for ss counter sink with all fittings</t>
  </si>
  <si>
    <t>Providing and fixing of single sink cock for sink counter with all fittings</t>
  </si>
  <si>
    <t>Fixing of grease trap with pipe connection including all fittings.</t>
  </si>
  <si>
    <t>RATE</t>
  </si>
  <si>
    <t>AMOUNT</t>
  </si>
  <si>
    <t>Semolina/PO/24-25/000078</t>
  </si>
  <si>
    <t>Semolina/PO/24-25/000080</t>
  </si>
  <si>
    <t>Semolina/PO/24-25/000082</t>
  </si>
  <si>
    <t>B</t>
  </si>
  <si>
    <t>TOTAL A &amp; B</t>
  </si>
  <si>
    <t>Gard Rail</t>
  </si>
  <si>
    <t>Providing and fixing of trolly defender made out of 50 mm 304 SS pipe with 50mm pipe vertical support fixed on floor with fasteners</t>
  </si>
  <si>
    <t>Number of labor</t>
  </si>
  <si>
    <t>Grease trap size - 500 x 400 x 350</t>
  </si>
  <si>
    <t>40 mm CPVC pipe with elbow, bend, stop cock and required hardware.</t>
  </si>
  <si>
    <t>Two nos. of plumber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</si>
</sst>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12">
    <font>
      <sz val="11"/>
      <color theme="1"/>
      <name val="Calibri"/>
      <family val="2"/>
      <scheme val="minor"/>
    </font>
    <font>
      <sz val="10"/>
      <name val="Arial"/>
      <family val="2"/>
    </font>
    <font>
      <b/>
      <sz val="12"/>
      <name val="Swis721 Cn BT"/>
      <family val="2"/>
    </font>
    <font>
      <sz val="10"/>
      <name val="Swis721 Cn BT"/>
      <family val="2"/>
    </font>
    <font>
      <sz val="10"/>
      <color theme="9" tint="-0.249977111117893"/>
      <name val="Swis721 Cn BT"/>
      <family val="2"/>
    </font>
    <font>
      <sz val="11"/>
      <name val="Swis721 Cn BT"/>
      <family val="2"/>
    </font>
    <font>
      <b/>
      <sz val="11"/>
      <name val="Swis721 Cn BT"/>
      <family val="2"/>
    </font>
    <font>
      <sz val="11"/>
      <color theme="1"/>
      <name val="Calibri"/>
      <family val="2"/>
      <scheme val="minor"/>
    </font>
    <font>
      <sz val="10"/>
      <name val="Helv"/>
      <charset val="204"/>
    </font>
    <font>
      <b/>
      <i/>
      <sz val="12"/>
      <color theme="1"/>
      <name val="Swis721 Cn BT"/>
      <family val="2"/>
    </font>
    <font>
      <sz val="11"/>
      <color theme="1"/>
      <name val="Swis721 Cn BT"/>
      <family val="2"/>
    </font>
    <font>
      <sz val="12"/>
      <name val="Swis721 Cn BT"/>
      <family val="2"/>
    </font>
  </fonts>
  <fills count="6">
    <fill>
      <patternFill patternType="none"/>
    </fill>
    <fill>
      <patternFill patternType="gray125"/>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6"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0" fontId="1" fillId="0" borderId="0"/>
    <xf numFmtId="0" fontId="8" fillId="0" borderId="0"/>
    <xf numFmtId="164" fontId="7" fillId="0" borderId="0" applyFont="0" applyFill="0" applyBorder="0" applyAlignment="0" applyProtection="0"/>
    <xf numFmtId="0" fontId="1" fillId="0" borderId="0"/>
  </cellStyleXfs>
  <cellXfs count="57">
    <xf numFmtId="0" fontId="0" fillId="0" borderId="0" xfId="0"/>
    <xf numFmtId="0" fontId="2" fillId="3" borderId="1" xfId="0" applyFont="1" applyFill="1" applyBorder="1" applyAlignment="1">
      <alignment horizontal="center" vertical="top" wrapText="1"/>
    </xf>
    <xf numFmtId="0" fontId="3" fillId="0" borderId="6" xfId="1" applyFont="1" applyBorder="1" applyAlignment="1">
      <alignment vertical="top" wrapText="1"/>
    </xf>
    <xf numFmtId="0" fontId="3" fillId="0" borderId="6" xfId="1" applyFont="1" applyBorder="1" applyAlignment="1">
      <alignment horizontal="right" wrapText="1"/>
    </xf>
    <xf numFmtId="0" fontId="5" fillId="0" borderId="0" xfId="0" applyFont="1" applyAlignment="1">
      <alignment wrapText="1"/>
    </xf>
    <xf numFmtId="0" fontId="10" fillId="0" borderId="0" xfId="0" applyFont="1"/>
    <xf numFmtId="0" fontId="5" fillId="3" borderId="0" xfId="0" applyFont="1" applyFill="1" applyAlignment="1">
      <alignment wrapText="1"/>
    </xf>
    <xf numFmtId="0" fontId="6" fillId="2" borderId="0" xfId="0" applyFont="1" applyFill="1" applyAlignment="1">
      <alignment wrapText="1"/>
    </xf>
    <xf numFmtId="0" fontId="5" fillId="0" borderId="0" xfId="0" applyFont="1" applyAlignment="1">
      <alignment horizontal="center" wrapText="1"/>
    </xf>
    <xf numFmtId="0" fontId="3" fillId="0" borderId="0" xfId="1" applyFont="1" applyAlignment="1">
      <alignment vertical="top" wrapText="1"/>
    </xf>
    <xf numFmtId="0" fontId="3" fillId="0" borderId="0" xfId="1" applyFont="1" applyAlignment="1">
      <alignment horizontal="right" wrapText="1"/>
    </xf>
    <xf numFmtId="0" fontId="6" fillId="5" borderId="1" xfId="0" applyFont="1" applyFill="1" applyBorder="1" applyAlignment="1">
      <alignment horizontal="center" vertical="center" wrapText="1"/>
    </xf>
    <xf numFmtId="0" fontId="11" fillId="0" borderId="1" xfId="0" applyFont="1" applyBorder="1" applyAlignment="1">
      <alignment horizontal="center" vertical="top" wrapText="1"/>
    </xf>
    <xf numFmtId="0" fontId="11" fillId="0" borderId="1" xfId="0" applyFont="1" applyBorder="1" applyAlignment="1">
      <alignment horizontal="center" vertical="center"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3" xfId="0" applyFont="1" applyBorder="1" applyAlignment="1">
      <alignment horizontal="center" vertical="top"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8" xfId="0"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horizontal="left" vertical="top" wrapText="1"/>
    </xf>
    <xf numFmtId="1" fontId="2" fillId="0" borderId="1" xfId="0" applyNumberFormat="1" applyFont="1" applyBorder="1" applyAlignment="1">
      <alignment horizontal="center" vertical="center"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11" fillId="0" borderId="1" xfId="0" applyFont="1" applyBorder="1" applyAlignment="1">
      <alignment horizontal="center" vertical="top" wrapText="1"/>
    </xf>
    <xf numFmtId="0" fontId="2" fillId="0" borderId="1"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9" xfId="0" applyFont="1" applyBorder="1" applyAlignment="1">
      <alignment horizontal="center" wrapText="1"/>
    </xf>
    <xf numFmtId="0" fontId="5" fillId="0" borderId="11" xfId="0" applyFont="1" applyBorder="1" applyAlignment="1">
      <alignment horizontal="center" wrapText="1"/>
    </xf>
    <xf numFmtId="0" fontId="4" fillId="4" borderId="10" xfId="0" applyFont="1" applyFill="1" applyBorder="1" applyAlignment="1">
      <alignment horizontal="center" vertical="center" wrapText="1"/>
    </xf>
    <xf numFmtId="0" fontId="10" fillId="0" borderId="9" xfId="0" applyFont="1" applyBorder="1"/>
    <xf numFmtId="0" fontId="10" fillId="0" borderId="11" xfId="0" applyFont="1" applyBorder="1"/>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9" fillId="0" borderId="7" xfId="0" applyFont="1" applyBorder="1" applyAlignment="1">
      <alignment horizontal="center"/>
    </xf>
    <xf numFmtId="0" fontId="10" fillId="0" borderId="2" xfId="0" applyFont="1" applyBorder="1"/>
    <xf numFmtId="0" fontId="10" fillId="0" borderId="8" xfId="0" applyFont="1" applyBorder="1"/>
    <xf numFmtId="0" fontId="3" fillId="0" borderId="0" xfId="0" applyFont="1" applyAlignment="1">
      <alignment horizontal="left" vertical="top" wrapText="1"/>
    </xf>
    <xf numFmtId="0" fontId="3" fillId="0" borderId="0" xfId="1" applyFont="1" applyAlignment="1">
      <alignment horizontal="left" vertical="top" wrapText="1"/>
    </xf>
    <xf numFmtId="0" fontId="2" fillId="3"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5" xfId="0" applyFont="1" applyFill="1" applyBorder="1" applyAlignment="1">
      <alignment horizontal="left" vertical="top" wrapText="1"/>
    </xf>
    <xf numFmtId="1" fontId="11" fillId="0" borderId="1" xfId="0" applyNumberFormat="1" applyFont="1" applyFill="1" applyBorder="1" applyAlignment="1">
      <alignment horizontal="center" vertical="center" wrapText="1"/>
    </xf>
  </cellXfs>
  <cellStyles count="5">
    <cellStyle name="Comma 10 3 2" xfId="3"/>
    <cellStyle name="Normal" xfId="0" builtinId="0"/>
    <cellStyle name="Normal 15" xfId="2"/>
    <cellStyle name="Normal 2" xfId="1"/>
    <cellStyle name="Normal 2 2 2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1"/>
  <sheetViews>
    <sheetView tabSelected="1" view="pageBreakPreview" zoomScale="85" zoomScaleNormal="85" zoomScaleSheetLayoutView="85" workbookViewId="0">
      <selection activeCell="F8" sqref="F8"/>
    </sheetView>
  </sheetViews>
  <sheetFormatPr defaultColWidth="9.140625" defaultRowHeight="15"/>
  <cols>
    <col min="1" max="1" width="9.140625" style="4"/>
    <col min="2" max="2" width="4.7109375" style="4" customWidth="1"/>
    <col min="3" max="3" width="38" style="4" customWidth="1"/>
    <col min="4" max="4" width="2" style="4" hidden="1" customWidth="1"/>
    <col min="5" max="5" width="5.85546875" style="8" bestFit="1" customWidth="1"/>
    <col min="6" max="6" width="7.140625" style="4" bestFit="1" customWidth="1"/>
    <col min="7" max="7" width="4.85546875" style="4" bestFit="1" customWidth="1"/>
    <col min="8" max="10" width="12" style="4" customWidth="1"/>
    <col min="11" max="11" width="13.5703125" style="4" bestFit="1" customWidth="1"/>
    <col min="12" max="16384" width="9.140625" style="4"/>
  </cols>
  <sheetData>
    <row r="1" spans="1:47" ht="45.75" customHeight="1">
      <c r="A1" s="45" t="s">
        <v>22</v>
      </c>
      <c r="B1" s="46"/>
      <c r="C1" s="46"/>
      <c r="D1" s="46"/>
      <c r="E1" s="46"/>
      <c r="F1" s="46"/>
      <c r="G1" s="46"/>
      <c r="H1" s="46"/>
      <c r="I1" s="46"/>
      <c r="J1" s="46"/>
      <c r="K1" s="47"/>
    </row>
    <row r="2" spans="1:47" ht="12" customHeight="1">
      <c r="A2" s="39"/>
      <c r="B2" s="40"/>
      <c r="C2" s="40"/>
      <c r="D2" s="40"/>
      <c r="E2" s="40"/>
      <c r="F2" s="40"/>
      <c r="G2" s="40"/>
      <c r="H2" s="40"/>
      <c r="I2" s="40"/>
      <c r="J2" s="40"/>
      <c r="K2" s="41"/>
    </row>
    <row r="3" spans="1:47" ht="15" customHeight="1">
      <c r="A3" s="35"/>
      <c r="B3" s="36"/>
      <c r="C3" s="36"/>
      <c r="D3" s="37"/>
      <c r="E3" s="37"/>
      <c r="F3" s="37"/>
      <c r="G3" s="37"/>
      <c r="H3" s="37"/>
      <c r="I3" s="37"/>
      <c r="J3" s="37"/>
      <c r="K3" s="38"/>
    </row>
    <row r="4" spans="1:47" s="6" customFormat="1" ht="31.5">
      <c r="A4" s="1" t="s">
        <v>0</v>
      </c>
      <c r="B4" s="50" t="s">
        <v>1</v>
      </c>
      <c r="C4" s="50"/>
      <c r="D4" s="50"/>
      <c r="E4" s="1" t="s">
        <v>2</v>
      </c>
      <c r="F4" s="1"/>
      <c r="G4" s="1"/>
      <c r="H4" s="1" t="s">
        <v>5</v>
      </c>
      <c r="I4" s="1" t="s">
        <v>56</v>
      </c>
      <c r="J4" s="1" t="s">
        <v>57</v>
      </c>
      <c r="K4" s="1" t="s">
        <v>6</v>
      </c>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row>
    <row r="5" spans="1:47">
      <c r="A5" s="42"/>
      <c r="B5" s="43"/>
      <c r="C5" s="43"/>
      <c r="D5" s="43"/>
      <c r="E5" s="43"/>
      <c r="F5" s="43"/>
      <c r="G5" s="43"/>
      <c r="H5" s="43"/>
      <c r="I5" s="43"/>
      <c r="J5" s="43"/>
      <c r="K5" s="44"/>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row>
    <row r="6" spans="1:47" s="7" customFormat="1" ht="14.25" customHeight="1">
      <c r="A6" s="11" t="s">
        <v>3</v>
      </c>
      <c r="B6" s="32" t="s">
        <v>4</v>
      </c>
      <c r="C6" s="33"/>
      <c r="D6" s="33"/>
      <c r="E6" s="33"/>
      <c r="F6" s="33"/>
      <c r="G6" s="33"/>
      <c r="H6" s="33"/>
      <c r="I6" s="33"/>
      <c r="J6" s="33"/>
      <c r="K6" s="34"/>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15.75">
      <c r="A7" s="27">
        <v>1</v>
      </c>
      <c r="B7" s="28" t="s">
        <v>7</v>
      </c>
      <c r="C7" s="28"/>
      <c r="D7" s="28"/>
      <c r="E7" s="13"/>
      <c r="F7" s="13"/>
      <c r="G7" s="13"/>
      <c r="H7" s="13"/>
      <c r="I7" s="13"/>
      <c r="J7" s="13"/>
      <c r="K7" s="13"/>
    </row>
    <row r="8" spans="1:47" ht="256.89999999999998" customHeight="1">
      <c r="A8" s="27"/>
      <c r="B8" s="29" t="s">
        <v>14</v>
      </c>
      <c r="C8" s="30"/>
      <c r="D8" s="31"/>
      <c r="E8" s="13" t="s">
        <v>18</v>
      </c>
      <c r="F8" s="13"/>
      <c r="G8" s="13"/>
      <c r="H8" s="13">
        <f>H9+H10</f>
        <v>16.287199999999999</v>
      </c>
      <c r="I8" s="13">
        <v>2100</v>
      </c>
      <c r="J8" s="13">
        <f>H8*I8</f>
        <v>34203.119999999995</v>
      </c>
      <c r="K8" s="13" t="s">
        <v>21</v>
      </c>
    </row>
    <row r="9" spans="1:47" ht="15.75">
      <c r="A9" s="12"/>
      <c r="B9" s="14"/>
      <c r="C9" s="15"/>
      <c r="D9" s="16"/>
      <c r="E9" s="13"/>
      <c r="F9" s="13">
        <v>5.0199999999999996</v>
      </c>
      <c r="G9" s="13">
        <v>2.93</v>
      </c>
      <c r="H9" s="13">
        <v>14.14</v>
      </c>
      <c r="I9" s="13"/>
      <c r="J9" s="13"/>
      <c r="K9" s="13"/>
    </row>
    <row r="10" spans="1:47" ht="15.75">
      <c r="A10" s="12"/>
      <c r="B10" s="14"/>
      <c r="C10" s="15"/>
      <c r="D10" s="16"/>
      <c r="E10" s="13"/>
      <c r="F10" s="13">
        <v>0.88</v>
      </c>
      <c r="G10" s="13">
        <v>2.44</v>
      </c>
      <c r="H10" s="13">
        <f>F10*G10</f>
        <v>2.1471999999999998</v>
      </c>
      <c r="I10" s="13"/>
      <c r="J10" s="13"/>
      <c r="K10" s="13"/>
    </row>
    <row r="11" spans="1:47" ht="15.75">
      <c r="A11" s="27">
        <v>2</v>
      </c>
      <c r="B11" s="28" t="s">
        <v>8</v>
      </c>
      <c r="C11" s="28"/>
      <c r="D11" s="28"/>
      <c r="E11" s="13"/>
      <c r="F11" s="13"/>
      <c r="G11" s="13"/>
      <c r="H11" s="13"/>
      <c r="I11" s="13"/>
      <c r="J11" s="13"/>
      <c r="K11" s="13"/>
    </row>
    <row r="12" spans="1:47" ht="64.900000000000006" customHeight="1">
      <c r="A12" s="27"/>
      <c r="B12" s="29" t="s">
        <v>15</v>
      </c>
      <c r="C12" s="30"/>
      <c r="D12" s="31"/>
      <c r="E12" s="13" t="s">
        <v>18</v>
      </c>
      <c r="F12" s="13"/>
      <c r="G12" s="13"/>
      <c r="H12" s="13">
        <f>H13+H14+H15+H16</f>
        <v>32.867199999999997</v>
      </c>
      <c r="I12" s="13">
        <v>1500</v>
      </c>
      <c r="J12" s="13">
        <f>H12*I12</f>
        <v>49300.799999999996</v>
      </c>
      <c r="K12" s="13" t="s">
        <v>21</v>
      </c>
    </row>
    <row r="13" spans="1:47" ht="15.75">
      <c r="A13" s="12"/>
      <c r="B13" s="14"/>
      <c r="C13" s="15"/>
      <c r="D13" s="16"/>
      <c r="E13" s="13"/>
      <c r="F13" s="13">
        <v>5.0199999999999996</v>
      </c>
      <c r="G13" s="13">
        <v>2.93</v>
      </c>
      <c r="H13" s="13">
        <v>14.14</v>
      </c>
      <c r="I13" s="13"/>
      <c r="J13" s="13"/>
      <c r="K13" s="13"/>
    </row>
    <row r="14" spans="1:47" ht="15.75">
      <c r="A14" s="12"/>
      <c r="B14" s="14"/>
      <c r="C14" s="15"/>
      <c r="D14" s="16"/>
      <c r="E14" s="13"/>
      <c r="F14" s="13">
        <v>5.0199999999999996</v>
      </c>
      <c r="G14" s="13">
        <v>2.93</v>
      </c>
      <c r="H14" s="13">
        <v>14.14</v>
      </c>
      <c r="I14" s="13"/>
      <c r="J14" s="13"/>
      <c r="K14" s="13"/>
    </row>
    <row r="15" spans="1:47" ht="15.75">
      <c r="A15" s="12"/>
      <c r="B15" s="14"/>
      <c r="C15" s="15"/>
      <c r="D15" s="16"/>
      <c r="E15" s="13"/>
      <c r="F15" s="13">
        <v>0.88</v>
      </c>
      <c r="G15" s="13">
        <v>2.44</v>
      </c>
      <c r="H15" s="13">
        <f t="shared" ref="H15:H16" si="0">F15*G15</f>
        <v>2.1471999999999998</v>
      </c>
      <c r="I15" s="13"/>
      <c r="J15" s="13"/>
      <c r="K15" s="13"/>
    </row>
    <row r="16" spans="1:47" ht="15.75">
      <c r="A16" s="12"/>
      <c r="B16" s="14"/>
      <c r="C16" s="15"/>
      <c r="D16" s="16"/>
      <c r="E16" s="13"/>
      <c r="F16" s="13">
        <v>1</v>
      </c>
      <c r="G16" s="13">
        <v>2.44</v>
      </c>
      <c r="H16" s="13">
        <f t="shared" si="0"/>
        <v>2.44</v>
      </c>
      <c r="I16" s="13"/>
      <c r="J16" s="13"/>
      <c r="K16" s="13"/>
    </row>
    <row r="17" spans="1:11" ht="15.75">
      <c r="A17" s="27">
        <v>3</v>
      </c>
      <c r="B17" s="28" t="s">
        <v>13</v>
      </c>
      <c r="C17" s="28"/>
      <c r="D17" s="28"/>
      <c r="E17" s="13"/>
      <c r="F17" s="13"/>
      <c r="G17" s="13"/>
      <c r="H17" s="13"/>
      <c r="I17" s="13"/>
      <c r="J17" s="13"/>
      <c r="K17" s="13"/>
    </row>
    <row r="18" spans="1:11" ht="156.6" customHeight="1">
      <c r="A18" s="27"/>
      <c r="B18" s="29" t="s">
        <v>16</v>
      </c>
      <c r="C18" s="30"/>
      <c r="D18" s="31"/>
      <c r="E18" s="13" t="s">
        <v>19</v>
      </c>
      <c r="F18" s="13"/>
      <c r="G18" s="13"/>
      <c r="H18" s="13">
        <f>H19+H20</f>
        <v>26.756599999999999</v>
      </c>
      <c r="I18" s="13">
        <v>2800</v>
      </c>
      <c r="J18" s="13">
        <f>H18*I18</f>
        <v>74918.48</v>
      </c>
      <c r="K18" s="13" t="s">
        <v>21</v>
      </c>
    </row>
    <row r="19" spans="1:11" ht="15.75">
      <c r="A19" s="12"/>
      <c r="B19" s="14"/>
      <c r="C19" s="15"/>
      <c r="D19" s="16"/>
      <c r="E19" s="13"/>
      <c r="F19" s="13">
        <v>5.0199999999999996</v>
      </c>
      <c r="G19" s="13">
        <v>2.7</v>
      </c>
      <c r="H19" s="13">
        <f t="shared" ref="H19:H20" si="1">F19*G19</f>
        <v>13.554</v>
      </c>
      <c r="I19" s="13"/>
      <c r="J19" s="13"/>
      <c r="K19" s="13"/>
    </row>
    <row r="20" spans="1:11" ht="15.75">
      <c r="A20" s="12"/>
      <c r="B20" s="14"/>
      <c r="C20" s="15"/>
      <c r="D20" s="16"/>
      <c r="E20" s="13"/>
      <c r="F20" s="13">
        <v>5.0199999999999996</v>
      </c>
      <c r="G20" s="13">
        <v>2.63</v>
      </c>
      <c r="H20" s="13">
        <f t="shared" si="1"/>
        <v>13.202599999999999</v>
      </c>
      <c r="I20" s="13"/>
      <c r="J20" s="13"/>
      <c r="K20" s="13"/>
    </row>
    <row r="21" spans="1:11" ht="15.75">
      <c r="A21" s="27">
        <v>4</v>
      </c>
      <c r="B21" s="28" t="s">
        <v>9</v>
      </c>
      <c r="C21" s="28"/>
      <c r="D21" s="28"/>
      <c r="E21" s="13"/>
      <c r="F21" s="13"/>
      <c r="G21" s="13"/>
      <c r="H21" s="13"/>
      <c r="I21" s="13"/>
      <c r="J21" s="13"/>
      <c r="K21" s="13"/>
    </row>
    <row r="22" spans="1:11" ht="96" customHeight="1">
      <c r="A22" s="27"/>
      <c r="B22" s="29" t="s">
        <v>17</v>
      </c>
      <c r="C22" s="30"/>
      <c r="D22" s="31"/>
      <c r="E22" s="13" t="s">
        <v>19</v>
      </c>
      <c r="F22" s="13"/>
      <c r="G22" s="13"/>
      <c r="H22" s="13">
        <f>H23+H24</f>
        <v>26.756599999999999</v>
      </c>
      <c r="I22" s="13">
        <v>2600</v>
      </c>
      <c r="J22" s="13">
        <f>H22*I22</f>
        <v>69567.16</v>
      </c>
      <c r="K22" s="13" t="s">
        <v>21</v>
      </c>
    </row>
    <row r="23" spans="1:11" ht="15.75">
      <c r="A23" s="12"/>
      <c r="B23" s="14"/>
      <c r="C23" s="15"/>
      <c r="D23" s="16"/>
      <c r="E23" s="13"/>
      <c r="F23" s="13">
        <v>5.0199999999999996</v>
      </c>
      <c r="G23" s="13">
        <v>2.7</v>
      </c>
      <c r="H23" s="13">
        <f t="shared" ref="H23:H24" si="2">F23*G23</f>
        <v>13.554</v>
      </c>
      <c r="I23" s="13"/>
      <c r="J23" s="13"/>
      <c r="K23" s="13"/>
    </row>
    <row r="24" spans="1:11" ht="15.75">
      <c r="A24" s="12"/>
      <c r="B24" s="14"/>
      <c r="C24" s="15"/>
      <c r="D24" s="16"/>
      <c r="E24" s="13"/>
      <c r="F24" s="13">
        <v>5.0199999999999996</v>
      </c>
      <c r="G24" s="13">
        <v>2.63</v>
      </c>
      <c r="H24" s="13">
        <f t="shared" si="2"/>
        <v>13.202599999999999</v>
      </c>
      <c r="I24" s="13"/>
      <c r="J24" s="13"/>
      <c r="K24" s="13"/>
    </row>
    <row r="25" spans="1:11" ht="15.75">
      <c r="A25" s="27">
        <v>5</v>
      </c>
      <c r="B25" s="28" t="s">
        <v>10</v>
      </c>
      <c r="C25" s="28"/>
      <c r="D25" s="28"/>
      <c r="E25" s="13"/>
      <c r="F25" s="13"/>
      <c r="G25" s="13"/>
      <c r="H25" s="13"/>
      <c r="I25" s="13"/>
      <c r="J25" s="13"/>
      <c r="K25" s="13"/>
    </row>
    <row r="26" spans="1:11" ht="32.450000000000003" customHeight="1">
      <c r="A26" s="27"/>
      <c r="B26" s="29" t="s">
        <v>46</v>
      </c>
      <c r="C26" s="30"/>
      <c r="D26" s="31"/>
      <c r="E26" s="13" t="s">
        <v>20</v>
      </c>
      <c r="F26" s="13"/>
      <c r="G26" s="13"/>
      <c r="H26" s="13">
        <v>1</v>
      </c>
      <c r="I26" s="13">
        <v>4500</v>
      </c>
      <c r="J26" s="13">
        <f>H26*I26</f>
        <v>4500</v>
      </c>
      <c r="K26" s="13" t="s">
        <v>58</v>
      </c>
    </row>
    <row r="27" spans="1:11" ht="15.75">
      <c r="A27" s="27">
        <v>6</v>
      </c>
      <c r="B27" s="28" t="s">
        <v>11</v>
      </c>
      <c r="C27" s="28"/>
      <c r="D27" s="28"/>
      <c r="E27" s="13"/>
      <c r="F27" s="13"/>
      <c r="G27" s="13"/>
      <c r="H27" s="13"/>
      <c r="I27" s="13"/>
      <c r="J27" s="13"/>
      <c r="K27" s="13"/>
    </row>
    <row r="28" spans="1:11" ht="32.450000000000003" customHeight="1">
      <c r="A28" s="27"/>
      <c r="B28" s="53" t="s">
        <v>12</v>
      </c>
      <c r="C28" s="54"/>
      <c r="D28" s="55"/>
      <c r="E28" s="52" t="s">
        <v>20</v>
      </c>
      <c r="F28" s="13"/>
      <c r="G28" s="13"/>
      <c r="H28" s="13">
        <v>1</v>
      </c>
      <c r="I28" s="13">
        <v>9500</v>
      </c>
      <c r="J28" s="13">
        <f>H28*I28</f>
        <v>9500</v>
      </c>
      <c r="K28" s="13" t="s">
        <v>58</v>
      </c>
    </row>
    <row r="29" spans="1:11" ht="15.75">
      <c r="A29" s="27">
        <v>7</v>
      </c>
      <c r="B29" s="51" t="s">
        <v>63</v>
      </c>
      <c r="C29" s="51"/>
      <c r="D29" s="51"/>
      <c r="E29" s="52"/>
      <c r="F29" s="13"/>
      <c r="G29" s="13"/>
      <c r="H29" s="13"/>
      <c r="I29" s="13"/>
      <c r="J29" s="13"/>
      <c r="K29" s="13"/>
    </row>
    <row r="30" spans="1:11" ht="51.6" customHeight="1">
      <c r="A30" s="27"/>
      <c r="B30" s="53" t="s">
        <v>64</v>
      </c>
      <c r="C30" s="54"/>
      <c r="D30" s="55"/>
      <c r="E30" s="52" t="s">
        <v>29</v>
      </c>
      <c r="F30" s="13">
        <v>4.26</v>
      </c>
      <c r="G30" s="13">
        <v>1</v>
      </c>
      <c r="H30" s="13">
        <f t="shared" ref="H30" si="3">F30*G30</f>
        <v>4.26</v>
      </c>
      <c r="I30" s="13">
        <v>8176</v>
      </c>
      <c r="J30" s="21">
        <f>H30*I30</f>
        <v>34829.759999999995</v>
      </c>
      <c r="K30" s="13" t="s">
        <v>21</v>
      </c>
    </row>
    <row r="31" spans="1:11" ht="15.75">
      <c r="A31" s="27">
        <v>8</v>
      </c>
      <c r="B31" s="28" t="s">
        <v>23</v>
      </c>
      <c r="C31" s="28"/>
      <c r="D31" s="28"/>
      <c r="E31" s="13"/>
      <c r="F31" s="13"/>
      <c r="G31" s="13"/>
      <c r="H31" s="13"/>
      <c r="I31" s="13"/>
      <c r="J31" s="13"/>
      <c r="K31" s="13"/>
    </row>
    <row r="32" spans="1:11" ht="43.15" customHeight="1">
      <c r="A32" s="27"/>
      <c r="B32" s="29" t="s">
        <v>24</v>
      </c>
      <c r="C32" s="30"/>
      <c r="D32" s="31"/>
      <c r="E32" s="13" t="s">
        <v>20</v>
      </c>
      <c r="F32" s="13"/>
      <c r="G32" s="13"/>
      <c r="H32" s="13">
        <v>3</v>
      </c>
      <c r="I32" s="13">
        <v>15000</v>
      </c>
      <c r="J32" s="13">
        <f>H32*I32</f>
        <v>45000</v>
      </c>
      <c r="K32" s="13" t="s">
        <v>21</v>
      </c>
    </row>
    <row r="33" spans="1:11" ht="15.75">
      <c r="A33" s="27">
        <v>9</v>
      </c>
      <c r="B33" s="28" t="s">
        <v>25</v>
      </c>
      <c r="C33" s="28"/>
      <c r="D33" s="28"/>
      <c r="E33" s="13"/>
      <c r="F33" s="13"/>
      <c r="G33" s="13"/>
      <c r="H33" s="13"/>
      <c r="I33" s="13"/>
      <c r="J33" s="13"/>
      <c r="K33" s="13"/>
    </row>
    <row r="34" spans="1:11" ht="31.5">
      <c r="A34" s="27"/>
      <c r="B34" s="29" t="s">
        <v>26</v>
      </c>
      <c r="C34" s="30"/>
      <c r="D34" s="31"/>
      <c r="E34" s="13" t="s">
        <v>19</v>
      </c>
      <c r="F34" s="13">
        <v>2.3454000000000002</v>
      </c>
      <c r="G34" s="13">
        <v>0.88</v>
      </c>
      <c r="H34" s="13">
        <f t="shared" ref="H34" si="4">F34*G34</f>
        <v>2.063952</v>
      </c>
      <c r="I34" s="13">
        <v>18200</v>
      </c>
      <c r="J34" s="21">
        <f>H34*I34</f>
        <v>37563.926399999997</v>
      </c>
      <c r="K34" s="13" t="s">
        <v>21</v>
      </c>
    </row>
    <row r="35" spans="1:11" ht="15.75">
      <c r="A35" s="27">
        <v>10</v>
      </c>
      <c r="B35" s="28" t="s">
        <v>27</v>
      </c>
      <c r="C35" s="28"/>
      <c r="D35" s="28"/>
      <c r="E35" s="13"/>
      <c r="F35" s="13"/>
      <c r="G35" s="13"/>
      <c r="H35" s="13"/>
      <c r="I35" s="13"/>
      <c r="J35" s="13"/>
      <c r="K35" s="13"/>
    </row>
    <row r="36" spans="1:11" ht="31.5">
      <c r="A36" s="27"/>
      <c r="B36" s="29" t="s">
        <v>28</v>
      </c>
      <c r="C36" s="30"/>
      <c r="D36" s="31"/>
      <c r="E36" s="13" t="s">
        <v>29</v>
      </c>
      <c r="F36" s="13"/>
      <c r="G36" s="13"/>
      <c r="H36" s="13">
        <v>9.1999999999999993</v>
      </c>
      <c r="I36" s="13">
        <v>1500</v>
      </c>
      <c r="J36" s="21">
        <f>H36*I36</f>
        <v>13799.999999999998</v>
      </c>
      <c r="K36" s="13" t="s">
        <v>21</v>
      </c>
    </row>
    <row r="37" spans="1:11" ht="15.75">
      <c r="A37" s="27">
        <v>11</v>
      </c>
      <c r="B37" s="28" t="s">
        <v>30</v>
      </c>
      <c r="C37" s="28"/>
      <c r="D37" s="28"/>
      <c r="E37" s="13"/>
      <c r="F37" s="13"/>
      <c r="G37" s="13"/>
      <c r="H37" s="13"/>
      <c r="I37" s="13"/>
      <c r="J37" s="13"/>
      <c r="K37" s="13"/>
    </row>
    <row r="38" spans="1:11" ht="31.5">
      <c r="A38" s="27"/>
      <c r="B38" s="29" t="s">
        <v>31</v>
      </c>
      <c r="C38" s="30"/>
      <c r="D38" s="31"/>
      <c r="E38" s="13" t="s">
        <v>20</v>
      </c>
      <c r="F38" s="13"/>
      <c r="G38" s="13"/>
      <c r="H38" s="13">
        <v>1</v>
      </c>
      <c r="I38" s="13">
        <v>2000</v>
      </c>
      <c r="J38" s="21">
        <f>H38*I38</f>
        <v>2000</v>
      </c>
      <c r="K38" s="13" t="s">
        <v>21</v>
      </c>
    </row>
    <row r="39" spans="1:11" ht="15.75">
      <c r="A39" s="27">
        <v>12</v>
      </c>
      <c r="B39" s="28" t="s">
        <v>32</v>
      </c>
      <c r="C39" s="28"/>
      <c r="D39" s="28"/>
      <c r="E39" s="13"/>
      <c r="F39" s="13"/>
      <c r="G39" s="13"/>
      <c r="H39" s="13"/>
      <c r="I39" s="13"/>
      <c r="J39" s="13"/>
      <c r="K39" s="13"/>
    </row>
    <row r="40" spans="1:11" ht="31.5">
      <c r="A40" s="27"/>
      <c r="B40" s="29" t="s">
        <v>33</v>
      </c>
      <c r="C40" s="30"/>
      <c r="D40" s="31"/>
      <c r="E40" s="13" t="s">
        <v>20</v>
      </c>
      <c r="F40" s="13"/>
      <c r="G40" s="13"/>
      <c r="H40" s="13">
        <v>1</v>
      </c>
      <c r="I40" s="13">
        <v>10000</v>
      </c>
      <c r="J40" s="21">
        <f>H40*I40</f>
        <v>10000</v>
      </c>
      <c r="K40" s="13" t="s">
        <v>21</v>
      </c>
    </row>
    <row r="41" spans="1:11" ht="15.75">
      <c r="A41" s="27">
        <v>13</v>
      </c>
      <c r="B41" s="28" t="s">
        <v>47</v>
      </c>
      <c r="C41" s="28"/>
      <c r="D41" s="28"/>
      <c r="E41" s="13"/>
      <c r="F41" s="13"/>
      <c r="G41" s="13"/>
      <c r="H41" s="13"/>
      <c r="I41" s="13"/>
      <c r="J41" s="13"/>
      <c r="K41" s="13"/>
    </row>
    <row r="42" spans="1:11" ht="35.450000000000003" customHeight="1">
      <c r="A42" s="27"/>
      <c r="B42" s="29" t="s">
        <v>48</v>
      </c>
      <c r="C42" s="30"/>
      <c r="D42" s="31"/>
      <c r="E42" s="13" t="s">
        <v>20</v>
      </c>
      <c r="F42" s="13"/>
      <c r="G42" s="13"/>
      <c r="H42" s="13">
        <v>1</v>
      </c>
      <c r="I42" s="13">
        <v>6000</v>
      </c>
      <c r="J42" s="21">
        <f>H42*I42</f>
        <v>6000</v>
      </c>
      <c r="K42" s="13" t="s">
        <v>21</v>
      </c>
    </row>
    <row r="43" spans="1:11" ht="15.75">
      <c r="A43" s="27">
        <v>14</v>
      </c>
      <c r="B43" s="28" t="s">
        <v>34</v>
      </c>
      <c r="C43" s="28"/>
      <c r="D43" s="28"/>
      <c r="E43" s="13"/>
      <c r="F43" s="13"/>
      <c r="G43" s="13"/>
      <c r="H43" s="13"/>
      <c r="I43" s="13"/>
      <c r="J43" s="13"/>
      <c r="K43" s="13"/>
    </row>
    <row r="44" spans="1:11" ht="31.5">
      <c r="A44" s="27"/>
      <c r="B44" s="29" t="s">
        <v>35</v>
      </c>
      <c r="C44" s="30"/>
      <c r="D44" s="31"/>
      <c r="E44" s="13" t="s">
        <v>20</v>
      </c>
      <c r="F44" s="13"/>
      <c r="G44" s="13"/>
      <c r="H44" s="13">
        <v>2</v>
      </c>
      <c r="I44" s="13">
        <v>4000</v>
      </c>
      <c r="J44" s="21">
        <f>H44*I44</f>
        <v>8000</v>
      </c>
      <c r="K44" s="13" t="s">
        <v>21</v>
      </c>
    </row>
    <row r="45" spans="1:11" ht="15.75">
      <c r="A45" s="27">
        <v>15</v>
      </c>
      <c r="B45" s="28" t="s">
        <v>49</v>
      </c>
      <c r="C45" s="28"/>
      <c r="D45" s="28"/>
      <c r="E45" s="13"/>
      <c r="F45" s="13"/>
      <c r="G45" s="13"/>
      <c r="H45" s="13"/>
      <c r="I45" s="13"/>
      <c r="J45" s="13"/>
      <c r="K45" s="13"/>
    </row>
    <row r="46" spans="1:11" ht="31.5">
      <c r="A46" s="27"/>
      <c r="B46" s="29" t="s">
        <v>50</v>
      </c>
      <c r="C46" s="30"/>
      <c r="D46" s="31"/>
      <c r="E46" s="13" t="s">
        <v>19</v>
      </c>
      <c r="F46" s="13"/>
      <c r="G46" s="13"/>
      <c r="H46" s="13">
        <v>3.69</v>
      </c>
      <c r="I46" s="13">
        <v>9500</v>
      </c>
      <c r="J46" s="21">
        <f>H46*I46</f>
        <v>35055</v>
      </c>
      <c r="K46" s="13" t="s">
        <v>21</v>
      </c>
    </row>
    <row r="47" spans="1:11" ht="15.75">
      <c r="A47" s="27">
        <v>16</v>
      </c>
      <c r="B47" s="51" t="s">
        <v>45</v>
      </c>
      <c r="C47" s="51"/>
      <c r="D47" s="51"/>
      <c r="E47" s="52"/>
      <c r="F47" s="52"/>
      <c r="G47" s="52"/>
      <c r="H47" s="52"/>
      <c r="I47" s="52"/>
      <c r="J47" s="52"/>
      <c r="K47" s="13"/>
    </row>
    <row r="48" spans="1:11" ht="50.45" customHeight="1">
      <c r="A48" s="27"/>
      <c r="B48" s="53" t="s">
        <v>51</v>
      </c>
      <c r="C48" s="54"/>
      <c r="D48" s="55"/>
      <c r="E48" s="52" t="s">
        <v>20</v>
      </c>
      <c r="F48" s="52"/>
      <c r="G48" s="52"/>
      <c r="H48" s="52">
        <v>1</v>
      </c>
      <c r="I48" s="52"/>
      <c r="J48" s="56"/>
      <c r="K48" s="13" t="s">
        <v>21</v>
      </c>
    </row>
    <row r="49" spans="1:11" ht="15.75">
      <c r="A49" s="12"/>
      <c r="B49" s="53" t="s">
        <v>65</v>
      </c>
      <c r="C49" s="54"/>
      <c r="D49" s="55"/>
      <c r="E49" s="52"/>
      <c r="F49" s="52">
        <v>8</v>
      </c>
      <c r="G49" s="52">
        <v>1</v>
      </c>
      <c r="H49" s="52">
        <f>F49*G49</f>
        <v>8</v>
      </c>
      <c r="I49" s="52">
        <v>6875</v>
      </c>
      <c r="J49" s="56">
        <f>H49*I49</f>
        <v>55000</v>
      </c>
      <c r="K49" s="13"/>
    </row>
    <row r="50" spans="1:11">
      <c r="A50" s="11" t="s">
        <v>61</v>
      </c>
      <c r="B50" s="32" t="s">
        <v>37</v>
      </c>
      <c r="C50" s="33"/>
      <c r="D50" s="33"/>
      <c r="E50" s="33"/>
      <c r="F50" s="33"/>
      <c r="G50" s="33"/>
      <c r="H50" s="33"/>
      <c r="I50" s="33"/>
      <c r="J50" s="33"/>
      <c r="K50" s="34"/>
    </row>
    <row r="51" spans="1:11" ht="15.75">
      <c r="A51" s="17"/>
      <c r="B51" s="15"/>
      <c r="C51" s="15"/>
      <c r="D51" s="15"/>
      <c r="E51" s="18"/>
      <c r="F51" s="18"/>
      <c r="G51" s="19"/>
      <c r="H51" s="19"/>
      <c r="I51" s="19"/>
      <c r="J51" s="19"/>
      <c r="K51" s="20"/>
    </row>
    <row r="52" spans="1:11" ht="15.75">
      <c r="A52" s="27">
        <v>1</v>
      </c>
      <c r="B52" s="28" t="s">
        <v>38</v>
      </c>
      <c r="C52" s="28"/>
      <c r="D52" s="28"/>
      <c r="E52" s="13"/>
      <c r="F52" s="13"/>
      <c r="G52" s="13"/>
      <c r="H52" s="13"/>
      <c r="I52" s="13"/>
      <c r="J52" s="13"/>
      <c r="K52" s="13"/>
    </row>
    <row r="53" spans="1:11" ht="31.5">
      <c r="A53" s="27"/>
      <c r="B53" s="29" t="s">
        <v>39</v>
      </c>
      <c r="C53" s="30"/>
      <c r="D53" s="31"/>
      <c r="E53" s="13" t="s">
        <v>20</v>
      </c>
      <c r="F53" s="13"/>
      <c r="G53" s="13"/>
      <c r="H53" s="13">
        <v>9</v>
      </c>
      <c r="I53" s="13">
        <v>1500</v>
      </c>
      <c r="J53" s="21">
        <f>H53*I53</f>
        <v>13500</v>
      </c>
      <c r="K53" s="13" t="s">
        <v>21</v>
      </c>
    </row>
    <row r="54" spans="1:11" ht="15.75">
      <c r="A54" s="27">
        <v>2</v>
      </c>
      <c r="B54" s="28" t="s">
        <v>40</v>
      </c>
      <c r="C54" s="28"/>
      <c r="D54" s="28"/>
      <c r="E54" s="13"/>
      <c r="F54" s="13"/>
      <c r="G54" s="13"/>
      <c r="H54" s="13"/>
      <c r="I54" s="13"/>
      <c r="J54" s="13"/>
      <c r="K54" s="13"/>
    </row>
    <row r="55" spans="1:11" ht="47.25">
      <c r="A55" s="27"/>
      <c r="B55" s="53" t="s">
        <v>54</v>
      </c>
      <c r="C55" s="54"/>
      <c r="D55" s="55"/>
      <c r="E55" s="13" t="s">
        <v>20</v>
      </c>
      <c r="F55" s="13"/>
      <c r="G55" s="13"/>
      <c r="H55" s="13">
        <v>3</v>
      </c>
      <c r="I55" s="13">
        <v>4500</v>
      </c>
      <c r="J55" s="21">
        <f>H55*I55</f>
        <v>13500</v>
      </c>
      <c r="K55" s="13" t="s">
        <v>59</v>
      </c>
    </row>
    <row r="56" spans="1:11" ht="15.75">
      <c r="A56" s="27">
        <v>3</v>
      </c>
      <c r="B56" s="51" t="s">
        <v>42</v>
      </c>
      <c r="C56" s="51"/>
      <c r="D56" s="51"/>
      <c r="E56" s="13"/>
      <c r="F56" s="13"/>
      <c r="G56" s="13"/>
      <c r="H56" s="13"/>
      <c r="I56" s="13"/>
      <c r="J56" s="13"/>
      <c r="K56" s="13"/>
    </row>
    <row r="57" spans="1:11" ht="31.5">
      <c r="A57" s="27"/>
      <c r="B57" s="53" t="s">
        <v>41</v>
      </c>
      <c r="C57" s="54"/>
      <c r="D57" s="55"/>
      <c r="E57" s="13" t="s">
        <v>20</v>
      </c>
      <c r="F57" s="13"/>
      <c r="G57" s="13"/>
      <c r="H57" s="13">
        <v>1</v>
      </c>
      <c r="I57" s="13">
        <v>8500</v>
      </c>
      <c r="J57" s="21">
        <f>H57*I57</f>
        <v>8500</v>
      </c>
      <c r="K57" s="13" t="s">
        <v>21</v>
      </c>
    </row>
    <row r="58" spans="1:11" ht="15.75">
      <c r="A58" s="27">
        <v>4</v>
      </c>
      <c r="B58" s="51" t="s">
        <v>36</v>
      </c>
      <c r="C58" s="51"/>
      <c r="D58" s="51"/>
      <c r="E58" s="13"/>
      <c r="F58" s="13"/>
      <c r="G58" s="13"/>
      <c r="H58" s="13"/>
      <c r="I58" s="13"/>
      <c r="J58" s="13"/>
      <c r="K58" s="13"/>
    </row>
    <row r="59" spans="1:11" ht="31.5">
      <c r="A59" s="27"/>
      <c r="B59" s="53" t="s">
        <v>55</v>
      </c>
      <c r="C59" s="54"/>
      <c r="D59" s="55"/>
      <c r="E59" s="13" t="s">
        <v>20</v>
      </c>
      <c r="F59" s="13"/>
      <c r="G59" s="13"/>
      <c r="H59" s="13">
        <v>2</v>
      </c>
      <c r="I59" s="13">
        <v>7500</v>
      </c>
      <c r="J59" s="21">
        <f>H59*I59</f>
        <v>15000</v>
      </c>
      <c r="K59" s="13" t="s">
        <v>21</v>
      </c>
    </row>
    <row r="60" spans="1:11" ht="15.75">
      <c r="A60" s="12"/>
      <c r="B60" s="53" t="s">
        <v>66</v>
      </c>
      <c r="C60" s="54"/>
      <c r="D60" s="55"/>
      <c r="E60" s="13"/>
      <c r="F60" s="13"/>
      <c r="G60" s="13"/>
      <c r="H60" s="13"/>
      <c r="I60" s="13"/>
      <c r="J60" s="21"/>
      <c r="K60" s="13"/>
    </row>
    <row r="61" spans="1:11" ht="30" customHeight="1">
      <c r="A61" s="12"/>
      <c r="B61" s="53" t="s">
        <v>67</v>
      </c>
      <c r="C61" s="54"/>
      <c r="D61" s="55"/>
      <c r="E61" s="13"/>
      <c r="F61" s="13"/>
      <c r="G61" s="13"/>
      <c r="H61" s="13"/>
      <c r="I61" s="13"/>
      <c r="J61" s="21"/>
      <c r="K61" s="13"/>
    </row>
    <row r="62" spans="1:11" ht="15.75">
      <c r="A62" s="12"/>
      <c r="B62" s="53" t="s">
        <v>68</v>
      </c>
      <c r="C62" s="54"/>
      <c r="D62" s="55"/>
      <c r="E62" s="13"/>
      <c r="F62" s="13"/>
      <c r="G62" s="13"/>
      <c r="H62" s="13"/>
      <c r="I62" s="13"/>
      <c r="J62" s="21"/>
      <c r="K62" s="13"/>
    </row>
    <row r="63" spans="1:11" ht="15.75">
      <c r="A63" s="27">
        <v>5</v>
      </c>
      <c r="B63" s="51" t="s">
        <v>43</v>
      </c>
      <c r="C63" s="51"/>
      <c r="D63" s="51"/>
      <c r="E63" s="13"/>
      <c r="F63" s="13"/>
      <c r="G63" s="13"/>
      <c r="H63" s="13"/>
      <c r="I63" s="13"/>
      <c r="J63" s="13"/>
      <c r="K63" s="13"/>
    </row>
    <row r="64" spans="1:11" ht="47.25">
      <c r="A64" s="27"/>
      <c r="B64" s="53" t="s">
        <v>44</v>
      </c>
      <c r="C64" s="54"/>
      <c r="D64" s="55"/>
      <c r="E64" s="13" t="s">
        <v>20</v>
      </c>
      <c r="F64" s="13"/>
      <c r="G64" s="13"/>
      <c r="H64" s="13">
        <v>1</v>
      </c>
      <c r="I64" s="13">
        <v>19948</v>
      </c>
      <c r="J64" s="21">
        <f>H64*I64</f>
        <v>19948</v>
      </c>
      <c r="K64" s="13" t="s">
        <v>60</v>
      </c>
    </row>
    <row r="65" spans="1:11" ht="15.75">
      <c r="A65" s="27">
        <v>6</v>
      </c>
      <c r="B65" s="28" t="s">
        <v>52</v>
      </c>
      <c r="C65" s="28"/>
      <c r="D65" s="28"/>
      <c r="E65" s="13"/>
      <c r="F65" s="13"/>
      <c r="G65" s="13"/>
      <c r="H65" s="13"/>
      <c r="I65" s="13"/>
      <c r="J65" s="13"/>
      <c r="K65" s="13"/>
    </row>
    <row r="66" spans="1:11" ht="47.25">
      <c r="A66" s="27"/>
      <c r="B66" s="29" t="s">
        <v>53</v>
      </c>
      <c r="C66" s="30"/>
      <c r="D66" s="31"/>
      <c r="E66" s="13" t="s">
        <v>20</v>
      </c>
      <c r="F66" s="13"/>
      <c r="G66" s="13"/>
      <c r="H66" s="13">
        <v>1</v>
      </c>
      <c r="I66" s="13">
        <v>6500</v>
      </c>
      <c r="J66" s="21">
        <f>H66*I66</f>
        <v>6500</v>
      </c>
      <c r="K66" s="13" t="s">
        <v>60</v>
      </c>
    </row>
    <row r="67" spans="1:11" ht="15.75">
      <c r="A67" s="12"/>
      <c r="B67" s="22"/>
      <c r="C67" s="22"/>
      <c r="D67" s="22"/>
      <c r="E67" s="13"/>
      <c r="F67" s="13"/>
      <c r="G67" s="13"/>
      <c r="H67" s="13"/>
      <c r="I67" s="13"/>
      <c r="J67" s="13"/>
      <c r="K67" s="13"/>
    </row>
    <row r="68" spans="1:11" ht="15.75">
      <c r="A68" s="12"/>
      <c r="B68" s="24" t="s">
        <v>62</v>
      </c>
      <c r="C68" s="25"/>
      <c r="D68" s="25"/>
      <c r="E68" s="25"/>
      <c r="F68" s="25"/>
      <c r="G68" s="25"/>
      <c r="H68" s="25"/>
      <c r="I68" s="26"/>
      <c r="J68" s="23">
        <f>SUM(J8,J12,J18,J22,J26,J28,J30,J32,J34,J36,J38,J40,J42,J44,J46,J49,J53,J55,J57,J59,J64,J66)</f>
        <v>566186.24639999995</v>
      </c>
      <c r="K68" s="13"/>
    </row>
    <row r="69" spans="1:11" ht="15.75">
      <c r="A69" s="12"/>
      <c r="B69" s="22"/>
      <c r="C69" s="22"/>
      <c r="D69" s="22"/>
      <c r="E69" s="13"/>
      <c r="F69" s="13"/>
      <c r="G69" s="13"/>
      <c r="H69" s="13"/>
      <c r="I69" s="13"/>
      <c r="J69" s="13"/>
      <c r="K69" s="13"/>
    </row>
    <row r="70" spans="1:11" ht="15.75">
      <c r="A70" s="12"/>
      <c r="B70" s="22"/>
      <c r="C70" s="22"/>
      <c r="D70" s="22"/>
      <c r="E70" s="13"/>
      <c r="F70" s="13"/>
      <c r="G70" s="13"/>
      <c r="H70" s="13"/>
      <c r="I70" s="13"/>
      <c r="J70" s="13"/>
      <c r="K70" s="13"/>
    </row>
    <row r="71" spans="1:11" ht="21" customHeight="1">
      <c r="A71" s="9"/>
      <c r="B71" s="49"/>
      <c r="C71" s="49"/>
      <c r="D71" s="49"/>
      <c r="E71" s="49"/>
      <c r="F71" s="49"/>
      <c r="G71" s="49"/>
      <c r="H71" s="49"/>
      <c r="I71" s="49"/>
      <c r="J71" s="49"/>
      <c r="K71" s="49"/>
    </row>
    <row r="72" spans="1:11" ht="15" customHeight="1">
      <c r="A72" s="9"/>
      <c r="B72" s="49"/>
      <c r="C72" s="49"/>
      <c r="D72" s="49"/>
      <c r="E72" s="49"/>
      <c r="F72" s="49"/>
      <c r="G72" s="49"/>
      <c r="H72" s="49"/>
      <c r="I72" s="49"/>
      <c r="J72" s="49"/>
      <c r="K72" s="49"/>
    </row>
    <row r="73" spans="1:11" ht="21" customHeight="1">
      <c r="A73" s="9"/>
      <c r="B73" s="49"/>
      <c r="C73" s="49"/>
      <c r="D73" s="49"/>
      <c r="E73" s="49"/>
      <c r="F73" s="49"/>
      <c r="G73" s="49"/>
      <c r="H73" s="49"/>
      <c r="I73" s="49"/>
      <c r="J73" s="49"/>
      <c r="K73" s="49"/>
    </row>
    <row r="74" spans="1:11" ht="21" customHeight="1">
      <c r="A74" s="10"/>
      <c r="B74" s="49"/>
      <c r="C74" s="49"/>
      <c r="D74" s="49"/>
      <c r="E74" s="49"/>
      <c r="F74" s="49"/>
      <c r="G74" s="49"/>
      <c r="H74" s="49"/>
      <c r="I74" s="49"/>
      <c r="J74" s="49"/>
      <c r="K74" s="49"/>
    </row>
    <row r="75" spans="1:11">
      <c r="A75" s="3"/>
      <c r="B75" s="49"/>
      <c r="C75" s="49"/>
      <c r="D75" s="49"/>
      <c r="E75" s="49"/>
      <c r="F75" s="49"/>
      <c r="G75" s="49"/>
      <c r="H75" s="49"/>
      <c r="I75" s="49"/>
      <c r="J75" s="49"/>
      <c r="K75" s="49"/>
    </row>
    <row r="76" spans="1:11" ht="21" customHeight="1">
      <c r="A76" s="3"/>
      <c r="B76" s="48"/>
      <c r="C76" s="48"/>
      <c r="D76" s="48"/>
      <c r="E76" s="48"/>
      <c r="F76" s="48"/>
      <c r="G76" s="48"/>
      <c r="H76" s="48"/>
      <c r="I76" s="48"/>
      <c r="J76" s="48"/>
      <c r="K76" s="48"/>
    </row>
    <row r="77" spans="1:11">
      <c r="A77" s="3"/>
      <c r="B77" s="48"/>
      <c r="C77" s="48"/>
      <c r="D77" s="48"/>
      <c r="E77" s="48"/>
      <c r="F77" s="48"/>
      <c r="G77" s="48"/>
      <c r="H77" s="48"/>
      <c r="I77" s="48"/>
      <c r="J77" s="48"/>
      <c r="K77" s="48"/>
    </row>
    <row r="78" spans="1:11" ht="21" customHeight="1">
      <c r="A78" s="2"/>
      <c r="B78" s="49"/>
      <c r="C78" s="49"/>
      <c r="D78" s="49"/>
      <c r="E78" s="49"/>
      <c r="F78" s="49"/>
      <c r="G78" s="49"/>
      <c r="H78" s="49"/>
      <c r="I78" s="49"/>
      <c r="J78" s="49"/>
      <c r="K78" s="49"/>
    </row>
    <row r="79" spans="1:11">
      <c r="A79" s="2"/>
      <c r="B79" s="48"/>
      <c r="C79" s="48"/>
      <c r="D79" s="48"/>
      <c r="E79" s="48"/>
      <c r="F79" s="48"/>
      <c r="G79" s="48"/>
      <c r="H79" s="48"/>
      <c r="I79" s="48"/>
      <c r="J79" s="48"/>
      <c r="K79" s="48"/>
    </row>
    <row r="80" spans="1:11" ht="21" customHeight="1">
      <c r="A80" s="2"/>
      <c r="B80" s="48"/>
      <c r="C80" s="48"/>
      <c r="D80" s="48"/>
      <c r="E80" s="48"/>
      <c r="F80" s="48"/>
      <c r="G80" s="48"/>
      <c r="H80" s="48"/>
      <c r="I80" s="48"/>
      <c r="J80" s="48"/>
      <c r="K80" s="48"/>
    </row>
    <row r="81" spans="1:11">
      <c r="A81" s="2"/>
      <c r="B81" s="48"/>
      <c r="C81" s="48"/>
      <c r="D81" s="48"/>
      <c r="E81" s="48"/>
      <c r="F81" s="48"/>
      <c r="G81" s="48"/>
      <c r="H81" s="48"/>
      <c r="I81" s="48"/>
      <c r="J81" s="48"/>
      <c r="K81" s="48"/>
    </row>
  </sheetData>
  <mergeCells count="89">
    <mergeCell ref="A56:A57"/>
    <mergeCell ref="B56:D56"/>
    <mergeCell ref="B57:D57"/>
    <mergeCell ref="A65:A66"/>
    <mergeCell ref="B65:D65"/>
    <mergeCell ref="B66:D66"/>
    <mergeCell ref="A58:A59"/>
    <mergeCell ref="B58:D58"/>
    <mergeCell ref="B59:D59"/>
    <mergeCell ref="A63:A64"/>
    <mergeCell ref="B63:D63"/>
    <mergeCell ref="B64:D64"/>
    <mergeCell ref="B60:D60"/>
    <mergeCell ref="B61:D61"/>
    <mergeCell ref="B62:D62"/>
    <mergeCell ref="B46:D46"/>
    <mergeCell ref="A47:A48"/>
    <mergeCell ref="B47:D47"/>
    <mergeCell ref="B48:D48"/>
    <mergeCell ref="A54:A55"/>
    <mergeCell ref="B54:D54"/>
    <mergeCell ref="B55:D55"/>
    <mergeCell ref="B49:D49"/>
    <mergeCell ref="A1:K1"/>
    <mergeCell ref="A27:A28"/>
    <mergeCell ref="B27:D27"/>
    <mergeCell ref="B28:D28"/>
    <mergeCell ref="B81:K81"/>
    <mergeCell ref="B71:K71"/>
    <mergeCell ref="B72:K72"/>
    <mergeCell ref="B73:K73"/>
    <mergeCell ref="B74:K74"/>
    <mergeCell ref="B75:K75"/>
    <mergeCell ref="B77:K77"/>
    <mergeCell ref="B78:K78"/>
    <mergeCell ref="B79:K79"/>
    <mergeCell ref="B80:K80"/>
    <mergeCell ref="B76:K76"/>
    <mergeCell ref="B4:D4"/>
    <mergeCell ref="A3:K3"/>
    <mergeCell ref="A2:K2"/>
    <mergeCell ref="B6:K6"/>
    <mergeCell ref="A5:K5"/>
    <mergeCell ref="A21:A22"/>
    <mergeCell ref="B21:D21"/>
    <mergeCell ref="B22:D22"/>
    <mergeCell ref="A7:A8"/>
    <mergeCell ref="B7:D7"/>
    <mergeCell ref="B8:D8"/>
    <mergeCell ref="A11:A12"/>
    <mergeCell ref="B11:D11"/>
    <mergeCell ref="B12:D12"/>
    <mergeCell ref="A17:A18"/>
    <mergeCell ref="B17:D17"/>
    <mergeCell ref="B18:D18"/>
    <mergeCell ref="A25:A26"/>
    <mergeCell ref="B25:D25"/>
    <mergeCell ref="B26:D26"/>
    <mergeCell ref="A29:A30"/>
    <mergeCell ref="B29:D29"/>
    <mergeCell ref="B30:D30"/>
    <mergeCell ref="B31:D31"/>
    <mergeCell ref="B32:D32"/>
    <mergeCell ref="A33:A34"/>
    <mergeCell ref="B33:D33"/>
    <mergeCell ref="B34:D34"/>
    <mergeCell ref="A31:A32"/>
    <mergeCell ref="A35:A36"/>
    <mergeCell ref="B35:D35"/>
    <mergeCell ref="B36:D36"/>
    <mergeCell ref="A37:A38"/>
    <mergeCell ref="B37:D37"/>
    <mergeCell ref="B38:D38"/>
    <mergeCell ref="B68:I68"/>
    <mergeCell ref="A39:A40"/>
    <mergeCell ref="B39:D39"/>
    <mergeCell ref="B40:D40"/>
    <mergeCell ref="A41:A42"/>
    <mergeCell ref="B41:D41"/>
    <mergeCell ref="B42:D42"/>
    <mergeCell ref="B50:K50"/>
    <mergeCell ref="A52:A53"/>
    <mergeCell ref="B52:D52"/>
    <mergeCell ref="B53:D53"/>
    <mergeCell ref="A43:A44"/>
    <mergeCell ref="B43:D43"/>
    <mergeCell ref="B44:D44"/>
    <mergeCell ref="A45:A46"/>
    <mergeCell ref="B45:D45"/>
  </mergeCells>
  <pageMargins left="0.25" right="0.25" top="0.75" bottom="0.75" header="0.3" footer="0.3"/>
  <pageSetup paperSize="9" scale="76" fitToHeight="14" orientation="portrait" horizontalDpi="4294967293" verticalDpi="4294967293" r:id="rId1"/>
  <headerFooter>
    <oddFooter xml:space="preserve">&amp;CIDLI.COM(CHENNAI) BOQ&amp;R </oddFooter>
  </headerFooter>
  <rowBreaks count="1" manualBreakCount="1">
    <brk id="26"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Idli.com</vt:lpstr>
      <vt:lpstr>Idli.com!Print_Area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Trupti Dalvi</cp:lastModifiedBy>
  <cp:revision/>
  <cp:lastPrinted>2024-03-05T07:22:04Z</cp:lastPrinted>
  <dcterms:created xsi:type="dcterms:W3CDTF">2010-05-10T12:31:27Z</dcterms:created>
  <dcterms:modified xsi:type="dcterms:W3CDTF">2024-10-05T06:50:58Z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1674d9-2224-4ba9-8d77-0c475757b1f5_Enabled">
    <vt:lpwstr>true</vt:lpwstr>
  </property>
  <property fmtid="{D5CDD505-2E9C-101B-9397-08002B2CF9AE}" pid="3" name="MSIP_Label_891674d9-2224-4ba9-8d77-0c475757b1f5_SetDate">
    <vt:lpwstr>2024-02-29T14:57:27Z</vt:lpwstr>
  </property>
  <property fmtid="{D5CDD505-2E9C-101B-9397-08002B2CF9AE}" pid="4" name="MSIP_Label_891674d9-2224-4ba9-8d77-0c475757b1f5_Method">
    <vt:lpwstr>Privileged</vt:lpwstr>
  </property>
  <property fmtid="{D5CDD505-2E9C-101B-9397-08002B2CF9AE}" pid="5" name="MSIP_Label_891674d9-2224-4ba9-8d77-0c475757b1f5_Name">
    <vt:lpwstr>891674d9-2224-4ba9-8d77-0c475757b1f5</vt:lpwstr>
  </property>
  <property fmtid="{D5CDD505-2E9C-101B-9397-08002B2CF9AE}" pid="6" name="MSIP_Label_891674d9-2224-4ba9-8d77-0c475757b1f5_SiteId">
    <vt:lpwstr>2ba9001d-d7f9-43a3-a098-6a927ac715ca</vt:lpwstr>
  </property>
  <property fmtid="{D5CDD505-2E9C-101B-9397-08002B2CF9AE}" pid="7" name="MSIP_Label_891674d9-2224-4ba9-8d77-0c475757b1f5_ActionId">
    <vt:lpwstr>5eb6c5b6-bc8b-4045-995c-1f0100fc0db8</vt:lpwstr>
  </property>
  <property fmtid="{D5CDD505-2E9C-101B-9397-08002B2CF9AE}" pid="8" name="MSIP_Label_891674d9-2224-4ba9-8d77-0c475757b1f5_ContentBits">
    <vt:lpwstr>0</vt:lpwstr>
  </property>
</Properties>
</file>