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1840" windowHeight="13020"/>
  </bookViews>
  <sheets>
    <sheet name="KARIM'S" sheetId="6" r:id="rId1"/>
    <sheet name="Sheet2" sheetId="3" state="hidden" r:id="rId2"/>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9" i="6"/>
  <c r="F37"/>
  <c r="F35"/>
  <c r="F34"/>
  <c r="F31"/>
  <c r="F29"/>
  <c r="F26"/>
  <c r="F25"/>
  <c r="F24"/>
  <c r="F23"/>
  <c r="F22"/>
  <c r="F19"/>
  <c r="F18"/>
  <c r="F17"/>
  <c r="F14"/>
  <c r="F13"/>
  <c r="F12"/>
  <c r="F11"/>
  <c r="F10"/>
  <c r="F9"/>
  <c r="F8"/>
  <c r="F7"/>
  <c r="F6"/>
  <c r="F40" l="1"/>
  <c r="K11" i="3" l="1"/>
  <c r="K12"/>
  <c r="K13"/>
  <c r="K14"/>
  <c r="K15"/>
  <c r="K16"/>
  <c r="K17"/>
  <c r="K18"/>
  <c r="K19"/>
  <c r="K20"/>
  <c r="K10"/>
  <c r="E29"/>
  <c r="F27"/>
</calcChain>
</file>

<file path=xl/sharedStrings.xml><?xml version="1.0" encoding="utf-8"?>
<sst xmlns="http://schemas.openxmlformats.org/spreadsheetml/2006/main" count="102" uniqueCount="80">
  <si>
    <t>S. No.</t>
  </si>
  <si>
    <t>Each</t>
  </si>
  <si>
    <t>25   mm dia</t>
  </si>
  <si>
    <t>Mtr.</t>
  </si>
  <si>
    <t>32   mm dia</t>
  </si>
  <si>
    <t>40   mm dia</t>
  </si>
  <si>
    <t>50 mm dia</t>
  </si>
  <si>
    <t>65   mm dia</t>
  </si>
  <si>
    <t>100   mm dia</t>
  </si>
  <si>
    <t xml:space="preserve">Pendant type </t>
  </si>
  <si>
    <t xml:space="preserve">Upright type </t>
  </si>
  <si>
    <t>A</t>
  </si>
  <si>
    <t>C</t>
  </si>
  <si>
    <t>MS / GI pipes</t>
  </si>
  <si>
    <t>Prakash Surya , TT Swastik , Jindal (Hisar ), Tata</t>
  </si>
  <si>
    <t>D</t>
  </si>
  <si>
    <t>Pipe Coat Material</t>
  </si>
  <si>
    <t>E</t>
  </si>
  <si>
    <t>Sluice / Butterfly / Non return / Ball valves</t>
  </si>
  <si>
    <t>F</t>
  </si>
  <si>
    <t>Fire hydrant valves / Short branch pipe / FB Withdrawl &amp; Inlet</t>
  </si>
  <si>
    <t>G</t>
  </si>
  <si>
    <t>Fire hose pipes / First aid fire hose reel / Fireman's Axe</t>
  </si>
  <si>
    <t>Newage, Ceasefire, Jayshree , Ushafire, Safex,  Eversafe,  Jyoti</t>
  </si>
  <si>
    <t>H</t>
  </si>
  <si>
    <t>Sprinkler heads</t>
  </si>
  <si>
    <t>I</t>
  </si>
  <si>
    <t>Fire  Extinguishers</t>
  </si>
  <si>
    <t>Cease fire,  Safex,  Minimax,  Newage,  Peterautokit,  Eversafe, Ansul</t>
  </si>
  <si>
    <t>150   mm dia</t>
  </si>
  <si>
    <t>25 mm dia.</t>
  </si>
  <si>
    <t>Kg</t>
  </si>
  <si>
    <t>APPROVED MAKES</t>
  </si>
  <si>
    <t>DESCRIPTION</t>
  </si>
  <si>
    <t>UNIT</t>
  </si>
  <si>
    <t>QTY</t>
  </si>
  <si>
    <t>RATE</t>
  </si>
  <si>
    <t>AMOUNT</t>
  </si>
  <si>
    <t xml:space="preserve">80 mm dia </t>
  </si>
  <si>
    <t xml:space="preserve">Supply and fixing M.S. structural work fabricated from standard sections i.e. rounds, solid angles, slotted angles, channels including cutting to size, drilling, welding, fixing and welding to insert plates in RCC structural members as directed by Engineer-in-charge including cutting and making good the walls and floors (for hangers, supports, clamps, etc.) </t>
  </si>
  <si>
    <t>Supply, installation, testing and commissioning of Brass ball valves of following sizes as required.</t>
  </si>
  <si>
    <t>Side wall type</t>
  </si>
  <si>
    <t>80  mm dia</t>
  </si>
  <si>
    <t>50  mm dia</t>
  </si>
  <si>
    <t>VARIATION COST +-10 TO 20%</t>
  </si>
  <si>
    <t>Supply &amp; Fixing  ISI marked ( IS : 15683 )  Portable Fire Exitnguisher, ABC type,finished externally with red enamel paint, complete  in all respects including  initial fill and wall suspension of following capacity.</t>
  </si>
  <si>
    <t>EXTERNAL</t>
  </si>
  <si>
    <t>Tyco, Eversafe, Reliable, Spraysafe, Viking</t>
  </si>
  <si>
    <t>Newage, Ceasefire,  Vijay,  Minimax, Eversafe , Peter autokit , Padmini</t>
  </si>
  <si>
    <t xml:space="preserve">Audco , Advance , Zoloto , Kirloskar , Intervalve,  Leader,  Cim </t>
  </si>
  <si>
    <t>PUMP</t>
  </si>
  <si>
    <t>G.F</t>
  </si>
  <si>
    <t>1ST FLOOR</t>
  </si>
  <si>
    <t>B.F</t>
  </si>
  <si>
    <t>2ND FLOOR</t>
  </si>
  <si>
    <t>3RD FLOOR</t>
  </si>
  <si>
    <t>4TH FLOOR</t>
  </si>
  <si>
    <t>WALL SPLNKR</t>
  </si>
  <si>
    <t>SPLNKR</t>
  </si>
  <si>
    <t>T</t>
  </si>
  <si>
    <t xml:space="preserve">100 mm dia </t>
  </si>
  <si>
    <t>Supply, fixing, testing &amp; commissioning of 15 mm dia size ,quartzoid bulb sprinkler heads suitable for 68 degree centigrade rating  of the following type :</t>
  </si>
  <si>
    <r>
      <t>Pypkote, Makphalt, Safex,</t>
    </r>
    <r>
      <rPr>
        <sz val="11"/>
        <rFont val="Calibri"/>
        <family val="2"/>
        <scheme val="minor"/>
      </rPr>
      <t xml:space="preserve"> mlote</t>
    </r>
  </si>
  <si>
    <t>200 mm dia, 6.0 mm thick</t>
  </si>
  <si>
    <r>
      <t xml:space="preserve">Supply, laying, testing &amp; Commissioning of  'C' class heavy duty MS pipe conforming to IS 3589 / 1239 for hydrent and sprinkler applications including fittings like elbows, tees, flanges, tapers, nuts bolts, gaskets etc. </t>
    </r>
    <r>
      <rPr>
        <b/>
        <sz val="11"/>
        <rFont val="Calibri"/>
        <family val="2"/>
        <scheme val="minor"/>
      </rPr>
      <t>fixing the pipe on the wall/ceiling with suitable clamps</t>
    </r>
    <r>
      <rPr>
        <sz val="11"/>
        <rFont val="Calibri"/>
        <family val="2"/>
        <scheme val="minor"/>
      </rPr>
      <t>,  U bolt and including painting of two coats of Red Oxide , painting with two or more coats of synthetic enamel paint of Post office red  shade complete as required.The installation includes all civil openings , breakages and making good the same. ( Final Quantity Measure as per site after working )</t>
    </r>
  </si>
  <si>
    <r>
      <t xml:space="preserve">Supply, laying, testing &amp; Commissioning of  'C' class heavy duty MS pipe conforming to IS 3589 and 1239 for hydrent and sprinkler </t>
    </r>
    <r>
      <rPr>
        <b/>
        <sz val="11"/>
        <rFont val="Calibri"/>
        <family val="2"/>
        <scheme val="minor"/>
      </rPr>
      <t xml:space="preserve">underground </t>
    </r>
    <r>
      <rPr>
        <sz val="11"/>
        <rFont val="Calibri"/>
        <family val="2"/>
        <scheme val="minor"/>
      </rPr>
      <t>rings including all accessories such as screwed/ welded flanges, tees, reducers etc. Conforming to IS : 1239/3589 complete including , welding, jointing with compressed asbestos gaskets, nuts, bolts etc. as required.  with cleaning, wrapping and coating of the pipe with 4 mm thick tar based plymaric corrosion protection tape or equivalent including applying uniform coat of cold pipekot primer as per IS; 10221 for protection against corrsion  suitable for all  kind of soil at 1.0 M depth including excavation  and making good the same as required  at site .  ( Final Quantity Measure as per site after working )</t>
    </r>
  </si>
  <si>
    <t xml:space="preserve">150 mm dia </t>
  </si>
  <si>
    <t>Mather &amp; Platt ( Wilo ), Kirloskar,LUBI, Grundfos,XYLEM</t>
  </si>
  <si>
    <t>FIRE  pump</t>
  </si>
  <si>
    <t>32 mm dia.</t>
  </si>
  <si>
    <t>40 mm dia.</t>
  </si>
  <si>
    <t xml:space="preserve">  TOTAL COST IN Rs.</t>
  </si>
  <si>
    <t xml:space="preserve">6 kg </t>
  </si>
  <si>
    <t>Supply &amp; Fixing ISI marked ( IS : 15683 )  Portable fire Extinguisher, Carbon‐dioxide  type flat base including valve, discharge  hose of not less than 10 mm dia. min. 600 mm long  &amp; complete  in  all respects  including initial fill with C02 gas confirming to IS:307‐1966 filled to a filling ratio of  not more  than  0.667and  wall  suspension bracket. Capacity 5 Kg.</t>
  </si>
  <si>
    <t>Supplying, installation, testing &amp; commissioning of
sprinkler flexible pipe (UL Listed) of stainless steel
complete with 15 NPT on reducer thread with maximum working pressure of 175 PSI test pressure of 875 PSI (Burst) with branch line (Inlet) 25mm NPT
male thread to sprinkler head (Outlet) 15mm NPT
female thread with reducer, nipple, 2 side brackets,
center bracket, stockbar of following sizes complete as required.</t>
  </si>
  <si>
    <t xml:space="preserve"> FIRE FIGHTING  WORK BOQ</t>
  </si>
  <si>
    <t>65mm dia.</t>
  </si>
  <si>
    <t>Supply &amp; Fixing ISI marked ( IS : 15683 )  Portable fire Extinguisher, k type flat base including valve, discharge  hose of not less than 10 mm dia. min. 600 mm long  &amp; complete  in  all respects  including initial fill. Capacity 6kg</t>
  </si>
  <si>
    <t>700 MM LONG</t>
  </si>
  <si>
    <t xml:space="preserve">KARIM'S AND NOODLE WOK </t>
  </si>
</sst>
</file>

<file path=xl/styles.xml><?xml version="1.0" encoding="utf-8"?>
<styleSheet xmlns="http://schemas.openxmlformats.org/spreadsheetml/2006/main">
  <numFmts count="1">
    <numFmt numFmtId="164" formatCode="#\ ##\ ##\ ###.0"/>
  </numFmts>
  <fonts count="12">
    <font>
      <sz val="11"/>
      <color theme="1"/>
      <name val="Calibri"/>
      <family val="2"/>
      <scheme val="minor"/>
    </font>
    <font>
      <sz val="10"/>
      <name val="Helv"/>
      <charset val="204"/>
    </font>
    <font>
      <sz val="10"/>
      <name val="Arial"/>
      <family val="2"/>
    </font>
    <font>
      <sz val="11"/>
      <name val="Calibri"/>
      <family val="2"/>
      <scheme val="minor"/>
    </font>
    <font>
      <i/>
      <sz val="11"/>
      <color theme="1"/>
      <name val="Calibri"/>
      <family val="2"/>
      <scheme val="minor"/>
    </font>
    <font>
      <i/>
      <sz val="11"/>
      <name val="Calibri"/>
      <family val="2"/>
      <scheme val="minor"/>
    </font>
    <font>
      <sz val="11"/>
      <color indexed="8"/>
      <name val="Calibri"/>
      <family val="2"/>
      <scheme val="minor"/>
    </font>
    <font>
      <b/>
      <sz val="11"/>
      <name val="Calibri"/>
      <family val="2"/>
      <scheme val="minor"/>
    </font>
    <font>
      <sz val="12"/>
      <name val="Calibri"/>
      <family val="2"/>
    </font>
    <font>
      <sz val="12"/>
      <color indexed="8"/>
      <name val="Calibri"/>
      <family val="2"/>
    </font>
    <font>
      <b/>
      <i/>
      <sz val="11"/>
      <name val="Calibri"/>
      <family val="2"/>
      <scheme val="minor"/>
    </font>
    <font>
      <b/>
      <i/>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2" fillId="0" borderId="0"/>
  </cellStyleXfs>
  <cellXfs count="36">
    <xf numFmtId="0" fontId="0" fillId="0" borderId="0" xfId="0"/>
    <xf numFmtId="0" fontId="0" fillId="0" borderId="0" xfId="0" applyAlignment="1">
      <alignment horizontal="center"/>
    </xf>
    <xf numFmtId="0" fontId="3" fillId="0" borderId="0" xfId="0" applyFont="1"/>
    <xf numFmtId="0" fontId="0" fillId="0" borderId="0" xfId="0" applyAlignment="1">
      <alignment horizontal="left" vertical="justify"/>
    </xf>
    <xf numFmtId="0" fontId="3" fillId="0" borderId="1" xfId="0" applyFont="1" applyBorder="1" applyAlignment="1">
      <alignment horizontal="center" vertical="center"/>
    </xf>
    <xf numFmtId="0" fontId="3" fillId="0" borderId="1" xfId="1" applyFont="1" applyBorder="1" applyAlignment="1">
      <alignment horizontal="justify" vertical="top" wrapText="1"/>
    </xf>
    <xf numFmtId="0" fontId="3" fillId="0" borderId="1" xfId="1" applyFont="1" applyBorder="1" applyAlignment="1">
      <alignment horizontal="center" vertical="center" wrapText="1"/>
    </xf>
    <xf numFmtId="164" fontId="3" fillId="0" borderId="1" xfId="1" applyNumberFormat="1" applyFont="1" applyBorder="1" applyAlignment="1">
      <alignment horizontal="center" vertical="center" wrapText="1"/>
    </xf>
    <xf numFmtId="0" fontId="5" fillId="0" borderId="0" xfId="0" applyFont="1"/>
    <xf numFmtId="0" fontId="3" fillId="0" borderId="0" xfId="0" applyFont="1" applyAlignment="1">
      <alignment vertical="center"/>
    </xf>
    <xf numFmtId="0" fontId="5" fillId="0" borderId="1" xfId="0" applyFont="1" applyBorder="1" applyAlignment="1">
      <alignment horizontal="center" vertical="center"/>
    </xf>
    <xf numFmtId="0" fontId="3" fillId="0" borderId="1" xfId="1" applyFont="1" applyBorder="1" applyAlignment="1">
      <alignment horizontal="justify" vertical="center" wrapText="1"/>
    </xf>
    <xf numFmtId="1" fontId="3" fillId="0" borderId="1" xfId="1" applyNumberFormat="1" applyFont="1" applyBorder="1" applyAlignment="1">
      <alignment horizontal="center" vertical="center" wrapText="1"/>
    </xf>
    <xf numFmtId="164" fontId="4" fillId="0" borderId="1" xfId="0" applyNumberFormat="1" applyFont="1" applyBorder="1" applyAlignment="1">
      <alignment horizontal="center" vertical="center"/>
    </xf>
    <xf numFmtId="0" fontId="5" fillId="3" borderId="1" xfId="0" applyFont="1" applyFill="1" applyBorder="1" applyAlignment="1">
      <alignment horizontal="center" vertical="center"/>
    </xf>
    <xf numFmtId="164" fontId="4" fillId="3" borderId="1" xfId="0" applyNumberFormat="1" applyFont="1" applyFill="1" applyBorder="1" applyAlignment="1">
      <alignment horizontal="center" vertical="center"/>
    </xf>
    <xf numFmtId="0" fontId="3" fillId="0" borderId="0" xfId="0"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center" wrapText="1"/>
    </xf>
    <xf numFmtId="0" fontId="7" fillId="2" borderId="1" xfId="1" applyFont="1" applyFill="1" applyBorder="1" applyAlignment="1">
      <alignment horizontal="center" vertical="center" wrapText="1"/>
    </xf>
    <xf numFmtId="0" fontId="7" fillId="2" borderId="1" xfId="1" applyFont="1" applyFill="1" applyBorder="1" applyAlignment="1">
      <alignment horizontal="center" vertical="top" wrapText="1"/>
    </xf>
    <xf numFmtId="0" fontId="8" fillId="0" borderId="1" xfId="1" applyFont="1" applyBorder="1" applyAlignment="1">
      <alignment horizontal="justify" vertical="center" wrapText="1"/>
    </xf>
    <xf numFmtId="0" fontId="9" fillId="0" borderId="1" xfId="1" applyFont="1" applyBorder="1" applyAlignment="1">
      <alignment horizontal="justify" vertical="top" wrapText="1"/>
    </xf>
    <xf numFmtId="164" fontId="10" fillId="2" borderId="1" xfId="1" applyNumberFormat="1" applyFont="1" applyFill="1" applyBorder="1" applyAlignment="1">
      <alignment horizontal="center" vertical="center" wrapText="1"/>
    </xf>
    <xf numFmtId="0" fontId="10" fillId="2" borderId="1" xfId="0" applyFont="1" applyFill="1" applyBorder="1" applyAlignment="1">
      <alignment horizontal="center" vertical="center"/>
    </xf>
    <xf numFmtId="0" fontId="5" fillId="0" borderId="0" xfId="0" applyFont="1" applyFill="1"/>
    <xf numFmtId="0" fontId="7" fillId="2" borderId="1" xfId="0" applyFont="1" applyFill="1" applyBorder="1" applyAlignment="1">
      <alignment horizontal="center"/>
    </xf>
    <xf numFmtId="49" fontId="7" fillId="2" borderId="1" xfId="0" applyNumberFormat="1" applyFont="1" applyFill="1" applyBorder="1" applyAlignment="1">
      <alignment horizontal="center" vertical="center" wrapText="1"/>
    </xf>
    <xf numFmtId="0" fontId="6" fillId="0" borderId="1" xfId="2" applyFont="1" applyBorder="1" applyAlignment="1">
      <alignment horizontal="left" vertical="top" wrapText="1"/>
    </xf>
    <xf numFmtId="0" fontId="6" fillId="0" borderId="1" xfId="2" applyFont="1" applyBorder="1" applyAlignment="1">
      <alignment horizontal="left" vertical="top"/>
    </xf>
    <xf numFmtId="0" fontId="3" fillId="0" borderId="1" xfId="1" applyFont="1" applyBorder="1" applyAlignment="1">
      <alignment horizontal="center" vertical="top" wrapText="1"/>
    </xf>
    <xf numFmtId="0" fontId="11" fillId="2" borderId="1" xfId="0" applyFont="1" applyFill="1" applyBorder="1" applyAlignment="1">
      <alignment horizontal="center" vertical="center"/>
    </xf>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0" fontId="6" fillId="0" borderId="1" xfId="2" applyFont="1" applyBorder="1" applyAlignment="1">
      <alignment horizontal="left" vertical="center" wrapText="1"/>
    </xf>
    <xf numFmtId="0" fontId="0" fillId="0" borderId="0" xfId="0" applyAlignment="1">
      <alignment horizontal="center"/>
    </xf>
  </cellXfs>
  <cellStyles count="3">
    <cellStyle name="Normal" xfId="0" builtinId="0"/>
    <cellStyle name="Normal 2" xfId="2"/>
    <cellStyle name="Style 1" xfId="1"/>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F62"/>
  <sheetViews>
    <sheetView tabSelected="1" workbookViewId="0">
      <selection activeCell="A3" sqref="A3"/>
    </sheetView>
  </sheetViews>
  <sheetFormatPr defaultColWidth="9.109375" defaultRowHeight="14.4"/>
  <cols>
    <col min="1" max="1" width="7.44140625" style="16" customWidth="1"/>
    <col min="2" max="2" width="48.109375" style="2" customWidth="1"/>
    <col min="3" max="3" width="6.5546875" style="16" customWidth="1"/>
    <col min="4" max="4" width="8.109375" style="16" customWidth="1"/>
    <col min="5" max="5" width="12.44140625" style="16" customWidth="1"/>
    <col min="6" max="6" width="14" style="16" bestFit="1" customWidth="1"/>
    <col min="7" max="16384" width="9.109375" style="2"/>
  </cols>
  <sheetData>
    <row r="1" spans="1:6">
      <c r="A1" s="26" t="s">
        <v>75</v>
      </c>
      <c r="B1" s="26"/>
      <c r="C1" s="26"/>
      <c r="D1" s="26"/>
      <c r="E1" s="26"/>
      <c r="F1" s="26"/>
    </row>
    <row r="2" spans="1:6" s="3" customFormat="1">
      <c r="A2" s="27" t="s">
        <v>79</v>
      </c>
      <c r="B2" s="27"/>
      <c r="C2" s="27"/>
      <c r="D2" s="27"/>
      <c r="E2" s="27"/>
      <c r="F2" s="27"/>
    </row>
    <row r="3" spans="1:6">
      <c r="A3" s="19" t="s">
        <v>0</v>
      </c>
      <c r="B3" s="20" t="s">
        <v>33</v>
      </c>
      <c r="C3" s="19" t="s">
        <v>34</v>
      </c>
      <c r="D3" s="19" t="s">
        <v>35</v>
      </c>
      <c r="E3" s="19" t="s">
        <v>36</v>
      </c>
      <c r="F3" s="19" t="s">
        <v>37</v>
      </c>
    </row>
    <row r="4" spans="1:6" s="8" customFormat="1">
      <c r="A4" s="10"/>
      <c r="B4" s="5"/>
      <c r="C4" s="6"/>
      <c r="D4" s="6"/>
      <c r="E4" s="7"/>
      <c r="F4" s="7"/>
    </row>
    <row r="5" spans="1:6" ht="158.4">
      <c r="A5" s="4">
        <v>1</v>
      </c>
      <c r="B5" s="5" t="s">
        <v>64</v>
      </c>
      <c r="C5" s="6"/>
      <c r="D5" s="6"/>
      <c r="E5" s="7"/>
      <c r="F5" s="7"/>
    </row>
    <row r="6" spans="1:6" s="9" customFormat="1">
      <c r="A6" s="4">
        <v>1.1000000000000001</v>
      </c>
      <c r="B6" s="11" t="s">
        <v>2</v>
      </c>
      <c r="C6" s="6" t="s">
        <v>3</v>
      </c>
      <c r="D6" s="6">
        <v>15</v>
      </c>
      <c r="E6" s="7"/>
      <c r="F6" s="7">
        <f t="shared" ref="F6:F14" si="0">E6*D6</f>
        <v>0</v>
      </c>
    </row>
    <row r="7" spans="1:6" s="9" customFormat="1">
      <c r="A7" s="4">
        <v>1.2</v>
      </c>
      <c r="B7" s="11" t="s">
        <v>4</v>
      </c>
      <c r="C7" s="6" t="s">
        <v>3</v>
      </c>
      <c r="D7" s="6">
        <v>4</v>
      </c>
      <c r="E7" s="7"/>
      <c r="F7" s="7">
        <f t="shared" si="0"/>
        <v>0</v>
      </c>
    </row>
    <row r="8" spans="1:6">
      <c r="A8" s="4">
        <v>1.3</v>
      </c>
      <c r="B8" s="11" t="s">
        <v>5</v>
      </c>
      <c r="C8" s="6" t="s">
        <v>3</v>
      </c>
      <c r="D8" s="6">
        <v>0</v>
      </c>
      <c r="E8" s="7"/>
      <c r="F8" s="7">
        <f t="shared" si="0"/>
        <v>0</v>
      </c>
    </row>
    <row r="9" spans="1:6">
      <c r="A9" s="4">
        <v>1.4</v>
      </c>
      <c r="B9" s="11" t="s">
        <v>43</v>
      </c>
      <c r="C9" s="6" t="s">
        <v>3</v>
      </c>
      <c r="D9" s="6">
        <v>4</v>
      </c>
      <c r="E9" s="7"/>
      <c r="F9" s="7">
        <f t="shared" si="0"/>
        <v>0</v>
      </c>
    </row>
    <row r="10" spans="1:6">
      <c r="A10" s="4">
        <v>1.5</v>
      </c>
      <c r="B10" s="11" t="s">
        <v>7</v>
      </c>
      <c r="C10" s="6" t="s">
        <v>3</v>
      </c>
      <c r="D10" s="6">
        <v>0</v>
      </c>
      <c r="E10" s="7"/>
      <c r="F10" s="7">
        <f t="shared" si="0"/>
        <v>0</v>
      </c>
    </row>
    <row r="11" spans="1:6">
      <c r="A11" s="4">
        <v>1.6</v>
      </c>
      <c r="B11" s="11" t="s">
        <v>42</v>
      </c>
      <c r="C11" s="6" t="s">
        <v>3</v>
      </c>
      <c r="D11" s="6">
        <v>0</v>
      </c>
      <c r="E11" s="7"/>
      <c r="F11" s="7">
        <f t="shared" si="0"/>
        <v>0</v>
      </c>
    </row>
    <row r="12" spans="1:6">
      <c r="A12" s="4">
        <v>1.7</v>
      </c>
      <c r="B12" s="11" t="s">
        <v>8</v>
      </c>
      <c r="C12" s="6" t="s">
        <v>3</v>
      </c>
      <c r="D12" s="6">
        <v>0</v>
      </c>
      <c r="E12" s="7"/>
      <c r="F12" s="7">
        <f t="shared" si="0"/>
        <v>0</v>
      </c>
    </row>
    <row r="13" spans="1:6">
      <c r="A13" s="4">
        <v>1.8</v>
      </c>
      <c r="B13" s="11" t="s">
        <v>29</v>
      </c>
      <c r="C13" s="6" t="s">
        <v>3</v>
      </c>
      <c r="D13" s="6">
        <v>0</v>
      </c>
      <c r="E13" s="7"/>
      <c r="F13" s="7">
        <f t="shared" si="0"/>
        <v>0</v>
      </c>
    </row>
    <row r="14" spans="1:6" ht="15.6">
      <c r="A14" s="4">
        <v>1.9</v>
      </c>
      <c r="B14" s="21" t="s">
        <v>63</v>
      </c>
      <c r="C14" s="6" t="s">
        <v>3</v>
      </c>
      <c r="D14" s="6">
        <v>0</v>
      </c>
      <c r="E14" s="7"/>
      <c r="F14" s="7">
        <f t="shared" si="0"/>
        <v>0</v>
      </c>
    </row>
    <row r="15" spans="1:6">
      <c r="A15" s="4"/>
      <c r="B15" s="11"/>
      <c r="C15" s="6"/>
      <c r="D15" s="6"/>
      <c r="E15" s="7"/>
      <c r="F15" s="7"/>
    </row>
    <row r="16" spans="1:6" ht="201.6">
      <c r="A16" s="4">
        <v>2</v>
      </c>
      <c r="B16" s="5" t="s">
        <v>65</v>
      </c>
      <c r="C16" s="6"/>
      <c r="D16" s="6"/>
      <c r="E16" s="7"/>
      <c r="F16" s="7"/>
    </row>
    <row r="17" spans="1:6">
      <c r="A17" s="4">
        <v>2.1</v>
      </c>
      <c r="B17" s="5" t="s">
        <v>38</v>
      </c>
      <c r="C17" s="6" t="s">
        <v>3</v>
      </c>
      <c r="D17" s="12">
        <v>0</v>
      </c>
      <c r="E17" s="7"/>
      <c r="F17" s="7">
        <f>D17*E17</f>
        <v>0</v>
      </c>
    </row>
    <row r="18" spans="1:6">
      <c r="A18" s="4">
        <v>2.2000000000000002</v>
      </c>
      <c r="B18" s="5" t="s">
        <v>60</v>
      </c>
      <c r="C18" s="6" t="s">
        <v>3</v>
      </c>
      <c r="D18" s="12">
        <v>0</v>
      </c>
      <c r="E18" s="7"/>
      <c r="F18" s="7">
        <f>D18*E18</f>
        <v>0</v>
      </c>
    </row>
    <row r="19" spans="1:6" s="8" customFormat="1">
      <c r="A19" s="10">
        <v>2.2999999999999998</v>
      </c>
      <c r="B19" s="5" t="s">
        <v>66</v>
      </c>
      <c r="C19" s="6" t="s">
        <v>3</v>
      </c>
      <c r="D19" s="12">
        <v>0</v>
      </c>
      <c r="E19" s="7"/>
      <c r="F19" s="7">
        <f>D19*E19</f>
        <v>0</v>
      </c>
    </row>
    <row r="20" spans="1:6" s="8" customFormat="1">
      <c r="A20" s="10"/>
      <c r="B20" s="5"/>
      <c r="C20" s="6"/>
      <c r="D20" s="6"/>
      <c r="E20" s="7"/>
      <c r="F20" s="7"/>
    </row>
    <row r="21" spans="1:6" ht="28.8">
      <c r="A21" s="4">
        <v>3</v>
      </c>
      <c r="B21" s="5" t="s">
        <v>40</v>
      </c>
      <c r="C21" s="6"/>
      <c r="D21" s="6"/>
      <c r="E21" s="7"/>
      <c r="F21" s="7"/>
    </row>
    <row r="22" spans="1:6">
      <c r="A22" s="4">
        <v>3.1</v>
      </c>
      <c r="B22" s="11" t="s">
        <v>30</v>
      </c>
      <c r="C22" s="6" t="s">
        <v>1</v>
      </c>
      <c r="D22" s="6">
        <v>0</v>
      </c>
      <c r="E22" s="7"/>
      <c r="F22" s="7">
        <f t="shared" ref="F22:F26" si="1">E22*D22</f>
        <v>0</v>
      </c>
    </row>
    <row r="23" spans="1:6">
      <c r="A23" s="4">
        <v>3.2</v>
      </c>
      <c r="B23" s="11" t="s">
        <v>69</v>
      </c>
      <c r="C23" s="6" t="s">
        <v>1</v>
      </c>
      <c r="D23" s="6">
        <v>0</v>
      </c>
      <c r="E23" s="7"/>
      <c r="F23" s="7">
        <f t="shared" si="1"/>
        <v>0</v>
      </c>
    </row>
    <row r="24" spans="1:6">
      <c r="A24" s="4">
        <v>3.3</v>
      </c>
      <c r="B24" s="11" t="s">
        <v>70</v>
      </c>
      <c r="C24" s="6" t="s">
        <v>1</v>
      </c>
      <c r="D24" s="6">
        <v>0</v>
      </c>
      <c r="E24" s="7"/>
      <c r="F24" s="7">
        <f t="shared" si="1"/>
        <v>0</v>
      </c>
    </row>
    <row r="25" spans="1:6">
      <c r="A25" s="4">
        <v>3.4</v>
      </c>
      <c r="B25" s="11" t="s">
        <v>6</v>
      </c>
      <c r="C25" s="6" t="s">
        <v>1</v>
      </c>
      <c r="D25" s="6">
        <v>1</v>
      </c>
      <c r="E25" s="7"/>
      <c r="F25" s="7">
        <f t="shared" si="1"/>
        <v>0</v>
      </c>
    </row>
    <row r="26" spans="1:6">
      <c r="A26" s="4">
        <v>3.5</v>
      </c>
      <c r="B26" s="11" t="s">
        <v>76</v>
      </c>
      <c r="C26" s="6" t="s">
        <v>1</v>
      </c>
      <c r="D26" s="6">
        <v>0</v>
      </c>
      <c r="E26" s="7"/>
      <c r="F26" s="7">
        <f t="shared" si="1"/>
        <v>0</v>
      </c>
    </row>
    <row r="27" spans="1:6">
      <c r="A27" s="4"/>
      <c r="B27" s="5"/>
      <c r="C27" s="6"/>
      <c r="D27" s="6"/>
      <c r="E27" s="7"/>
      <c r="F27" s="7"/>
    </row>
    <row r="28" spans="1:6" ht="43.2">
      <c r="A28" s="4">
        <v>4</v>
      </c>
      <c r="B28" s="5" t="s">
        <v>61</v>
      </c>
      <c r="C28" s="6"/>
      <c r="D28" s="6"/>
      <c r="E28" s="7"/>
      <c r="F28" s="7"/>
    </row>
    <row r="29" spans="1:6">
      <c r="A29" s="4">
        <v>4.0999999999999996</v>
      </c>
      <c r="B29" s="5" t="s">
        <v>9</v>
      </c>
      <c r="C29" s="6" t="s">
        <v>1</v>
      </c>
      <c r="D29" s="6">
        <v>8</v>
      </c>
      <c r="E29" s="7"/>
      <c r="F29" s="7">
        <f>D29*E29</f>
        <v>0</v>
      </c>
    </row>
    <row r="30" spans="1:6">
      <c r="A30" s="4">
        <v>4.2</v>
      </c>
      <c r="B30" s="5" t="s">
        <v>10</v>
      </c>
      <c r="C30" s="6" t="s">
        <v>1</v>
      </c>
      <c r="D30" s="6">
        <v>0</v>
      </c>
      <c r="E30" s="7"/>
      <c r="F30" s="7"/>
    </row>
    <row r="31" spans="1:6">
      <c r="A31" s="4">
        <v>4.3</v>
      </c>
      <c r="B31" s="5" t="s">
        <v>41</v>
      </c>
      <c r="C31" s="6" t="s">
        <v>1</v>
      </c>
      <c r="D31" s="6">
        <v>0</v>
      </c>
      <c r="E31" s="7"/>
      <c r="F31" s="7">
        <f t="shared" ref="F31" si="2">D31*E31</f>
        <v>0</v>
      </c>
    </row>
    <row r="32" spans="1:6">
      <c r="A32" s="4"/>
      <c r="B32" s="5"/>
      <c r="C32" s="6"/>
      <c r="D32" s="6"/>
      <c r="E32" s="7"/>
      <c r="F32" s="7"/>
    </row>
    <row r="33" spans="1:6" ht="57.6">
      <c r="A33" s="4">
        <v>5</v>
      </c>
      <c r="B33" s="5" t="s">
        <v>45</v>
      </c>
      <c r="C33" s="6"/>
      <c r="D33" s="6"/>
      <c r="E33" s="7"/>
      <c r="F33" s="7"/>
    </row>
    <row r="34" spans="1:6">
      <c r="A34" s="4">
        <v>5.0999999999999996</v>
      </c>
      <c r="B34" s="5" t="s">
        <v>72</v>
      </c>
      <c r="C34" s="6" t="s">
        <v>1</v>
      </c>
      <c r="D34" s="6">
        <v>1</v>
      </c>
      <c r="E34" s="7"/>
      <c r="F34" s="7">
        <f>E34*D34</f>
        <v>0</v>
      </c>
    </row>
    <row r="35" spans="1:6" ht="124.8">
      <c r="A35" s="4">
        <v>6</v>
      </c>
      <c r="B35" s="22" t="s">
        <v>73</v>
      </c>
      <c r="C35" s="6" t="s">
        <v>1</v>
      </c>
      <c r="D35" s="6">
        <v>1</v>
      </c>
      <c r="E35" s="7"/>
      <c r="F35" s="7">
        <f>E35*D35</f>
        <v>0</v>
      </c>
    </row>
    <row r="36" spans="1:6" ht="72">
      <c r="A36" s="4">
        <v>7</v>
      </c>
      <c r="B36" s="5" t="s">
        <v>77</v>
      </c>
      <c r="C36" s="6" t="s">
        <v>1</v>
      </c>
      <c r="D36" s="6">
        <v>1</v>
      </c>
      <c r="E36" s="7"/>
      <c r="F36" s="7"/>
    </row>
    <row r="37" spans="1:6" ht="100.8">
      <c r="A37" s="4">
        <v>8</v>
      </c>
      <c r="B37" s="5" t="s">
        <v>39</v>
      </c>
      <c r="C37" s="6" t="s">
        <v>31</v>
      </c>
      <c r="D37" s="6">
        <v>0</v>
      </c>
      <c r="E37" s="6"/>
      <c r="F37" s="7">
        <f>E37*D37</f>
        <v>0</v>
      </c>
    </row>
    <row r="38" spans="1:6" ht="129.6">
      <c r="A38" s="4">
        <v>9</v>
      </c>
      <c r="B38" s="5" t="s">
        <v>74</v>
      </c>
      <c r="C38" s="6"/>
      <c r="D38" s="6"/>
      <c r="E38" s="6"/>
      <c r="F38" s="7"/>
    </row>
    <row r="39" spans="1:6">
      <c r="A39" s="4">
        <v>9.1</v>
      </c>
      <c r="B39" s="5" t="s">
        <v>78</v>
      </c>
      <c r="C39" s="6" t="s">
        <v>1</v>
      </c>
      <c r="D39" s="6">
        <v>0</v>
      </c>
      <c r="E39" s="6"/>
      <c r="F39" s="7">
        <f t="shared" ref="F39" si="3">E39*D39</f>
        <v>0</v>
      </c>
    </row>
    <row r="40" spans="1:6" s="25" customFormat="1">
      <c r="A40" s="24"/>
      <c r="B40" s="31" t="s">
        <v>71</v>
      </c>
      <c r="C40" s="31"/>
      <c r="D40" s="31"/>
      <c r="E40" s="31"/>
      <c r="F40" s="23">
        <f>SUM(F5:F39)</f>
        <v>0</v>
      </c>
    </row>
    <row r="41" spans="1:6" s="8" customFormat="1">
      <c r="A41" s="10"/>
      <c r="B41" s="32"/>
      <c r="C41" s="32"/>
      <c r="D41" s="32"/>
      <c r="E41" s="32"/>
      <c r="F41" s="13"/>
    </row>
    <row r="42" spans="1:6" s="8" customFormat="1">
      <c r="A42" s="14"/>
      <c r="B42" s="33" t="s">
        <v>44</v>
      </c>
      <c r="C42" s="33"/>
      <c r="D42" s="33"/>
      <c r="E42" s="33"/>
      <c r="F42" s="15"/>
    </row>
    <row r="43" spans="1:6">
      <c r="A43" s="4"/>
      <c r="B43" s="30"/>
      <c r="C43" s="30"/>
      <c r="D43" s="30"/>
      <c r="E43" s="30"/>
      <c r="F43" s="30"/>
    </row>
    <row r="44" spans="1:6">
      <c r="A44" s="4"/>
      <c r="B44" s="30"/>
      <c r="C44" s="30"/>
      <c r="D44" s="30"/>
      <c r="E44" s="30"/>
      <c r="F44" s="30"/>
    </row>
    <row r="45" spans="1:6">
      <c r="A45" s="4"/>
      <c r="B45" s="30" t="s">
        <v>32</v>
      </c>
      <c r="C45" s="30"/>
      <c r="D45" s="30"/>
      <c r="E45" s="30"/>
      <c r="F45" s="30"/>
    </row>
    <row r="46" spans="1:6">
      <c r="A46" s="4" t="s">
        <v>11</v>
      </c>
      <c r="B46" s="29" t="s">
        <v>68</v>
      </c>
      <c r="C46" s="29"/>
      <c r="D46" s="29"/>
      <c r="E46" s="29"/>
      <c r="F46" s="29"/>
    </row>
    <row r="47" spans="1:6">
      <c r="A47" s="4"/>
      <c r="B47" s="28" t="s">
        <v>67</v>
      </c>
      <c r="C47" s="28"/>
      <c r="D47" s="28"/>
      <c r="E47" s="28"/>
      <c r="F47" s="28"/>
    </row>
    <row r="48" spans="1:6">
      <c r="A48" s="4" t="s">
        <v>12</v>
      </c>
      <c r="B48" s="29" t="s">
        <v>13</v>
      </c>
      <c r="C48" s="29"/>
      <c r="D48" s="29"/>
      <c r="E48" s="29"/>
      <c r="F48" s="29"/>
    </row>
    <row r="49" spans="1:6">
      <c r="A49" s="4"/>
      <c r="B49" s="28" t="s">
        <v>14</v>
      </c>
      <c r="C49" s="28"/>
      <c r="D49" s="28"/>
      <c r="E49" s="28"/>
      <c r="F49" s="28"/>
    </row>
    <row r="50" spans="1:6">
      <c r="A50" s="4" t="s">
        <v>15</v>
      </c>
      <c r="B50" s="29" t="s">
        <v>16</v>
      </c>
      <c r="C50" s="29"/>
      <c r="D50" s="29"/>
      <c r="E50" s="29"/>
      <c r="F50" s="29"/>
    </row>
    <row r="51" spans="1:6">
      <c r="A51" s="4"/>
      <c r="B51" s="28" t="s">
        <v>62</v>
      </c>
      <c r="C51" s="28"/>
      <c r="D51" s="28"/>
      <c r="E51" s="28"/>
      <c r="F51" s="28"/>
    </row>
    <row r="52" spans="1:6">
      <c r="A52" s="4" t="s">
        <v>17</v>
      </c>
      <c r="B52" s="29" t="s">
        <v>18</v>
      </c>
      <c r="C52" s="29"/>
      <c r="D52" s="29"/>
      <c r="E52" s="29"/>
      <c r="F52" s="29"/>
    </row>
    <row r="53" spans="1:6">
      <c r="A53" s="4"/>
      <c r="B53" s="28" t="s">
        <v>49</v>
      </c>
      <c r="C53" s="28"/>
      <c r="D53" s="28"/>
      <c r="E53" s="28"/>
      <c r="F53" s="28"/>
    </row>
    <row r="54" spans="1:6">
      <c r="A54" s="4" t="s">
        <v>19</v>
      </c>
      <c r="B54" s="29" t="s">
        <v>20</v>
      </c>
      <c r="C54" s="29"/>
      <c r="D54" s="29"/>
      <c r="E54" s="29"/>
      <c r="F54" s="29"/>
    </row>
    <row r="55" spans="1:6">
      <c r="A55" s="4"/>
      <c r="B55" s="34" t="s">
        <v>48</v>
      </c>
      <c r="C55" s="34"/>
      <c r="D55" s="34"/>
      <c r="E55" s="34"/>
      <c r="F55" s="34"/>
    </row>
    <row r="56" spans="1:6">
      <c r="A56" s="4" t="s">
        <v>21</v>
      </c>
      <c r="B56" s="29" t="s">
        <v>22</v>
      </c>
      <c r="C56" s="29"/>
      <c r="D56" s="29"/>
      <c r="E56" s="29"/>
      <c r="F56" s="29"/>
    </row>
    <row r="57" spans="1:6">
      <c r="A57" s="4"/>
      <c r="B57" s="34" t="s">
        <v>23</v>
      </c>
      <c r="C57" s="34"/>
      <c r="D57" s="34"/>
      <c r="E57" s="34"/>
      <c r="F57" s="34"/>
    </row>
    <row r="58" spans="1:6">
      <c r="A58" s="4" t="s">
        <v>24</v>
      </c>
      <c r="B58" s="29" t="s">
        <v>25</v>
      </c>
      <c r="C58" s="29"/>
      <c r="D58" s="29"/>
      <c r="E58" s="29"/>
      <c r="F58" s="29"/>
    </row>
    <row r="59" spans="1:6">
      <c r="A59" s="4"/>
      <c r="B59" s="34" t="s">
        <v>47</v>
      </c>
      <c r="C59" s="34"/>
      <c r="D59" s="34"/>
      <c r="E59" s="34"/>
      <c r="F59" s="34"/>
    </row>
    <row r="60" spans="1:6">
      <c r="A60" s="4" t="s">
        <v>26</v>
      </c>
      <c r="B60" s="29" t="s">
        <v>27</v>
      </c>
      <c r="C60" s="29"/>
      <c r="D60" s="29"/>
      <c r="E60" s="29"/>
      <c r="F60" s="29"/>
    </row>
    <row r="61" spans="1:6">
      <c r="A61" s="4"/>
      <c r="B61" s="34" t="s">
        <v>28</v>
      </c>
      <c r="C61" s="34"/>
      <c r="D61" s="34"/>
      <c r="E61" s="34"/>
      <c r="F61" s="34"/>
    </row>
    <row r="62" spans="1:6">
      <c r="B62" s="17"/>
      <c r="C62" s="18"/>
      <c r="D62" s="18"/>
      <c r="E62" s="18"/>
      <c r="F62" s="18"/>
    </row>
  </sheetData>
  <mergeCells count="24">
    <mergeCell ref="B49:F49"/>
    <mergeCell ref="A1:F1"/>
    <mergeCell ref="A2:F2"/>
    <mergeCell ref="B40:E40"/>
    <mergeCell ref="B41:E41"/>
    <mergeCell ref="B42:E42"/>
    <mergeCell ref="B43:F43"/>
    <mergeCell ref="B44:F44"/>
    <mergeCell ref="B45:F45"/>
    <mergeCell ref="B46:F46"/>
    <mergeCell ref="B47:F47"/>
    <mergeCell ref="B48:F48"/>
    <mergeCell ref="B61:F61"/>
    <mergeCell ref="B50:F50"/>
    <mergeCell ref="B51:F51"/>
    <mergeCell ref="B52:F52"/>
    <mergeCell ref="B53:F53"/>
    <mergeCell ref="B54:F54"/>
    <mergeCell ref="B55:F55"/>
    <mergeCell ref="B56:F56"/>
    <mergeCell ref="B57:F57"/>
    <mergeCell ref="B58:F58"/>
    <mergeCell ref="B59:F59"/>
    <mergeCell ref="B60:F60"/>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9:P41"/>
  <sheetViews>
    <sheetView workbookViewId="0">
      <selection activeCell="H21" sqref="H21"/>
    </sheetView>
  </sheetViews>
  <sheetFormatPr defaultRowHeight="14.4"/>
  <cols>
    <col min="3" max="3" width="12.6640625" style="1" customWidth="1"/>
    <col min="4" max="4" width="17.33203125" style="1" customWidth="1"/>
    <col min="5" max="6" width="9.109375" style="1"/>
    <col min="7" max="7" width="10.33203125" style="1" bestFit="1" customWidth="1"/>
    <col min="8" max="8" width="11" style="1" bestFit="1" customWidth="1"/>
    <col min="9" max="9" width="10.6640625" style="1" bestFit="1" customWidth="1"/>
    <col min="10" max="10" width="10.5546875" style="1" bestFit="1" customWidth="1"/>
    <col min="11" max="15" width="9.109375" style="1"/>
  </cols>
  <sheetData>
    <row r="9" spans="4:16">
      <c r="E9" s="1" t="s">
        <v>53</v>
      </c>
      <c r="F9" s="1" t="s">
        <v>51</v>
      </c>
      <c r="G9" s="1" t="s">
        <v>52</v>
      </c>
      <c r="H9" s="1" t="s">
        <v>54</v>
      </c>
      <c r="I9" s="1" t="s">
        <v>55</v>
      </c>
      <c r="J9" s="1" t="s">
        <v>56</v>
      </c>
      <c r="K9" s="1" t="s">
        <v>59</v>
      </c>
    </row>
    <row r="10" spans="4:16">
      <c r="D10" s="1" t="s">
        <v>57</v>
      </c>
      <c r="E10" s="1">
        <v>3</v>
      </c>
      <c r="K10" s="1">
        <f>SUM(E10:J10)</f>
        <v>3</v>
      </c>
    </row>
    <row r="11" spans="4:16">
      <c r="D11" s="1" t="s">
        <v>58</v>
      </c>
      <c r="E11" s="1">
        <v>43</v>
      </c>
      <c r="K11" s="1">
        <f t="shared" ref="K11:K20" si="0">SUM(E11:J11)</f>
        <v>43</v>
      </c>
    </row>
    <row r="12" spans="4:16">
      <c r="K12" s="1">
        <f t="shared" si="0"/>
        <v>0</v>
      </c>
    </row>
    <row r="13" spans="4:16">
      <c r="D13" s="1">
        <v>25</v>
      </c>
      <c r="E13" s="1">
        <v>83</v>
      </c>
      <c r="K13" s="1">
        <f t="shared" si="0"/>
        <v>83</v>
      </c>
    </row>
    <row r="14" spans="4:16">
      <c r="D14" s="1">
        <v>32</v>
      </c>
      <c r="E14" s="1">
        <v>27</v>
      </c>
      <c r="K14" s="1">
        <f t="shared" si="0"/>
        <v>27</v>
      </c>
    </row>
    <row r="15" spans="4:16">
      <c r="D15" s="1">
        <v>40</v>
      </c>
      <c r="E15" s="1">
        <v>15</v>
      </c>
      <c r="K15" s="1">
        <f t="shared" si="0"/>
        <v>15</v>
      </c>
      <c r="P15" s="1"/>
    </row>
    <row r="16" spans="4:16">
      <c r="D16" s="1">
        <v>50</v>
      </c>
      <c r="E16" s="1">
        <v>11</v>
      </c>
      <c r="K16" s="1">
        <f t="shared" si="0"/>
        <v>11</v>
      </c>
    </row>
    <row r="17" spans="1:11">
      <c r="D17" s="1">
        <v>65</v>
      </c>
      <c r="E17" s="1">
        <v>15</v>
      </c>
      <c r="K17" s="1">
        <f t="shared" si="0"/>
        <v>15</v>
      </c>
    </row>
    <row r="18" spans="1:11">
      <c r="D18" s="1">
        <v>80</v>
      </c>
      <c r="E18" s="1">
        <v>4</v>
      </c>
      <c r="K18" s="1">
        <f t="shared" si="0"/>
        <v>4</v>
      </c>
    </row>
    <row r="19" spans="1:11">
      <c r="D19" s="1">
        <v>100</v>
      </c>
      <c r="K19" s="1">
        <f t="shared" si="0"/>
        <v>0</v>
      </c>
    </row>
    <row r="20" spans="1:11">
      <c r="D20" s="1">
        <v>150</v>
      </c>
      <c r="K20" s="1">
        <f t="shared" si="0"/>
        <v>0</v>
      </c>
    </row>
    <row r="27" spans="1:11">
      <c r="A27" s="35"/>
      <c r="D27" s="1">
        <v>15</v>
      </c>
      <c r="E27" s="1">
        <v>3.5</v>
      </c>
      <c r="F27" s="1">
        <f>D27*E27</f>
        <v>52.5</v>
      </c>
    </row>
    <row r="28" spans="1:11">
      <c r="A28" s="35"/>
    </row>
    <row r="29" spans="1:11" ht="23.25" customHeight="1">
      <c r="A29" s="35"/>
      <c r="D29" s="1">
        <v>165</v>
      </c>
      <c r="E29" s="1">
        <f>D29/3.28</f>
        <v>50.304878048780488</v>
      </c>
    </row>
    <row r="30" spans="1:11">
      <c r="A30" s="35"/>
    </row>
    <row r="33" spans="3:6">
      <c r="E33" s="1" t="s">
        <v>50</v>
      </c>
      <c r="F33" s="1">
        <v>10</v>
      </c>
    </row>
    <row r="34" spans="3:6">
      <c r="F34" s="1">
        <v>10</v>
      </c>
    </row>
    <row r="35" spans="3:6">
      <c r="F35" s="1">
        <v>10</v>
      </c>
    </row>
    <row r="41" spans="3:6">
      <c r="C41" s="1" t="s">
        <v>46</v>
      </c>
    </row>
  </sheetData>
  <mergeCells count="2">
    <mergeCell ref="A29:A30"/>
    <mergeCell ref="A27:A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KARIM'S</vt:lpstr>
      <vt:lpstr>Sheet2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kailash</dc:creator>
  <cp:lastModifiedBy>arsou</cp:lastModifiedBy>
  <cp:lastPrinted>2022-10-31T08:41:20Z</cp:lastPrinted>
  <dcterms:created xsi:type="dcterms:W3CDTF">2015-04-30T08:24:41Z</dcterms:created>
  <dcterms:modified xsi:type="dcterms:W3CDTF">2024-01-20T13:46:47Z</dcterms:modified>
</cp:coreProperties>
</file>