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D:\Smrutika T\OneDrive - Travel food Services\Delhi\Delhi-T1\Delhi T1-Biryani Concept\ID &amp; Carpentary\"/>
    </mc:Choice>
  </mc:AlternateContent>
  <bookViews>
    <workbookView xWindow="-120" yWindow="-120" windowWidth="19440" windowHeight="15154" tabRatio="737" activeTab="1"/>
  </bookViews>
  <sheets>
    <sheet name="CIVIL WORK" sheetId="32" r:id="rId1"/>
    <sheet name="CARPENTARY" sheetId="23" r:id="rId2"/>
    <sheet name="CALCULATION PAINT" sheetId="20" state="hidden" r:id="rId3"/>
  </sheets>
  <definedNames>
    <definedName name="Excel_BuiltIn_Print_Area_1_1">#REF!</definedName>
    <definedName name="Excel_BuiltIn_Print_Area_1_1_1">#REF!</definedName>
    <definedName name="Excel_BuiltIn_Print_Area_1_1_1_1">#REF!</definedName>
    <definedName name="Excel_BuiltIn_Print_Area_1_1_1_1_1">#REF!</definedName>
    <definedName name="Excel_BuiltIn_Print_Area_2_1">#REF!</definedName>
    <definedName name="Excel_BuiltIn_Print_Area_2_1_1">#REF!</definedName>
    <definedName name="Excel_BuiltIn_Print_Titles_1_1">#REF!</definedName>
    <definedName name="Excel_BuiltIn_Print_Titles_1_1_1">#REF!</definedName>
    <definedName name="_xlnm.Print_Area" localSheetId="1">CARPENTARY!$A$1:$K$20</definedName>
    <definedName name="_xlnm.Print_Area" localSheetId="0">'CIVIL WORK'!$A$1:$J$54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23" l="1"/>
  <c r="K18" i="23"/>
  <c r="K17" i="23"/>
  <c r="K16" i="23"/>
  <c r="K15" i="23"/>
  <c r="K14" i="23"/>
  <c r="K13" i="23"/>
  <c r="K12" i="23"/>
  <c r="K11" i="23"/>
  <c r="K10" i="23"/>
  <c r="K9" i="23"/>
  <c r="K8" i="23"/>
  <c r="K7" i="23"/>
  <c r="K6" i="23"/>
  <c r="K5" i="23"/>
  <c r="K4" i="23"/>
  <c r="J52" i="32"/>
  <c r="J51" i="32"/>
  <c r="J50" i="32"/>
  <c r="J49" i="32"/>
  <c r="J48" i="32"/>
  <c r="J47" i="32"/>
  <c r="J46" i="32"/>
  <c r="J45" i="32"/>
  <c r="J44" i="32"/>
  <c r="J43" i="32"/>
  <c r="J42" i="32"/>
  <c r="J41" i="32"/>
  <c r="J40" i="32"/>
  <c r="J39" i="32"/>
  <c r="J38" i="32"/>
  <c r="J37" i="32"/>
  <c r="J36" i="32"/>
  <c r="J35" i="32"/>
  <c r="J34" i="32"/>
  <c r="J33" i="32"/>
  <c r="J32" i="32"/>
  <c r="J31" i="32"/>
  <c r="J30" i="32"/>
  <c r="J29" i="32"/>
  <c r="J28" i="32"/>
  <c r="J27" i="32"/>
  <c r="J26" i="32"/>
  <c r="J25" i="32"/>
  <c r="J24" i="32"/>
  <c r="J23" i="32"/>
  <c r="J22" i="32"/>
  <c r="J21" i="32"/>
  <c r="J20" i="32"/>
  <c r="J19" i="32"/>
  <c r="J18" i="32"/>
  <c r="J17" i="32"/>
  <c r="J16" i="32"/>
  <c r="J15" i="32"/>
  <c r="J14" i="32"/>
  <c r="J13" i="32"/>
  <c r="J12" i="32"/>
  <c r="J11" i="32"/>
  <c r="J10" i="32"/>
  <c r="J9" i="32"/>
  <c r="J8" i="32"/>
  <c r="J7" i="32"/>
  <c r="J6" i="32"/>
  <c r="J5" i="32"/>
  <c r="J4" i="32"/>
  <c r="I7" i="23" l="1"/>
  <c r="I4" i="23"/>
  <c r="E17" i="20" l="1"/>
  <c r="E16" i="20"/>
  <c r="J15" i="20"/>
  <c r="E12" i="20"/>
  <c r="E13" i="20" s="1"/>
  <c r="E8" i="20"/>
  <c r="E7" i="20"/>
  <c r="H5" i="20"/>
  <c r="I5" i="20" s="1"/>
  <c r="D5" i="20"/>
  <c r="E9" i="20" l="1"/>
  <c r="E10" i="20" s="1"/>
  <c r="E18" i="20"/>
  <c r="F18" i="20" s="1"/>
</calcChain>
</file>

<file path=xl/sharedStrings.xml><?xml version="1.0" encoding="utf-8"?>
<sst xmlns="http://schemas.openxmlformats.org/spreadsheetml/2006/main" count="203" uniqueCount="122">
  <si>
    <t>a</t>
  </si>
  <si>
    <t>b</t>
  </si>
  <si>
    <t>c</t>
  </si>
  <si>
    <t>NOS</t>
  </si>
  <si>
    <t>SR.NO.</t>
  </si>
  <si>
    <t>DESCRIPTION</t>
  </si>
  <si>
    <t>UNIT</t>
  </si>
  <si>
    <t>AMOUNT</t>
  </si>
  <si>
    <t>RATE</t>
  </si>
  <si>
    <t>QTY.</t>
  </si>
  <si>
    <t>DOORS</t>
  </si>
  <si>
    <t>DIMENSION</t>
  </si>
  <si>
    <t>ITEM</t>
  </si>
  <si>
    <t>DRAWING NO</t>
  </si>
  <si>
    <t>N.A</t>
  </si>
  <si>
    <t>CARPENTRY WORK</t>
  </si>
  <si>
    <t>TOTAL CARPENTRY WORK</t>
  </si>
  <si>
    <t>RFT</t>
  </si>
  <si>
    <t>SFT</t>
  </si>
  <si>
    <t>FT</t>
  </si>
  <si>
    <t xml:space="preserve">GROUND FLOOR </t>
  </si>
  <si>
    <t xml:space="preserve">REMARK </t>
  </si>
  <si>
    <t>no.</t>
  </si>
  <si>
    <t>QRO</t>
  </si>
  <si>
    <t>R0</t>
  </si>
  <si>
    <t>GENERAL SITE WORKS</t>
  </si>
  <si>
    <t>Q.R.O</t>
  </si>
  <si>
    <t>IPS Work</t>
  </si>
  <si>
    <r>
      <t>Providing and laying cement concrete flooring</t>
    </r>
    <r>
      <rPr>
        <sz val="10"/>
        <color rgb="FFFF0000"/>
        <rFont val="Calibri"/>
        <family val="2"/>
        <scheme val="minor"/>
      </rPr>
      <t xml:space="preserve"> </t>
    </r>
    <r>
      <rPr>
        <sz val="10"/>
        <rFont val="Calibri"/>
        <family val="2"/>
        <scheme val="minor"/>
      </rPr>
      <t>25 - 40</t>
    </r>
    <r>
      <rPr>
        <sz val="10"/>
        <color indexed="8"/>
        <rFont val="Calibri"/>
        <family val="2"/>
        <scheme val="minor"/>
      </rPr>
      <t xml:space="preserve"> mm thick </t>
    </r>
    <r>
      <rPr>
        <sz val="10"/>
        <color rgb="FF000000"/>
        <rFont val="Calibri"/>
        <family val="2"/>
        <scheme val="minor"/>
      </rPr>
      <t xml:space="preserve">, C.M. 1:3 laid to proper level and slope cost should including compaction as directed and curing complete in all respect. </t>
    </r>
    <r>
      <rPr>
        <sz val="10"/>
        <color rgb="FFFA2E2E"/>
        <rFont val="Book Antiqua"/>
        <family val="1"/>
      </rPr>
      <t/>
    </r>
  </si>
  <si>
    <t>COBA Work</t>
  </si>
  <si>
    <t>CINDER BLOCK COBA of Avg. thickness mentioned below;  After laying of soil pipes, floor traps is completed the floor of the sunken portion shall be covered with cinder coba embedded manually with 15-20 mm wide joints in 20 mm thk. Waterproofing mortar 1:4 ( 1 cement : 4 coarse sand )in layers upto the full ht. of sunken portion, having top layer of 50 mm thk waterproof mortar 1:4 ( 1 cement : 4 coarse sand ) using specialized W.P. chemical, finished smooth / rough with floating coat of neat cement all complete and as per specification.</t>
  </si>
  <si>
    <t>STONE &amp; TILE WORKS</t>
  </si>
  <si>
    <t>KOTA Flooring</t>
  </si>
  <si>
    <t>Size : 550x550 Basic Rate : 55 Per SFT</t>
  </si>
  <si>
    <t>4" thk granite threshold</t>
  </si>
  <si>
    <t>6" thk granite threshold</t>
  </si>
  <si>
    <t>Window sill &amp; jamb</t>
  </si>
  <si>
    <t xml:space="preserve">Sada Wall Tiles for kitchen </t>
  </si>
  <si>
    <r>
      <t xml:space="preserve">Providing and fixing </t>
    </r>
    <r>
      <rPr>
        <b/>
        <sz val="10"/>
        <rFont val="Calibri"/>
        <family val="2"/>
        <scheme val="minor"/>
      </rPr>
      <t xml:space="preserve">Ceramic wall tiles </t>
    </r>
    <r>
      <rPr>
        <sz val="10"/>
        <rFont val="Calibri"/>
        <family val="2"/>
        <scheme val="minor"/>
      </rPr>
      <t>which includes-approved make of adhesive like bal Endura or equivalent, grey cement paste with backing coat of 1:3 cement mortar not less than 12mm thick as &amp; where ever required, joint filler of approved make and colour, as and where ever required, in proper line and level in all direction, at all height with lead and lift, polishing/finishing/cleaning etc as per design, drawing and directed by PMC etc. all complete. (Color - white/ ivory)</t>
    </r>
  </si>
  <si>
    <t>Size : 300x600. Rate : 45per SFT</t>
  </si>
  <si>
    <t>Main kitchen and under counter wall tiles upto 2400mm ht</t>
  </si>
  <si>
    <t>SS Corner Guard</t>
  </si>
  <si>
    <r>
      <t>P&amp;F of 304 grade 3mm thick</t>
    </r>
    <r>
      <rPr>
        <b/>
        <sz val="10"/>
        <rFont val="Calibri"/>
        <family val="2"/>
        <scheme val="minor"/>
      </rPr>
      <t xml:space="preserve"> SS Corner guard</t>
    </r>
    <r>
      <rPr>
        <sz val="10"/>
        <rFont val="Calibri"/>
        <family val="2"/>
        <scheme val="minor"/>
      </rPr>
      <t xml:space="preserve"> (30mm x 30mm, mat finished as per approved sample) fixing with conceal tile on each corner of the kitchen's wall before cladding of tiles, so that the corner may be protected from the damages.  Complete in proper line &amp; level and site engineer's instruction.</t>
    </r>
  </si>
  <si>
    <t>TOTAL OF CIVIL WORK</t>
  </si>
  <si>
    <t>POP &amp; PAINTING WORK</t>
  </si>
  <si>
    <t>POP Punning</t>
  </si>
  <si>
    <t>Providing and applying Plaster of Paris punning of average thickness 12-18mm  to existing wall surfaces in true level and plumb complete as per design and drawing Cleaning the surface properly with sand paper, filling cracks/holes with plaster of Paris. Applying lambi / putty (lambi/putty will be of good quality) sand papering the putty work on chamfers, etc.at any / all heights. Rate include cost for making grooves up to 12mm thick if required in horizontal or vertical direction near doors, windows, skirting, floor covering, masking tape and cleaning the area all complete as per drawing, design &amp; manufactures specification.</t>
  </si>
  <si>
    <t>Trap Door</t>
  </si>
  <si>
    <t>Textured Wall Paint</t>
  </si>
  <si>
    <t xml:space="preserve">Expose Ceiling Paint including all beams </t>
  </si>
  <si>
    <t>Providing &amp; applying Three (03) coats of approved Plastic paint on  exposed surface on ceiling including HVAC ducts,  Sprinkler Pipes etc. complete with final coat no brush mark to be visible after painting colour shade as specified.</t>
  </si>
  <si>
    <t>Duct painting</t>
  </si>
  <si>
    <t>Fire Sprinkler paint</t>
  </si>
  <si>
    <t>Providing &amp; applying Three (03) coats of fire rated paint as per standard on exposed surface on metal including removing of old paint etc. complete with final coat no brush mark to be visible after painting colour shade as specified.</t>
  </si>
  <si>
    <t>TOTAL of POP &amp; PAINTING WORK</t>
  </si>
  <si>
    <t xml:space="preserve">IMAGE </t>
  </si>
  <si>
    <t>CIVIL WORK</t>
  </si>
  <si>
    <t>Basic Rate of marble : 650 per SFT</t>
  </si>
  <si>
    <t>Providing and fixing trap doors for access to the service areas. The trap door shall have an external frame made of 50mm x 50mm in good quality seasoned wood scantling on which the shutter is hinged. Shutter shall be made of 19 mm. Plywood. The exposed side &amp; Internal side shall be laminate finish.  Concealed heavy duty hinges shall be used to mount the shutters and locking shall be provided with Allen key and panel locks. Sufficient number of hinges and locks shall be provided to avoid sagging of the shutter. Key also shall be supplied</t>
  </si>
  <si>
    <t>Providing &amp; applying three (03) coats of approved Plastic paint on walls including scraping, primer , filling with putty etc. complete with final coat no brush mark to be visible after painting colour shade as specified.</t>
  </si>
  <si>
    <t>Providing &amp; applying Three (03) coats of powder coat (as per approved shade) on exposed surface on metal duct including removing of old paint, required zink oxide paint etc. complete with final coat no brush mark to be visible after painting colour shade as specified.</t>
  </si>
  <si>
    <t xml:space="preserve">Back Kitchen F.R. Service Door </t>
  </si>
  <si>
    <t>Kitchen F.R. Door</t>
  </si>
  <si>
    <r>
      <t xml:space="preserve">Providing and fixing </t>
    </r>
    <r>
      <rPr>
        <b/>
        <sz val="10"/>
        <rFont val="Calibri"/>
        <family val="2"/>
        <scheme val="minor"/>
      </rPr>
      <t xml:space="preserve">Pattern wall tiles </t>
    </r>
    <r>
      <rPr>
        <sz val="10"/>
        <rFont val="Calibri"/>
        <family val="2"/>
        <scheme val="minor"/>
      </rPr>
      <t>which includes-approved make of adhesive like bal Endura or equivalent, grey cement paste with backing coat of 1:3 cement mortar not less than 12mm thick as &amp; where ever required, joint filler of approved make and colour, as and where ever required, in proper line and level in all direction, at all height with lead and lift, polishing/finishing/cleaning etc as per design, drawing and directed by PMC etc. all complete.</t>
    </r>
  </si>
  <si>
    <t>size - 300x300. Basic Rate : 250 Per SFT</t>
  </si>
  <si>
    <t>FOH</t>
  </si>
  <si>
    <t>Aluminium Baffle Ceiling</t>
  </si>
  <si>
    <t>Fitting of open cell/ Baffle ceiling consisting of 0.87kg Aluminium cells of Size : 200mmx200mm finished in paint (Wooden shade). False Ceiling with necessary supports , hangers etc. provided to install light fitting , fresh air grill etc. ( from Hunter Douglas or Armstrong )</t>
  </si>
  <si>
    <t>Armstrong ceiling solutions- Celio c9
cell size: 200 x 200 mm, thickness: 38mm</t>
  </si>
  <si>
    <t xml:space="preserve">Providing &amp; applying three (03) coats of approved paint on gypsum ceiling including primer , filling with putty etc. complete with final coat no brush mark to be visible after painting colour shade as specified. </t>
  </si>
  <si>
    <t>FOH - Back counter</t>
  </si>
  <si>
    <t xml:space="preserve">Pick Up Window </t>
  </si>
  <si>
    <t>TV frame ply boxing</t>
  </si>
  <si>
    <t>Providing and fixing ply boxing made of 19mm thick fire retardent plywood to be provided finished with 1.0mm thick laminate on both sides.  All complete including necessary hardwares, heavy duty hinges, handles, locks etc.</t>
  </si>
  <si>
    <t>Fixing &amp; laying of 100mm high granite for skirting with bedding of appropriate approved make adhesive &amp; colour joint filler inclusive of making all  groove/chamfering/rounding/hole where ever required, in proper line and level in all direction, polishing/finishing/cleaning etc. Complete as per detail drawing, specification and as directed by PMC.</t>
  </si>
  <si>
    <t>Metal Ceiling</t>
  </si>
  <si>
    <t>Fitting of false ceiling consisting of 20g Aluminium planks made of pre-coated ( Top &amp; Bottom ) &amp; Size : 600mmx600mm tiles . False Ceiling with necessary supports , hangers etc. provided to install light fitting , fresh air grill etc. ( from Hunter Douglas or Armstrong )</t>
  </si>
  <si>
    <t>BOQ  for TPS BIRYANI'S OF INDIA, Delhi Airport, Delhi</t>
  </si>
  <si>
    <t>FOH (150MM) approx.</t>
  </si>
  <si>
    <t>BOH (250mm) approx</t>
  </si>
  <si>
    <t>BOH</t>
  </si>
  <si>
    <r>
      <t>Providing and Laying</t>
    </r>
    <r>
      <rPr>
        <b/>
        <sz val="10"/>
        <rFont val="Calibri"/>
        <family val="2"/>
        <scheme val="minor"/>
      </rPr>
      <t xml:space="preserve"> KOTA stone of 19mm thk</t>
    </r>
    <r>
      <rPr>
        <sz val="10"/>
        <rFont val="Calibri"/>
        <family val="2"/>
        <scheme val="minor"/>
      </rPr>
      <t>. on avg 75 mm thk bed of 1:4 cement mortar in proper line and level including neat cement float, filling joints with neat cement slurry of appropriate colour, cleaning, curing, rubbing, complete. Scope includes laying of floor protective cover on the floor and removing of the same when directed along with supply of all necessary materials, labour, tools and tackles complete in line with the Technical Specification, Drawings and as per the direction of the Architect &amp; PMC. Including Polishing.</t>
    </r>
    <r>
      <rPr>
        <b/>
        <sz val="10"/>
        <color indexed="10"/>
        <rFont val="Calibri"/>
        <family val="2"/>
        <scheme val="minor"/>
      </rPr>
      <t xml:space="preserve"> </t>
    </r>
  </si>
  <si>
    <t>Kota skirting</t>
  </si>
  <si>
    <t xml:space="preserve">Brick Wall Tile </t>
  </si>
  <si>
    <t xml:space="preserve">Window </t>
  </si>
  <si>
    <t>Gypsum Ceiling</t>
  </si>
  <si>
    <t>Size : 3' x 3' (for AC)</t>
  </si>
  <si>
    <t>FOH Ceiling Paint on Gypsum</t>
  </si>
  <si>
    <t>1000X 2150</t>
  </si>
  <si>
    <t>1200X 2400</t>
  </si>
  <si>
    <t xml:space="preserve">1900mm (L) x 880x 950 HT </t>
  </si>
  <si>
    <t xml:space="preserve">3270mm (L) x 700 x 950 HT </t>
  </si>
  <si>
    <t xml:space="preserve">2211mm (L) x1100 HT </t>
  </si>
  <si>
    <t>Wooden Shelve</t>
  </si>
  <si>
    <t>25mm thk. Plywood shelve finish with laminate</t>
  </si>
  <si>
    <t>NO'S</t>
  </si>
  <si>
    <t>1105mm(L) X 300mm DH</t>
  </si>
  <si>
    <t>805mm(L) X 300mm DH</t>
  </si>
  <si>
    <t>1000mm(L) X 300mm DH</t>
  </si>
  <si>
    <t xml:space="preserve">Artistic wall Paint </t>
  </si>
  <si>
    <t>BOQ  for BIRYANI'S OF INDIA, Delhi Airport, Delhi</t>
  </si>
  <si>
    <t>Granite Threshold</t>
  </si>
  <si>
    <r>
      <t>P&amp;F of Black leather finish granite</t>
    </r>
    <r>
      <rPr>
        <b/>
        <sz val="10"/>
        <rFont val="Calibri"/>
        <family val="2"/>
        <scheme val="minor"/>
      </rPr>
      <t xml:space="preserve"> threshold </t>
    </r>
    <r>
      <rPr>
        <sz val="10"/>
        <rFont val="Calibri"/>
        <family val="2"/>
        <scheme val="minor"/>
      </rPr>
      <t>at the edges of the mall and outlet  flooring as per design drawing</t>
    </r>
  </si>
  <si>
    <r>
      <t>Providing and constructing 150mm wide and 19mm thk granite Frame finish</t>
    </r>
    <r>
      <rPr>
        <b/>
        <sz val="10"/>
        <rFont val="Calibri"/>
        <family val="2"/>
        <scheme val="minor"/>
      </rPr>
      <t xml:space="preserve"> sill &amp; jamb for window</t>
    </r>
    <r>
      <rPr>
        <sz val="10"/>
        <rFont val="Calibri"/>
        <family val="2"/>
        <scheme val="minor"/>
      </rPr>
      <t xml:space="preserve"> as per drawings. Inclusive of making all  groove/chamfering/rounding/hole where ever required, in proper line and level in all direction, polishing/finishing etc. Complete as per detail drawing, specification and as directed by PMC.</t>
    </r>
  </si>
  <si>
    <t xml:space="preserve">150mm W X 6300mm L </t>
  </si>
  <si>
    <t>Providing and fixing doors. Wooden Door frame shall be Single rebate profile of size 150 x 50 mm. All doors and frames shall be finished with polyurethane aliphatic grade paint of approved colour.
The door leaf and frame shall have passed minimum 250 hours of salt spray test.2Hrs Fire Rated Single leaf of size. Providing &amp; fixing in position Single Leaf Door made up of 40mm thick  Inner side finished with laminate and outer side with laminate finish including providing &amp; fixing 12 mm thk Wooden lipping all around, including P/F of Door frame made out of CP Teak / Ash wood or equivalent with polish finish, including of 100mm X 300mm SS  finish push plate and 300mm high SS kick plate.  Applicable hardware's such as s/s handles, floor spring and any other hardware etc required to complete the related works as per design &amp; detail. door hardware make consider Dorma / Hafele/Ozon /equilient</t>
  </si>
  <si>
    <t xml:space="preserve"> Providing and fixing of Hollow metal fire rated doors. Door frame shall be double rebate profile of size 143 x 57 mm made out of 1.60mm (16gauge)minimum thick galvanized steel sheet.All doors and frames shall be finished with polyurethane aliphatic grade paint of approved colour. The door leaf and frame shall have passed minimum 250 hours of salt spray test.2Hrs Fire Rated inlcuding metal door frame. Applicable hardware's such as s/s handles, floor spring and any other hardware etc required to complete the related works as per design &amp; detail.  Including all door hardware make consider Dorma / Hafele/Ozon /equilient</t>
  </si>
  <si>
    <t>FOH - Front counter TOP and front paneling</t>
  </si>
  <si>
    <t xml:space="preserve">300mm (L) x 700 x 1500 HT </t>
  </si>
  <si>
    <t>Providing and fixing 880mm deep storage unit ( 950mm high) made of 19mm thick fire retardent double plywood with aluminium framework and finished with 1.0mm thick laminate externally. and top of the unit to be finished with 19mm thk leather finish granite. the storage unit to have Two Door Shutter, made of 19mm thick fire retardent plywood to be provided finished with 1.0mm thick laminate internally and externally. The exposed edges of the shelves to be covered with teak wood lipping and the unit to have 150mm high granite skirting on both side. All complete including necessary hardwares, heavy duty hinges, handles, locks etc.</t>
  </si>
  <si>
    <t>Front counter facia Jaali</t>
  </si>
  <si>
    <t xml:space="preserve">P &amp; F of laser cut MDF jaali with wooden finish duco paint having 100mm wide solid teak wood molding all around the border to fix the jali. Inside the jali LED cove provision to be done. All the visible surface of wood to be polish finish.  All complete including necessary hardwares etc. </t>
  </si>
  <si>
    <t>Providing and fixing 700mm deep storage unit ( 950mm high) made of 19mm thick fire retardent plywood and finished with 1.0mm thick laminate externally.  and top of the unit to be finished with 19mm thk leather finish granite. the storage unit to have Two Door Shutter, made of 19mm thick fire retardent plywood to be provided finished with 1.0mm thick laminate internally and externally.  The exposed edges of the shelves to be covered with teak wood lipping All complete including necessary hardwares, heavy duty hinges, handles, locks etc.</t>
  </si>
  <si>
    <t xml:space="preserve">FOH - Back counter high unit </t>
  </si>
  <si>
    <t>P/F 12 mm thk. fire rated glass fixed window with 25 x 25mm MS BOX WINDOW FRAME powder coating finish and having a opening of 325mm x 450mm height. inculding and all necessary required groove, with approved make adhesive and fasteners, cutting/ chamfering/ groove/rounding wherever required, at all height with lead and lift, finishing, cleaning as per design and drawing etc. all complete.</t>
  </si>
  <si>
    <t>JOB</t>
  </si>
  <si>
    <t>Handmade artistic paint on brick wall (LUMPSUM - 35000/-)</t>
  </si>
  <si>
    <t>Front Façade signage  facia Jaali</t>
  </si>
  <si>
    <t xml:space="preserve">P &amp; F of signage bulkhead with laser cut MDF jaali with wooden finish duco paint having 50mm wide solid teak wood molding all around the border to fix the jali. Inside the jali LED cove provision to be done. All the visible surface of wood to be polish finish.  All complete including necessary hardwares etc. </t>
  </si>
  <si>
    <t>5470mm x 800mm</t>
  </si>
  <si>
    <t xml:space="preserve">Varnish Paint </t>
  </si>
  <si>
    <t>Providing &amp; applying Three (03) coats of  avrnish paint as per standard on exposed clay brick surface including removing of old paint etc. complete with final coat no brush mark to be visible after painting colour shade as specified.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</si>
</sst>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quot;₹&quot;\ * #,##0.00_ ;_ &quot;₹&quot;\ * \-#,##0.00_ ;_ &quot;₹&quot;\ * &quot;-&quot;??_ ;_ @_ "/>
    <numFmt numFmtId="164" formatCode="_(* #,##0.00_);_(* \(#,##0.00\);_(* &quot;-&quot;??_);_(@_)"/>
    <numFmt numFmtId="165" formatCode="_(* #,##0.00_);_(* \(#,##0.00\);_(* \-??_);_(@_)"/>
    <numFmt numFmtId="166" formatCode="#,##0_);\-#,##0"/>
    <numFmt numFmtId="167" formatCode="#,##0.00_);\-#,##0.00"/>
  </numFmts>
  <fonts count="2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Book Antiqua"/>
      <family val="1"/>
    </font>
    <font>
      <sz val="10"/>
      <color indexed="8"/>
      <name val="Calibri"/>
      <family val="2"/>
      <scheme val="minor"/>
    </font>
    <font>
      <sz val="10"/>
      <name val="Calibri"/>
      <family val="2"/>
      <scheme val="minor"/>
    </font>
    <font>
      <sz val="10"/>
      <name val="Arial"/>
      <family val="2"/>
      <charset val="204"/>
    </font>
    <font>
      <b/>
      <i/>
      <sz val="10"/>
      <name val="Calibri"/>
      <family val="2"/>
      <scheme val="minor"/>
    </font>
    <font>
      <b/>
      <sz val="10"/>
      <name val="Calibri"/>
      <family val="2"/>
      <scheme val="minor"/>
    </font>
    <font>
      <sz val="10"/>
      <color rgb="FF000000"/>
      <name val="Calibri"/>
      <family val="2"/>
      <scheme val="minor"/>
    </font>
    <font>
      <sz val="10"/>
      <color rgb="FFFF0000"/>
      <name val="Calibri"/>
      <family val="2"/>
      <scheme val="minor"/>
    </font>
    <font>
      <strike/>
      <sz val="10"/>
      <name val="Calibri"/>
      <family val="2"/>
      <scheme val="minor"/>
    </font>
    <font>
      <sz val="11"/>
      <color indexed="8"/>
      <name val="Times New Roman"/>
      <family val="1"/>
    </font>
    <font>
      <sz val="10"/>
      <color rgb="FFFA2E2E"/>
      <name val="Book Antiqua"/>
      <family val="1"/>
    </font>
    <font>
      <b/>
      <sz val="10"/>
      <color indexed="10"/>
      <name val="Calibri"/>
      <family val="2"/>
      <scheme val="minor"/>
    </font>
    <font>
      <b/>
      <sz val="12"/>
      <name val="Calibri"/>
      <family val="2"/>
      <scheme val="minor"/>
    </font>
    <font>
      <sz val="11"/>
      <color indexed="8"/>
      <name val="Calibri"/>
      <family val="2"/>
    </font>
    <font>
      <b/>
      <i/>
      <sz val="12"/>
      <name val="Calibri"/>
      <family val="2"/>
      <scheme val="minor"/>
    </font>
    <font>
      <sz val="10"/>
      <name val="Verdana"/>
      <family val="2"/>
    </font>
    <font>
      <sz val="10"/>
      <name val="Cambria"/>
      <family val="1"/>
      <scheme val="maj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bottom style="hair">
        <color indexed="64"/>
      </bottom>
      <diagonal/>
    </border>
    <border>
      <left style="medium">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s>
  <cellStyleXfs count="26">
    <xf numFmtId="0" fontId="0" fillId="0" borderId="0"/>
    <xf numFmtId="164" fontId="7"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164" fontId="7" fillId="0" borderId="0" applyFont="0" applyFill="0" applyBorder="0" applyAlignment="0" applyProtection="0"/>
    <xf numFmtId="0" fontId="7" fillId="0" borderId="0"/>
    <xf numFmtId="164" fontId="7" fillId="0" borderId="0" applyFont="0" applyFill="0" applyBorder="0" applyAlignment="0" applyProtection="0"/>
    <xf numFmtId="0" fontId="7" fillId="0" borderId="0"/>
    <xf numFmtId="165" fontId="7" fillId="0" borderId="0" applyFill="0" applyBorder="0" applyAlignment="0" applyProtection="0"/>
    <xf numFmtId="0" fontId="6" fillId="0" borderId="0"/>
    <xf numFmtId="0" fontId="7" fillId="0" borderId="0"/>
    <xf numFmtId="0" fontId="5" fillId="0" borderId="0"/>
    <xf numFmtId="0" fontId="4" fillId="0" borderId="0"/>
    <xf numFmtId="0" fontId="12" fillId="0" borderId="0"/>
    <xf numFmtId="0" fontId="7" fillId="0" borderId="0">
      <alignment vertical="center" wrapText="1"/>
    </xf>
    <xf numFmtId="0" fontId="7" fillId="0" borderId="0">
      <alignment vertical="center" wrapText="1"/>
    </xf>
    <xf numFmtId="0" fontId="7" fillId="0" borderId="0"/>
    <xf numFmtId="0" fontId="3" fillId="0" borderId="0"/>
    <xf numFmtId="165" fontId="12" fillId="0" borderId="0" applyFill="0" applyBorder="0" applyAlignment="0" applyProtection="0"/>
    <xf numFmtId="0" fontId="7" fillId="0" borderId="0"/>
    <xf numFmtId="0" fontId="12" fillId="0" borderId="0"/>
    <xf numFmtId="0" fontId="22" fillId="0" borderId="0"/>
    <xf numFmtId="0" fontId="2" fillId="0" borderId="0"/>
    <xf numFmtId="0" fontId="24" fillId="0" borderId="0"/>
    <xf numFmtId="0" fontId="1" fillId="0" borderId="0"/>
  </cellStyleXfs>
  <cellXfs count="165">
    <xf numFmtId="0" fontId="0" fillId="0" borderId="0" xfId="0"/>
    <xf numFmtId="0" fontId="11" fillId="0" borderId="0" xfId="0" applyFont="1"/>
    <xf numFmtId="0" fontId="11" fillId="0" borderId="0" xfId="0" applyFont="1" applyAlignment="1">
      <alignment horizontal="justify" vertical="top" wrapText="1"/>
    </xf>
    <xf numFmtId="0" fontId="11" fillId="0" borderId="0" xfId="0" applyFont="1" applyAlignment="1">
      <alignment horizontal="center" vertical="center"/>
    </xf>
    <xf numFmtId="0" fontId="11" fillId="3" borderId="0" xfId="0" applyFont="1" applyFill="1"/>
    <xf numFmtId="0" fontId="11" fillId="4" borderId="0" xfId="0" applyFont="1" applyFill="1" applyAlignment="1">
      <alignment horizontal="center" vertical="center"/>
    </xf>
    <xf numFmtId="0" fontId="10" fillId="3" borderId="0" xfId="0" applyFont="1" applyFill="1"/>
    <xf numFmtId="0" fontId="14" fillId="0" borderId="4" xfId="0" applyFont="1" applyBorder="1" applyAlignment="1">
      <alignment horizontal="center" vertical="center"/>
    </xf>
    <xf numFmtId="0" fontId="14" fillId="4" borderId="5" xfId="8" applyFont="1" applyFill="1" applyBorder="1" applyAlignment="1">
      <alignment horizontal="center" vertical="center"/>
    </xf>
    <xf numFmtId="0" fontId="14" fillId="0" borderId="6" xfId="0" applyFont="1" applyBorder="1" applyAlignment="1">
      <alignment horizontal="center" vertical="top"/>
    </xf>
    <xf numFmtId="0" fontId="14" fillId="4" borderId="8" xfId="8" applyFont="1" applyFill="1" applyBorder="1" applyAlignment="1">
      <alignment horizontal="center" vertical="center"/>
    </xf>
    <xf numFmtId="0" fontId="11" fillId="0" borderId="9" xfId="8" applyFont="1" applyBorder="1" applyAlignment="1">
      <alignment horizontal="center" vertical="center"/>
    </xf>
    <xf numFmtId="0" fontId="11" fillId="0" borderId="10" xfId="0" applyFont="1" applyBorder="1" applyAlignment="1">
      <alignment horizontal="center" vertical="center"/>
    </xf>
    <xf numFmtId="0" fontId="13" fillId="0" borderId="6" xfId="0" applyFont="1" applyBorder="1" applyAlignment="1">
      <alignment horizontal="left" vertical="center"/>
    </xf>
    <xf numFmtId="0" fontId="14" fillId="0" borderId="11" xfId="8" applyFont="1" applyBorder="1" applyAlignment="1">
      <alignment horizontal="center" vertical="top"/>
    </xf>
    <xf numFmtId="164" fontId="14" fillId="0" borderId="6" xfId="2" applyFont="1" applyBorder="1" applyAlignment="1">
      <alignment horizontal="center" vertical="center"/>
    </xf>
    <xf numFmtId="165" fontId="14" fillId="4" borderId="8" xfId="9" applyFont="1" applyFill="1" applyBorder="1" applyAlignment="1">
      <alignment horizontal="center" vertical="center"/>
    </xf>
    <xf numFmtId="0" fontId="11" fillId="0" borderId="11" xfId="8" applyFont="1" applyBorder="1" applyAlignment="1">
      <alignment vertical="center" wrapText="1"/>
    </xf>
    <xf numFmtId="0" fontId="11" fillId="0" borderId="10" xfId="0" applyFont="1" applyBorder="1" applyAlignment="1">
      <alignment vertical="center"/>
    </xf>
    <xf numFmtId="0" fontId="13" fillId="0" borderId="6" xfId="0" applyFont="1" applyBorder="1" applyAlignment="1">
      <alignment horizontal="center" vertical="center"/>
    </xf>
    <xf numFmtId="164" fontId="11" fillId="0" borderId="10" xfId="1" applyFont="1" applyBorder="1" applyAlignment="1">
      <alignment horizontal="center" vertical="center"/>
    </xf>
    <xf numFmtId="0" fontId="11" fillId="0" borderId="0" xfId="8" applyFont="1"/>
    <xf numFmtId="0" fontId="17" fillId="0" borderId="0" xfId="8" applyFont="1"/>
    <xf numFmtId="0" fontId="11" fillId="0" borderId="10" xfId="0" applyFont="1" applyBorder="1" applyAlignment="1">
      <alignment vertical="center" wrapText="1"/>
    </xf>
    <xf numFmtId="0" fontId="11" fillId="0" borderId="11" xfId="8" applyFont="1" applyBorder="1" applyAlignment="1">
      <alignment horizontal="left" vertical="top" wrapText="1"/>
    </xf>
    <xf numFmtId="0" fontId="11" fillId="0" borderId="10" xfId="8" applyFont="1" applyBorder="1" applyAlignment="1">
      <alignment horizontal="left" vertical="top" wrapText="1"/>
    </xf>
    <xf numFmtId="0" fontId="11" fillId="0" borderId="10" xfId="8" applyFont="1" applyBorder="1" applyAlignment="1">
      <alignment horizontal="center" vertical="center" wrapText="1"/>
    </xf>
    <xf numFmtId="0" fontId="11" fillId="0" borderId="10" xfId="8" applyFont="1" applyBorder="1" applyAlignment="1">
      <alignment horizontal="center" vertical="center"/>
    </xf>
    <xf numFmtId="0" fontId="14" fillId="3" borderId="1" xfId="0" applyFont="1" applyFill="1" applyBorder="1" applyAlignment="1">
      <alignment vertical="center"/>
    </xf>
    <xf numFmtId="0" fontId="11" fillId="0" borderId="17" xfId="8" applyFont="1" applyBorder="1" applyAlignment="1">
      <alignment horizontal="center" vertical="center" wrapText="1"/>
    </xf>
    <xf numFmtId="2" fontId="11" fillId="0" borderId="10" xfId="8" applyNumberFormat="1" applyFont="1" applyBorder="1" applyAlignment="1">
      <alignment horizontal="center" vertical="center" wrapText="1"/>
    </xf>
    <xf numFmtId="2" fontId="11" fillId="0" borderId="10" xfId="8" applyNumberFormat="1" applyFont="1" applyBorder="1" applyAlignment="1">
      <alignment horizontal="center" vertical="top" wrapText="1"/>
    </xf>
    <xf numFmtId="0" fontId="11" fillId="3" borderId="1" xfId="0" applyFont="1" applyFill="1" applyBorder="1" applyAlignment="1">
      <alignment vertical="center"/>
    </xf>
    <xf numFmtId="0" fontId="11" fillId="0" borderId="10" xfId="0" applyFont="1" applyBorder="1" applyAlignment="1">
      <alignment horizontal="center" vertical="center" wrapText="1"/>
    </xf>
    <xf numFmtId="2" fontId="11" fillId="0" borderId="10" xfId="0" applyNumberFormat="1" applyFont="1" applyBorder="1" applyAlignment="1">
      <alignment horizontal="center" vertical="center" wrapText="1"/>
    </xf>
    <xf numFmtId="2" fontId="11" fillId="0" borderId="15" xfId="8" applyNumberFormat="1" applyFont="1" applyBorder="1" applyAlignment="1">
      <alignment vertical="center" wrapText="1"/>
    </xf>
    <xf numFmtId="44" fontId="11" fillId="0" borderId="0" xfId="8" applyNumberFormat="1" applyFont="1" applyAlignment="1">
      <alignment horizontal="right" vertical="center" wrapText="1"/>
    </xf>
    <xf numFmtId="44" fontId="11" fillId="0" borderId="0" xfId="8" applyNumberFormat="1" applyFont="1" applyAlignment="1">
      <alignment horizontal="right"/>
    </xf>
    <xf numFmtId="0" fontId="11" fillId="0" borderId="18" xfId="8" applyFont="1" applyBorder="1" applyAlignment="1">
      <alignment horizontal="center" vertical="top" wrapText="1"/>
    </xf>
    <xf numFmtId="164" fontId="14" fillId="0" borderId="7" xfId="2" applyFont="1" applyBorder="1" applyAlignment="1">
      <alignment horizontal="center" vertical="center"/>
    </xf>
    <xf numFmtId="165" fontId="14" fillId="4" borderId="20" xfId="9" applyFont="1" applyFill="1" applyBorder="1" applyAlignment="1">
      <alignment horizontal="center" vertical="center"/>
    </xf>
    <xf numFmtId="44" fontId="14" fillId="3" borderId="2" xfId="0" applyNumberFormat="1" applyFont="1" applyFill="1" applyBorder="1" applyAlignment="1">
      <alignment horizontal="right" vertical="center"/>
    </xf>
    <xf numFmtId="164" fontId="11" fillId="0" borderId="0" xfId="1" applyFont="1" applyBorder="1" applyAlignment="1">
      <alignment horizontal="center" vertical="center"/>
    </xf>
    <xf numFmtId="0" fontId="11" fillId="0" borderId="18" xfId="8" applyFont="1" applyBorder="1"/>
    <xf numFmtId="44" fontId="11" fillId="0" borderId="19" xfId="8" applyNumberFormat="1" applyFont="1" applyBorder="1" applyAlignment="1">
      <alignment vertical="center"/>
    </xf>
    <xf numFmtId="0" fontId="9" fillId="0" borderId="0" xfId="0" applyFont="1" applyAlignment="1">
      <alignment horizontal="justify" vertical="top" wrapText="1"/>
    </xf>
    <xf numFmtId="0" fontId="18" fillId="0" borderId="0" xfId="0" applyFont="1"/>
    <xf numFmtId="0" fontId="14" fillId="3" borderId="1" xfId="0" applyFont="1" applyFill="1" applyBorder="1" applyAlignment="1">
      <alignment horizontal="center" vertical="center"/>
    </xf>
    <xf numFmtId="0" fontId="11" fillId="3" borderId="1" xfId="0" applyFont="1" applyFill="1" applyBorder="1" applyAlignment="1">
      <alignment horizontal="center" vertical="center"/>
    </xf>
    <xf numFmtId="0" fontId="11" fillId="0" borderId="14" xfId="0" applyFont="1" applyBorder="1" applyAlignment="1">
      <alignment horizontal="center" vertical="center"/>
    </xf>
    <xf numFmtId="0" fontId="11" fillId="0" borderId="12" xfId="0" applyFont="1" applyBorder="1" applyAlignment="1">
      <alignment horizontal="center" vertical="center"/>
    </xf>
    <xf numFmtId="0" fontId="11" fillId="0" borderId="11" xfId="8" applyFont="1" applyBorder="1" applyAlignment="1">
      <alignment horizontal="center" vertical="top" wrapText="1"/>
    </xf>
    <xf numFmtId="0" fontId="11" fillId="0" borderId="11" xfId="8" applyFont="1" applyBorder="1" applyAlignment="1">
      <alignment horizontal="center" vertical="center" wrapText="1"/>
    </xf>
    <xf numFmtId="164" fontId="11" fillId="0" borderId="16" xfId="1" applyFont="1" applyBorder="1" applyAlignment="1">
      <alignment horizontal="center" vertical="center"/>
    </xf>
    <xf numFmtId="2" fontId="11" fillId="0" borderId="11" xfId="8" applyNumberFormat="1" applyFont="1" applyBorder="1" applyAlignment="1">
      <alignment horizontal="center" vertical="center" wrapText="1"/>
    </xf>
    <xf numFmtId="0" fontId="14" fillId="0" borderId="11" xfId="8" applyFont="1" applyBorder="1" applyAlignment="1">
      <alignment horizontal="center" vertical="center" wrapText="1"/>
    </xf>
    <xf numFmtId="0" fontId="11" fillId="0" borderId="11" xfId="8" applyFont="1" applyBorder="1" applyAlignment="1">
      <alignment horizontal="left" vertical="center"/>
    </xf>
    <xf numFmtId="0" fontId="11" fillId="0" borderId="15" xfId="8" applyFont="1" applyBorder="1" applyAlignment="1">
      <alignment horizontal="center" vertical="center" wrapText="1"/>
    </xf>
    <xf numFmtId="0" fontId="11" fillId="0" borderId="11" xfId="8" applyFont="1" applyBorder="1" applyAlignment="1">
      <alignment horizontal="left" vertical="center" wrapText="1"/>
    </xf>
    <xf numFmtId="0" fontId="11" fillId="0" borderId="4" xfId="0" applyFont="1" applyBorder="1"/>
    <xf numFmtId="0" fontId="14" fillId="4" borderId="21" xfId="0" applyFont="1" applyFill="1" applyBorder="1" applyAlignment="1">
      <alignment horizontal="center" vertical="center"/>
    </xf>
    <xf numFmtId="0" fontId="11" fillId="3" borderId="23" xfId="0" applyFont="1" applyFill="1" applyBorder="1"/>
    <xf numFmtId="0" fontId="11" fillId="0" borderId="23" xfId="8" applyFont="1" applyBorder="1"/>
    <xf numFmtId="0" fontId="14" fillId="0" borderId="9" xfId="8" applyFont="1" applyBorder="1" applyAlignment="1">
      <alignment horizontal="center" vertical="top"/>
    </xf>
    <xf numFmtId="0" fontId="11" fillId="0" borderId="23" xfId="0" applyFont="1" applyBorder="1"/>
    <xf numFmtId="0" fontId="14" fillId="3" borderId="22" xfId="0" applyFont="1" applyFill="1" applyBorder="1" applyAlignment="1">
      <alignment vertical="center"/>
    </xf>
    <xf numFmtId="0" fontId="11" fillId="0" borderId="1" xfId="0" applyFont="1" applyBorder="1" applyAlignment="1">
      <alignment vertical="center" wrapText="1"/>
    </xf>
    <xf numFmtId="0" fontId="11" fillId="0" borderId="14" xfId="8" applyFont="1" applyBorder="1" applyAlignment="1">
      <alignment horizontal="center" vertical="center"/>
    </xf>
    <xf numFmtId="164" fontId="14" fillId="0" borderId="6" xfId="5" applyFont="1" applyBorder="1" applyAlignment="1">
      <alignment horizontal="center" vertical="center"/>
    </xf>
    <xf numFmtId="164" fontId="14" fillId="0" borderId="7" xfId="5" applyFont="1" applyBorder="1" applyAlignment="1">
      <alignment horizontal="center" vertical="center"/>
    </xf>
    <xf numFmtId="164" fontId="10" fillId="0" borderId="11" xfId="5" applyFont="1" applyFill="1" applyBorder="1" applyAlignment="1">
      <alignment horizontal="center" vertical="center" wrapText="1"/>
    </xf>
    <xf numFmtId="164" fontId="10" fillId="0" borderId="13" xfId="5" applyFont="1" applyBorder="1" applyAlignment="1">
      <alignment horizontal="center" vertical="center" wrapText="1"/>
    </xf>
    <xf numFmtId="164" fontId="10" fillId="0" borderId="11" xfId="5" applyFont="1" applyBorder="1" applyAlignment="1">
      <alignment horizontal="center" vertical="center" wrapText="1"/>
    </xf>
    <xf numFmtId="44" fontId="11" fillId="2" borderId="18" xfId="1" applyNumberFormat="1" applyFont="1" applyFill="1" applyBorder="1" applyAlignment="1">
      <alignment horizontal="right" vertical="center"/>
    </xf>
    <xf numFmtId="44" fontId="11" fillId="0" borderId="18" xfId="1" applyNumberFormat="1" applyFont="1" applyBorder="1" applyAlignment="1">
      <alignment horizontal="right" vertical="center" wrapText="1"/>
    </xf>
    <xf numFmtId="0" fontId="14" fillId="0" borderId="9" xfId="8" applyFont="1" applyBorder="1" applyAlignment="1">
      <alignment horizontal="center" vertical="center"/>
    </xf>
    <xf numFmtId="0" fontId="14" fillId="0" borderId="11" xfId="8" applyFont="1" applyBorder="1" applyAlignment="1">
      <alignment vertical="center" wrapText="1"/>
    </xf>
    <xf numFmtId="164" fontId="11" fillId="0" borderId="11" xfId="1" applyFont="1" applyFill="1" applyBorder="1" applyAlignment="1">
      <alignment horizontal="center" vertical="center" wrapText="1"/>
    </xf>
    <xf numFmtId="164" fontId="11" fillId="0" borderId="11" xfId="5" applyFont="1" applyFill="1" applyBorder="1" applyAlignment="1">
      <alignment horizontal="center" vertical="center" wrapText="1"/>
    </xf>
    <xf numFmtId="164" fontId="10" fillId="3" borderId="27" xfId="5" applyFont="1" applyFill="1" applyBorder="1" applyAlignment="1">
      <alignment horizontal="center" vertical="center" wrapText="1"/>
    </xf>
    <xf numFmtId="44" fontId="14" fillId="3" borderId="28" xfId="1" applyNumberFormat="1" applyFont="1" applyFill="1" applyBorder="1" applyAlignment="1">
      <alignment horizontal="right" vertical="center"/>
    </xf>
    <xf numFmtId="0" fontId="11" fillId="0" borderId="24" xfId="8" applyFont="1" applyBorder="1"/>
    <xf numFmtId="0" fontId="21" fillId="5" borderId="1" xfId="0" applyFont="1" applyFill="1" applyBorder="1" applyAlignment="1">
      <alignment horizontal="center" vertical="center"/>
    </xf>
    <xf numFmtId="0" fontId="14" fillId="3" borderId="2" xfId="0" applyFont="1" applyFill="1" applyBorder="1" applyAlignment="1">
      <alignment vertical="center"/>
    </xf>
    <xf numFmtId="44" fontId="11" fillId="0" borderId="25" xfId="0" applyNumberFormat="1" applyFont="1" applyBorder="1" applyAlignment="1">
      <alignment horizontal="right" vertical="center"/>
    </xf>
    <xf numFmtId="0" fontId="11" fillId="0" borderId="9" xfId="0" applyFont="1" applyBorder="1" applyAlignment="1">
      <alignment horizontal="center" vertical="center"/>
    </xf>
    <xf numFmtId="0" fontId="11" fillId="0" borderId="11" xfId="0" applyFont="1" applyBorder="1" applyAlignment="1">
      <alignment horizontal="left" vertical="center"/>
    </xf>
    <xf numFmtId="0" fontId="15" fillId="0" borderId="11" xfId="23" applyFont="1" applyBorder="1" applyAlignment="1">
      <alignment horizontal="center" vertical="center" wrapText="1"/>
    </xf>
    <xf numFmtId="0" fontId="11" fillId="0" borderId="11" xfId="0" applyFont="1" applyBorder="1" applyAlignment="1">
      <alignment horizontal="center" vertical="center" wrapText="1"/>
    </xf>
    <xf numFmtId="2" fontId="11" fillId="0" borderId="13" xfId="0" applyNumberFormat="1" applyFont="1" applyBorder="1" applyAlignment="1">
      <alignment horizontal="center" vertical="center" wrapText="1"/>
    </xf>
    <xf numFmtId="0" fontId="11" fillId="0" borderId="13" xfId="0" applyFont="1" applyBorder="1" applyAlignment="1">
      <alignment vertical="center" wrapText="1"/>
    </xf>
    <xf numFmtId="0" fontId="11" fillId="0" borderId="11" xfId="0" applyFont="1" applyBorder="1" applyAlignment="1">
      <alignment horizontal="center" vertical="top"/>
    </xf>
    <xf numFmtId="0" fontId="11" fillId="0" borderId="11" xfId="0" applyFont="1" applyBorder="1" applyAlignment="1">
      <alignment horizontal="center" vertical="center"/>
    </xf>
    <xf numFmtId="0" fontId="11" fillId="0" borderId="11" xfId="0" applyFont="1" applyBorder="1" applyAlignment="1">
      <alignment horizontal="center"/>
    </xf>
    <xf numFmtId="0" fontId="11" fillId="0" borderId="11" xfId="0" applyFont="1" applyBorder="1" applyAlignment="1">
      <alignment vertical="center" wrapText="1"/>
    </xf>
    <xf numFmtId="2" fontId="11" fillId="0" borderId="11" xfId="0" applyNumberFormat="1" applyFont="1" applyBorder="1" applyAlignment="1">
      <alignment horizontal="center" vertical="center" wrapText="1"/>
    </xf>
    <xf numFmtId="0" fontId="15" fillId="0" borderId="11" xfId="0" applyFont="1" applyBorder="1" applyAlignment="1">
      <alignment horizontal="justify" vertical="center" wrapText="1"/>
    </xf>
    <xf numFmtId="0" fontId="15" fillId="0" borderId="11" xfId="0" applyFont="1" applyBorder="1" applyAlignment="1">
      <alignment horizontal="center" vertical="center" wrapText="1"/>
    </xf>
    <xf numFmtId="44" fontId="11" fillId="0" borderId="0" xfId="0" applyNumberFormat="1" applyFont="1" applyAlignment="1">
      <alignment horizontal="right" vertical="center"/>
    </xf>
    <xf numFmtId="0" fontId="11" fillId="0" borderId="13" xfId="0" applyFont="1" applyBorder="1" applyAlignment="1">
      <alignment horizontal="left" vertical="center"/>
    </xf>
    <xf numFmtId="2" fontId="11" fillId="0" borderId="11" xfId="0" applyNumberFormat="1" applyFont="1" applyBorder="1" applyAlignment="1">
      <alignment horizontal="center" vertical="center"/>
    </xf>
    <xf numFmtId="0" fontId="11" fillId="0" borderId="11" xfId="0" applyFont="1" applyBorder="1" applyAlignment="1">
      <alignment horizontal="left" vertical="center" wrapText="1"/>
    </xf>
    <xf numFmtId="0" fontId="16" fillId="0" borderId="11" xfId="0" applyFont="1" applyBorder="1" applyAlignment="1">
      <alignment vertical="center" wrapText="1"/>
    </xf>
    <xf numFmtId="2" fontId="11" fillId="0" borderId="11" xfId="0" applyNumberFormat="1" applyFont="1" applyBorder="1" applyAlignment="1">
      <alignment horizontal="center"/>
    </xf>
    <xf numFmtId="0" fontId="11" fillId="3" borderId="26" xfId="0" applyFont="1" applyFill="1" applyBorder="1" applyAlignment="1">
      <alignment horizontal="center" vertical="center"/>
    </xf>
    <xf numFmtId="0" fontId="11" fillId="3" borderId="27" xfId="0" applyFont="1" applyFill="1" applyBorder="1" applyAlignment="1">
      <alignment horizontal="center" vertical="top"/>
    </xf>
    <xf numFmtId="0" fontId="14" fillId="3" borderId="27" xfId="0" applyFont="1" applyFill="1" applyBorder="1" applyAlignment="1">
      <alignment vertical="center" wrapText="1"/>
    </xf>
    <xf numFmtId="0" fontId="14" fillId="3" borderId="27" xfId="0" applyFont="1" applyFill="1" applyBorder="1" applyAlignment="1">
      <alignment horizontal="center" vertical="center" wrapText="1"/>
    </xf>
    <xf numFmtId="0" fontId="11" fillId="0" borderId="10" xfId="0" applyFont="1" applyBorder="1" applyAlignment="1">
      <alignment horizontal="left" vertical="center" wrapText="1"/>
    </xf>
    <xf numFmtId="0" fontId="11" fillId="5" borderId="0" xfId="0" applyFont="1" applyFill="1" applyAlignment="1">
      <alignment horizontal="center" vertical="center"/>
    </xf>
    <xf numFmtId="0" fontId="11" fillId="5" borderId="23" xfId="0" applyFont="1" applyFill="1" applyBorder="1"/>
    <xf numFmtId="0" fontId="11" fillId="5" borderId="0" xfId="0" applyFont="1" applyFill="1"/>
    <xf numFmtId="2" fontId="11" fillId="0" borderId="15" xfId="8" applyNumberFormat="1" applyFont="1" applyBorder="1" applyAlignment="1">
      <alignment horizontal="center" vertical="center" wrapText="1"/>
    </xf>
    <xf numFmtId="44" fontId="14" fillId="5" borderId="2" xfId="0" applyNumberFormat="1" applyFont="1" applyFill="1" applyBorder="1" applyAlignment="1">
      <alignment horizontal="right" vertical="center"/>
    </xf>
    <xf numFmtId="0" fontId="17" fillId="5" borderId="23" xfId="8" applyFont="1" applyFill="1" applyBorder="1"/>
    <xf numFmtId="0" fontId="10" fillId="0" borderId="1" xfId="5" applyNumberFormat="1" applyFont="1" applyBorder="1" applyAlignment="1">
      <alignment horizontal="left" vertical="center" wrapText="1"/>
    </xf>
    <xf numFmtId="0" fontId="0" fillId="0" borderId="4" xfId="0" applyBorder="1" applyAlignment="1">
      <alignment wrapText="1"/>
    </xf>
    <xf numFmtId="0" fontId="11" fillId="0" borderId="1" xfId="0" applyFont="1" applyBorder="1" applyAlignment="1">
      <alignment horizontal="left" vertical="center" wrapText="1"/>
    </xf>
    <xf numFmtId="0" fontId="25" fillId="0" borderId="1" xfId="0" applyFont="1" applyBorder="1" applyAlignment="1">
      <alignment horizontal="left" vertical="center" wrapText="1"/>
    </xf>
    <xf numFmtId="0" fontId="10" fillId="0" borderId="11" xfId="5" applyNumberFormat="1" applyFont="1" applyBorder="1" applyAlignment="1">
      <alignment horizontal="left" vertical="center" wrapText="1"/>
    </xf>
    <xf numFmtId="0" fontId="11" fillId="0" borderId="10" xfId="8" applyFont="1" applyBorder="1" applyAlignment="1">
      <alignment horizontal="left" vertical="center" wrapText="1"/>
    </xf>
    <xf numFmtId="0" fontId="24" fillId="0" borderId="1" xfId="0" applyFont="1" applyBorder="1" applyAlignment="1">
      <alignment horizontal="left" vertical="center" wrapText="1"/>
    </xf>
    <xf numFmtId="0" fontId="11" fillId="0" borderId="11" xfId="8" applyFont="1" applyBorder="1" applyAlignment="1">
      <alignment horizontal="center" vertical="center" wrapText="1"/>
    </xf>
    <xf numFmtId="0" fontId="11" fillId="0" borderId="9" xfId="8" applyFont="1" applyBorder="1" applyAlignment="1">
      <alignment horizontal="center" vertical="center"/>
    </xf>
    <xf numFmtId="164" fontId="11" fillId="0" borderId="16" xfId="1" applyFont="1" applyBorder="1" applyAlignment="1">
      <alignment horizontal="center" vertical="center"/>
    </xf>
    <xf numFmtId="0" fontId="11" fillId="0" borderId="10" xfId="8" applyFont="1" applyFill="1" applyBorder="1" applyAlignment="1">
      <alignment horizontal="center" vertical="center"/>
    </xf>
    <xf numFmtId="0" fontId="11" fillId="0" borderId="10" xfId="8" applyFont="1" applyFill="1" applyBorder="1" applyAlignment="1">
      <alignment horizontal="left" vertical="center" wrapText="1"/>
    </xf>
    <xf numFmtId="0" fontId="11" fillId="0" borderId="10" xfId="8" applyFont="1" applyFill="1" applyBorder="1" applyAlignment="1">
      <alignment horizontal="center" vertical="center" wrapText="1"/>
    </xf>
    <xf numFmtId="164" fontId="11" fillId="0" borderId="16" xfId="1" applyFont="1" applyFill="1" applyBorder="1" applyAlignment="1">
      <alignment horizontal="center" vertical="center"/>
    </xf>
    <xf numFmtId="2" fontId="11" fillId="0" borderId="10" xfId="8" applyNumberFormat="1" applyFont="1" applyFill="1" applyBorder="1" applyAlignment="1">
      <alignment horizontal="center" vertical="center" wrapText="1"/>
    </xf>
    <xf numFmtId="44" fontId="11" fillId="0" borderId="0" xfId="8" applyNumberFormat="1" applyFont="1" applyFill="1" applyAlignment="1">
      <alignment horizontal="right" vertical="center" wrapText="1"/>
    </xf>
    <xf numFmtId="0" fontId="11" fillId="0" borderId="24" xfId="8" applyFont="1" applyFill="1" applyBorder="1"/>
    <xf numFmtId="0" fontId="11" fillId="0" borderId="0" xfId="0" applyFont="1" applyFill="1"/>
    <xf numFmtId="0" fontId="11" fillId="0" borderId="9" xfId="8" applyFont="1" applyFill="1" applyBorder="1" applyAlignment="1">
      <alignment horizontal="center" vertical="center"/>
    </xf>
    <xf numFmtId="0" fontId="11" fillId="0" borderId="11" xfId="8" applyFont="1" applyFill="1" applyBorder="1" applyAlignment="1">
      <alignment horizontal="left" vertical="center"/>
    </xf>
    <xf numFmtId="0" fontId="11" fillId="0" borderId="11" xfId="8" applyFont="1" applyFill="1" applyBorder="1" applyAlignment="1">
      <alignment horizontal="left" vertical="top" wrapText="1"/>
    </xf>
    <xf numFmtId="166" fontId="11" fillId="0" borderId="11" xfId="8" applyNumberFormat="1" applyFont="1" applyFill="1" applyBorder="1" applyAlignment="1">
      <alignment horizontal="left" vertical="top" wrapText="1"/>
    </xf>
    <xf numFmtId="166" fontId="11" fillId="0" borderId="11" xfId="8" applyNumberFormat="1" applyFont="1" applyFill="1" applyBorder="1" applyAlignment="1">
      <alignment horizontal="center" vertical="center" wrapText="1"/>
    </xf>
    <xf numFmtId="167" fontId="11" fillId="0" borderId="11" xfId="8" applyNumberFormat="1" applyFont="1" applyFill="1" applyBorder="1" applyAlignment="1">
      <alignment horizontal="center" vertical="center" wrapText="1"/>
    </xf>
    <xf numFmtId="44" fontId="11" fillId="0" borderId="0" xfId="0" applyNumberFormat="1" applyFont="1" applyFill="1" applyAlignment="1">
      <alignment vertical="center" wrapText="1"/>
    </xf>
    <xf numFmtId="0" fontId="11" fillId="0" borderId="23" xfId="8" applyFont="1" applyFill="1" applyBorder="1"/>
    <xf numFmtId="0" fontId="11" fillId="0" borderId="11" xfId="8" applyFont="1" applyFill="1" applyBorder="1" applyAlignment="1">
      <alignment horizontal="left" vertical="center" wrapText="1"/>
    </xf>
    <xf numFmtId="0" fontId="11" fillId="0" borderId="9" xfId="0" applyFont="1" applyFill="1" applyBorder="1" applyAlignment="1">
      <alignment horizontal="center" vertical="center"/>
    </xf>
    <xf numFmtId="0" fontId="11" fillId="0" borderId="11" xfId="0" applyFont="1" applyFill="1" applyBorder="1" applyAlignment="1">
      <alignment horizontal="left" vertical="center" wrapText="1"/>
    </xf>
    <xf numFmtId="0" fontId="11" fillId="0" borderId="11" xfId="0" applyFont="1" applyFill="1" applyBorder="1" applyAlignment="1">
      <alignment vertical="center" wrapText="1"/>
    </xf>
    <xf numFmtId="0" fontId="15" fillId="0" borderId="11" xfId="23" applyFont="1" applyFill="1" applyBorder="1" applyAlignment="1">
      <alignment horizontal="center" vertical="center" wrapText="1"/>
    </xf>
    <xf numFmtId="2" fontId="11" fillId="0" borderId="11" xfId="0" applyNumberFormat="1" applyFont="1" applyFill="1" applyBorder="1" applyAlignment="1">
      <alignment horizontal="center" vertical="center"/>
    </xf>
    <xf numFmtId="44" fontId="11" fillId="0" borderId="25" xfId="0" applyNumberFormat="1" applyFont="1" applyFill="1" applyBorder="1" applyAlignment="1">
      <alignment horizontal="right" vertical="center"/>
    </xf>
    <xf numFmtId="0" fontId="11" fillId="0" borderId="11" xfId="8" applyFont="1" applyBorder="1" applyAlignment="1">
      <alignment horizontal="center" vertical="center" wrapText="1"/>
    </xf>
    <xf numFmtId="0" fontId="11" fillId="0" borderId="16" xfId="8" applyFont="1" applyBorder="1" applyAlignment="1">
      <alignment horizontal="center" vertical="center" wrapText="1"/>
    </xf>
    <xf numFmtId="2" fontId="11" fillId="0" borderId="11" xfId="8" applyNumberFormat="1" applyFont="1" applyBorder="1" applyAlignment="1">
      <alignment horizontal="center" vertical="center" wrapText="1"/>
    </xf>
    <xf numFmtId="44" fontId="11" fillId="0" borderId="18" xfId="8" applyNumberFormat="1" applyFont="1" applyBorder="1" applyAlignment="1">
      <alignment horizontal="right" vertical="center" wrapText="1"/>
    </xf>
    <xf numFmtId="0" fontId="11" fillId="0" borderId="9" xfId="8" applyFont="1" applyBorder="1" applyAlignment="1">
      <alignment horizontal="center" vertical="center"/>
    </xf>
    <xf numFmtId="0" fontId="11" fillId="0" borderId="11" xfId="8" applyFont="1" applyBorder="1" applyAlignment="1">
      <alignment horizontal="left" vertical="center" wrapText="1"/>
    </xf>
    <xf numFmtId="0" fontId="14" fillId="0" borderId="11" xfId="8" applyFont="1" applyBorder="1" applyAlignment="1">
      <alignment horizontal="center" vertical="center" wrapText="1"/>
    </xf>
    <xf numFmtId="0" fontId="23" fillId="5" borderId="2" xfId="0" applyFont="1" applyFill="1" applyBorder="1" applyAlignment="1">
      <alignment horizontal="left" vertical="center" wrapText="1"/>
    </xf>
    <xf numFmtId="0" fontId="13" fillId="5" borderId="3" xfId="0" applyFont="1" applyFill="1" applyBorder="1" applyAlignment="1">
      <alignment horizontal="left" vertical="center" wrapText="1"/>
    </xf>
    <xf numFmtId="14" fontId="14" fillId="5" borderId="2" xfId="0" applyNumberFormat="1" applyFont="1" applyFill="1" applyBorder="1" applyAlignment="1">
      <alignment horizontal="center" vertical="center" wrapText="1"/>
    </xf>
    <xf numFmtId="0" fontId="14" fillId="5" borderId="3" xfId="0" applyFont="1" applyFill="1" applyBorder="1" applyAlignment="1">
      <alignment horizontal="center" vertical="center" wrapText="1"/>
    </xf>
    <xf numFmtId="0" fontId="21" fillId="5" borderId="22" xfId="0" applyFont="1" applyFill="1" applyBorder="1" applyAlignment="1">
      <alignment horizontal="left" vertical="center"/>
    </xf>
    <xf numFmtId="0" fontId="14" fillId="5" borderId="1" xfId="0" applyFont="1" applyFill="1" applyBorder="1" applyAlignment="1">
      <alignment horizontal="left" vertical="center"/>
    </xf>
    <xf numFmtId="0" fontId="11" fillId="0" borderId="11" xfId="8" applyFont="1" applyBorder="1" applyAlignment="1">
      <alignment horizontal="center" vertical="top" wrapText="1"/>
    </xf>
    <xf numFmtId="0" fontId="21" fillId="5" borderId="22" xfId="0" applyFont="1" applyFill="1" applyBorder="1" applyAlignment="1">
      <alignment vertical="center"/>
    </xf>
    <xf numFmtId="0" fontId="14" fillId="5" borderId="1" xfId="0" applyFont="1" applyFill="1" applyBorder="1" applyAlignment="1">
      <alignment vertical="center"/>
    </xf>
    <xf numFmtId="0" fontId="14" fillId="5" borderId="2" xfId="0" applyFont="1" applyFill="1" applyBorder="1" applyAlignment="1">
      <alignment vertical="center"/>
    </xf>
  </cellXfs>
  <cellStyles count="26">
    <cellStyle name="0,0_x000d__x000a_NA_x000d__x000a_" xfId="6"/>
    <cellStyle name="Comma" xfId="1" builtinId="3"/>
    <cellStyle name="Comma 10" xfId="9"/>
    <cellStyle name="Comma 2" xfId="2"/>
    <cellStyle name="Comma 2 3" xfId="5"/>
    <cellStyle name="Comma 3" xfId="7"/>
    <cellStyle name="Comma 4" xfId="19"/>
    <cellStyle name="Excel Built-in Normal" xfId="11"/>
    <cellStyle name="Excel Built-in Normal 1" xfId="16"/>
    <cellStyle name="Excel Built-in Normal 2" xfId="15"/>
    <cellStyle name="Normal" xfId="0" builtinId="0"/>
    <cellStyle name="Normal 10" xfId="8"/>
    <cellStyle name="Normal 2" xfId="3"/>
    <cellStyle name="Normal 3" xfId="13"/>
    <cellStyle name="Normal 3 2" xfId="10"/>
    <cellStyle name="Normal 3 2 2" xfId="20"/>
    <cellStyle name="Normal 4" xfId="14"/>
    <cellStyle name="Normal 4 2" xfId="22"/>
    <cellStyle name="Normal 5" xfId="12"/>
    <cellStyle name="Normal 5 2" xfId="18"/>
    <cellStyle name="Normal 5 3" xfId="21"/>
    <cellStyle name="Normal 5 4" xfId="23"/>
    <cellStyle name="Normal 5 5" xfId="25"/>
    <cellStyle name="Normal 6" xfId="24"/>
    <cellStyle name="Style 1" xfId="4"/>
    <cellStyle name="Style 1 2" xfId="17"/>
  </cellStyles>
  <dxfs count="0"/>
  <tableStyles count="0" defaultTableStyle="TableStyleMedium9" defaultPivotStyle="PivotStyleMedium4"/>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488156</xdr:colOff>
      <xdr:row>54</xdr:row>
      <xdr:rowOff>0</xdr:rowOff>
    </xdr:from>
    <xdr:to>
      <xdr:col>8</xdr:col>
      <xdr:colOff>289132</xdr:colOff>
      <xdr:row>54</xdr:row>
      <xdr:rowOff>2652</xdr:rowOff>
    </xdr:to>
    <xdr:pic>
      <xdr:nvPicPr>
        <xdr:cNvPr id="2" name="Picture 1">
          <a:extLst>
            <a:ext uri="{FF2B5EF4-FFF2-40B4-BE49-F238E27FC236}">
              <a16:creationId xmlns:a16="http://schemas.microsoft.com/office/drawing/2014/main" id="{6CDEF80C-ACE5-4411-A91D-976494A533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32131" y="47005875"/>
          <a:ext cx="1068361" cy="2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488156</xdr:colOff>
      <xdr:row>3</xdr:row>
      <xdr:rowOff>0</xdr:rowOff>
    </xdr:from>
    <xdr:to>
      <xdr:col>8</xdr:col>
      <xdr:colOff>308742</xdr:colOff>
      <xdr:row>3</xdr:row>
      <xdr:rowOff>2652</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74981" y="48958500"/>
          <a:ext cx="1068361" cy="2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view="pageBreakPreview" topLeftCell="A48" zoomScale="85" zoomScaleNormal="55" zoomScaleSheetLayoutView="85" zoomScalePageLayoutView="115" workbookViewId="0">
      <selection activeCell="D50" sqref="D50"/>
    </sheetView>
  </sheetViews>
  <sheetFormatPr defaultColWidth="8.84375" defaultRowHeight="12.9" x14ac:dyDescent="0.35"/>
  <cols>
    <col min="1" max="1" width="7.84375" style="12" customWidth="1"/>
    <col min="2" max="2" width="35.3828125" style="12" customWidth="1"/>
    <col min="3" max="3" width="72.69140625" style="18" customWidth="1"/>
    <col min="4" max="5" width="13.3046875" style="18" customWidth="1"/>
    <col min="6" max="6" width="8.15234375" style="20" bestFit="1" customWidth="1"/>
    <col min="7" max="7" width="8.69140625" style="12" bestFit="1" customWidth="1"/>
    <col min="8" max="8" width="10.3046875" style="12" bestFit="1" customWidth="1"/>
    <col min="9" max="9" width="13.69140625" style="20" bestFit="1" customWidth="1"/>
    <col min="10" max="10" width="10.3046875" style="1" customWidth="1"/>
    <col min="11" max="11" width="3.84375" style="1" customWidth="1"/>
    <col min="12" max="237" width="8.84375" style="1"/>
    <col min="238" max="238" width="7.84375" style="1" customWidth="1"/>
    <col min="239" max="239" width="65.69140625" style="1" customWidth="1"/>
    <col min="240" max="241" width="7.69140625" style="1" bestFit="1" customWidth="1"/>
    <col min="242" max="242" width="15.3828125" style="1" bestFit="1" customWidth="1"/>
    <col min="243" max="243" width="16.69140625" style="1" customWidth="1"/>
    <col min="244" max="244" width="18.3828125" style="1" customWidth="1"/>
    <col min="245" max="245" width="16" style="1" bestFit="1" customWidth="1"/>
    <col min="246" max="493" width="8.84375" style="1"/>
    <col min="494" max="494" width="7.84375" style="1" customWidth="1"/>
    <col min="495" max="495" width="65.69140625" style="1" customWidth="1"/>
    <col min="496" max="497" width="7.69140625" style="1" bestFit="1" customWidth="1"/>
    <col min="498" max="498" width="15.3828125" style="1" bestFit="1" customWidth="1"/>
    <col min="499" max="499" width="16.69140625" style="1" customWidth="1"/>
    <col min="500" max="500" width="18.3828125" style="1" customWidth="1"/>
    <col min="501" max="501" width="16" style="1" bestFit="1" customWidth="1"/>
    <col min="502" max="749" width="8.84375" style="1"/>
    <col min="750" max="750" width="7.84375" style="1" customWidth="1"/>
    <col min="751" max="751" width="65.69140625" style="1" customWidth="1"/>
    <col min="752" max="753" width="7.69140625" style="1" bestFit="1" customWidth="1"/>
    <col min="754" max="754" width="15.3828125" style="1" bestFit="1" customWidth="1"/>
    <col min="755" max="755" width="16.69140625" style="1" customWidth="1"/>
    <col min="756" max="756" width="18.3828125" style="1" customWidth="1"/>
    <col min="757" max="757" width="16" style="1" bestFit="1" customWidth="1"/>
    <col min="758" max="1005" width="8.84375" style="1"/>
    <col min="1006" max="1006" width="7.84375" style="1" customWidth="1"/>
    <col min="1007" max="1007" width="65.69140625" style="1" customWidth="1"/>
    <col min="1008" max="1009" width="7.69140625" style="1" bestFit="1" customWidth="1"/>
    <col min="1010" max="1010" width="15.3828125" style="1" bestFit="1" customWidth="1"/>
    <col min="1011" max="1011" width="16.69140625" style="1" customWidth="1"/>
    <col min="1012" max="1012" width="18.3828125" style="1" customWidth="1"/>
    <col min="1013" max="1013" width="16" style="1" bestFit="1" customWidth="1"/>
    <col min="1014" max="1261" width="8.84375" style="1"/>
    <col min="1262" max="1262" width="7.84375" style="1" customWidth="1"/>
    <col min="1263" max="1263" width="65.69140625" style="1" customWidth="1"/>
    <col min="1264" max="1265" width="7.69140625" style="1" bestFit="1" customWidth="1"/>
    <col min="1266" max="1266" width="15.3828125" style="1" bestFit="1" customWidth="1"/>
    <col min="1267" max="1267" width="16.69140625" style="1" customWidth="1"/>
    <col min="1268" max="1268" width="18.3828125" style="1" customWidth="1"/>
    <col min="1269" max="1269" width="16" style="1" bestFit="1" customWidth="1"/>
    <col min="1270" max="1517" width="8.84375" style="1"/>
    <col min="1518" max="1518" width="7.84375" style="1" customWidth="1"/>
    <col min="1519" max="1519" width="65.69140625" style="1" customWidth="1"/>
    <col min="1520" max="1521" width="7.69140625" style="1" bestFit="1" customWidth="1"/>
    <col min="1522" max="1522" width="15.3828125" style="1" bestFit="1" customWidth="1"/>
    <col min="1523" max="1523" width="16.69140625" style="1" customWidth="1"/>
    <col min="1524" max="1524" width="18.3828125" style="1" customWidth="1"/>
    <col min="1525" max="1525" width="16" style="1" bestFit="1" customWidth="1"/>
    <col min="1526" max="1773" width="8.84375" style="1"/>
    <col min="1774" max="1774" width="7.84375" style="1" customWidth="1"/>
    <col min="1775" max="1775" width="65.69140625" style="1" customWidth="1"/>
    <col min="1776" max="1777" width="7.69140625" style="1" bestFit="1" customWidth="1"/>
    <col min="1778" max="1778" width="15.3828125" style="1" bestFit="1" customWidth="1"/>
    <col min="1779" max="1779" width="16.69140625" style="1" customWidth="1"/>
    <col min="1780" max="1780" width="18.3828125" style="1" customWidth="1"/>
    <col min="1781" max="1781" width="16" style="1" bestFit="1" customWidth="1"/>
    <col min="1782" max="2029" width="8.84375" style="1"/>
    <col min="2030" max="2030" width="7.84375" style="1" customWidth="1"/>
    <col min="2031" max="2031" width="65.69140625" style="1" customWidth="1"/>
    <col min="2032" max="2033" width="7.69140625" style="1" bestFit="1" customWidth="1"/>
    <col min="2034" max="2034" width="15.3828125" style="1" bestFit="1" customWidth="1"/>
    <col min="2035" max="2035" width="16.69140625" style="1" customWidth="1"/>
    <col min="2036" max="2036" width="18.3828125" style="1" customWidth="1"/>
    <col min="2037" max="2037" width="16" style="1" bestFit="1" customWidth="1"/>
    <col min="2038" max="2285" width="8.84375" style="1"/>
    <col min="2286" max="2286" width="7.84375" style="1" customWidth="1"/>
    <col min="2287" max="2287" width="65.69140625" style="1" customWidth="1"/>
    <col min="2288" max="2289" width="7.69140625" style="1" bestFit="1" customWidth="1"/>
    <col min="2290" max="2290" width="15.3828125" style="1" bestFit="1" customWidth="1"/>
    <col min="2291" max="2291" width="16.69140625" style="1" customWidth="1"/>
    <col min="2292" max="2292" width="18.3828125" style="1" customWidth="1"/>
    <col min="2293" max="2293" width="16" style="1" bestFit="1" customWidth="1"/>
    <col min="2294" max="2541" width="8.84375" style="1"/>
    <col min="2542" max="2542" width="7.84375" style="1" customWidth="1"/>
    <col min="2543" max="2543" width="65.69140625" style="1" customWidth="1"/>
    <col min="2544" max="2545" width="7.69140625" style="1" bestFit="1" customWidth="1"/>
    <col min="2546" max="2546" width="15.3828125" style="1" bestFit="1" customWidth="1"/>
    <col min="2547" max="2547" width="16.69140625" style="1" customWidth="1"/>
    <col min="2548" max="2548" width="18.3828125" style="1" customWidth="1"/>
    <col min="2549" max="2549" width="16" style="1" bestFit="1" customWidth="1"/>
    <col min="2550" max="2797" width="8.84375" style="1"/>
    <col min="2798" max="2798" width="7.84375" style="1" customWidth="1"/>
    <col min="2799" max="2799" width="65.69140625" style="1" customWidth="1"/>
    <col min="2800" max="2801" width="7.69140625" style="1" bestFit="1" customWidth="1"/>
    <col min="2802" max="2802" width="15.3828125" style="1" bestFit="1" customWidth="1"/>
    <col min="2803" max="2803" width="16.69140625" style="1" customWidth="1"/>
    <col min="2804" max="2804" width="18.3828125" style="1" customWidth="1"/>
    <col min="2805" max="2805" width="16" style="1" bestFit="1" customWidth="1"/>
    <col min="2806" max="3053" width="8.84375" style="1"/>
    <col min="3054" max="3054" width="7.84375" style="1" customWidth="1"/>
    <col min="3055" max="3055" width="65.69140625" style="1" customWidth="1"/>
    <col min="3056" max="3057" width="7.69140625" style="1" bestFit="1" customWidth="1"/>
    <col min="3058" max="3058" width="15.3828125" style="1" bestFit="1" customWidth="1"/>
    <col min="3059" max="3059" width="16.69140625" style="1" customWidth="1"/>
    <col min="3060" max="3060" width="18.3828125" style="1" customWidth="1"/>
    <col min="3061" max="3061" width="16" style="1" bestFit="1" customWidth="1"/>
    <col min="3062" max="3309" width="8.84375" style="1"/>
    <col min="3310" max="3310" width="7.84375" style="1" customWidth="1"/>
    <col min="3311" max="3311" width="65.69140625" style="1" customWidth="1"/>
    <col min="3312" max="3313" width="7.69140625" style="1" bestFit="1" customWidth="1"/>
    <col min="3314" max="3314" width="15.3828125" style="1" bestFit="1" customWidth="1"/>
    <col min="3315" max="3315" width="16.69140625" style="1" customWidth="1"/>
    <col min="3316" max="3316" width="18.3828125" style="1" customWidth="1"/>
    <col min="3317" max="3317" width="16" style="1" bestFit="1" customWidth="1"/>
    <col min="3318" max="3565" width="8.84375" style="1"/>
    <col min="3566" max="3566" width="7.84375" style="1" customWidth="1"/>
    <col min="3567" max="3567" width="65.69140625" style="1" customWidth="1"/>
    <col min="3568" max="3569" width="7.69140625" style="1" bestFit="1" customWidth="1"/>
    <col min="3570" max="3570" width="15.3828125" style="1" bestFit="1" customWidth="1"/>
    <col min="3571" max="3571" width="16.69140625" style="1" customWidth="1"/>
    <col min="3572" max="3572" width="18.3828125" style="1" customWidth="1"/>
    <col min="3573" max="3573" width="16" style="1" bestFit="1" customWidth="1"/>
    <col min="3574" max="3821" width="8.84375" style="1"/>
    <col min="3822" max="3822" width="7.84375" style="1" customWidth="1"/>
    <col min="3823" max="3823" width="65.69140625" style="1" customWidth="1"/>
    <col min="3824" max="3825" width="7.69140625" style="1" bestFit="1" customWidth="1"/>
    <col min="3826" max="3826" width="15.3828125" style="1" bestFit="1" customWidth="1"/>
    <col min="3827" max="3827" width="16.69140625" style="1" customWidth="1"/>
    <col min="3828" max="3828" width="18.3828125" style="1" customWidth="1"/>
    <col min="3829" max="3829" width="16" style="1" bestFit="1" customWidth="1"/>
    <col min="3830" max="4077" width="8.84375" style="1"/>
    <col min="4078" max="4078" width="7.84375" style="1" customWidth="1"/>
    <col min="4079" max="4079" width="65.69140625" style="1" customWidth="1"/>
    <col min="4080" max="4081" width="7.69140625" style="1" bestFit="1" customWidth="1"/>
    <col min="4082" max="4082" width="15.3828125" style="1" bestFit="1" customWidth="1"/>
    <col min="4083" max="4083" width="16.69140625" style="1" customWidth="1"/>
    <col min="4084" max="4084" width="18.3828125" style="1" customWidth="1"/>
    <col min="4085" max="4085" width="16" style="1" bestFit="1" customWidth="1"/>
    <col min="4086" max="4333" width="8.84375" style="1"/>
    <col min="4334" max="4334" width="7.84375" style="1" customWidth="1"/>
    <col min="4335" max="4335" width="65.69140625" style="1" customWidth="1"/>
    <col min="4336" max="4337" width="7.69140625" style="1" bestFit="1" customWidth="1"/>
    <col min="4338" max="4338" width="15.3828125" style="1" bestFit="1" customWidth="1"/>
    <col min="4339" max="4339" width="16.69140625" style="1" customWidth="1"/>
    <col min="4340" max="4340" width="18.3828125" style="1" customWidth="1"/>
    <col min="4341" max="4341" width="16" style="1" bestFit="1" customWidth="1"/>
    <col min="4342" max="4589" width="8.84375" style="1"/>
    <col min="4590" max="4590" width="7.84375" style="1" customWidth="1"/>
    <col min="4591" max="4591" width="65.69140625" style="1" customWidth="1"/>
    <col min="4592" max="4593" width="7.69140625" style="1" bestFit="1" customWidth="1"/>
    <col min="4594" max="4594" width="15.3828125" style="1" bestFit="1" customWidth="1"/>
    <col min="4595" max="4595" width="16.69140625" style="1" customWidth="1"/>
    <col min="4596" max="4596" width="18.3828125" style="1" customWidth="1"/>
    <col min="4597" max="4597" width="16" style="1" bestFit="1" customWidth="1"/>
    <col min="4598" max="4845" width="8.84375" style="1"/>
    <col min="4846" max="4846" width="7.84375" style="1" customWidth="1"/>
    <col min="4847" max="4847" width="65.69140625" style="1" customWidth="1"/>
    <col min="4848" max="4849" width="7.69140625" style="1" bestFit="1" customWidth="1"/>
    <col min="4850" max="4850" width="15.3828125" style="1" bestFit="1" customWidth="1"/>
    <col min="4851" max="4851" width="16.69140625" style="1" customWidth="1"/>
    <col min="4852" max="4852" width="18.3828125" style="1" customWidth="1"/>
    <col min="4853" max="4853" width="16" style="1" bestFit="1" customWidth="1"/>
    <col min="4854" max="5101" width="8.84375" style="1"/>
    <col min="5102" max="5102" width="7.84375" style="1" customWidth="1"/>
    <col min="5103" max="5103" width="65.69140625" style="1" customWidth="1"/>
    <col min="5104" max="5105" width="7.69140625" style="1" bestFit="1" customWidth="1"/>
    <col min="5106" max="5106" width="15.3828125" style="1" bestFit="1" customWidth="1"/>
    <col min="5107" max="5107" width="16.69140625" style="1" customWidth="1"/>
    <col min="5108" max="5108" width="18.3828125" style="1" customWidth="1"/>
    <col min="5109" max="5109" width="16" style="1" bestFit="1" customWidth="1"/>
    <col min="5110" max="5357" width="8.84375" style="1"/>
    <col min="5358" max="5358" width="7.84375" style="1" customWidth="1"/>
    <col min="5359" max="5359" width="65.69140625" style="1" customWidth="1"/>
    <col min="5360" max="5361" width="7.69140625" style="1" bestFit="1" customWidth="1"/>
    <col min="5362" max="5362" width="15.3828125" style="1" bestFit="1" customWidth="1"/>
    <col min="5363" max="5363" width="16.69140625" style="1" customWidth="1"/>
    <col min="5364" max="5364" width="18.3828125" style="1" customWidth="1"/>
    <col min="5365" max="5365" width="16" style="1" bestFit="1" customWidth="1"/>
    <col min="5366" max="5613" width="8.84375" style="1"/>
    <col min="5614" max="5614" width="7.84375" style="1" customWidth="1"/>
    <col min="5615" max="5615" width="65.69140625" style="1" customWidth="1"/>
    <col min="5616" max="5617" width="7.69140625" style="1" bestFit="1" customWidth="1"/>
    <col min="5618" max="5618" width="15.3828125" style="1" bestFit="1" customWidth="1"/>
    <col min="5619" max="5619" width="16.69140625" style="1" customWidth="1"/>
    <col min="5620" max="5620" width="18.3828125" style="1" customWidth="1"/>
    <col min="5621" max="5621" width="16" style="1" bestFit="1" customWidth="1"/>
    <col min="5622" max="5869" width="8.84375" style="1"/>
    <col min="5870" max="5870" width="7.84375" style="1" customWidth="1"/>
    <col min="5871" max="5871" width="65.69140625" style="1" customWidth="1"/>
    <col min="5872" max="5873" width="7.69140625" style="1" bestFit="1" customWidth="1"/>
    <col min="5874" max="5874" width="15.3828125" style="1" bestFit="1" customWidth="1"/>
    <col min="5875" max="5875" width="16.69140625" style="1" customWidth="1"/>
    <col min="5876" max="5876" width="18.3828125" style="1" customWidth="1"/>
    <col min="5877" max="5877" width="16" style="1" bestFit="1" customWidth="1"/>
    <col min="5878" max="6125" width="8.84375" style="1"/>
    <col min="6126" max="6126" width="7.84375" style="1" customWidth="1"/>
    <col min="6127" max="6127" width="65.69140625" style="1" customWidth="1"/>
    <col min="6128" max="6129" width="7.69140625" style="1" bestFit="1" customWidth="1"/>
    <col min="6130" max="6130" width="15.3828125" style="1" bestFit="1" customWidth="1"/>
    <col min="6131" max="6131" width="16.69140625" style="1" customWidth="1"/>
    <col min="6132" max="6132" width="18.3828125" style="1" customWidth="1"/>
    <col min="6133" max="6133" width="16" style="1" bestFit="1" customWidth="1"/>
    <col min="6134" max="6381" width="8.84375" style="1"/>
    <col min="6382" max="6382" width="7.84375" style="1" customWidth="1"/>
    <col min="6383" max="6383" width="65.69140625" style="1" customWidth="1"/>
    <col min="6384" max="6385" width="7.69140625" style="1" bestFit="1" customWidth="1"/>
    <col min="6386" max="6386" width="15.3828125" style="1" bestFit="1" customWidth="1"/>
    <col min="6387" max="6387" width="16.69140625" style="1" customWidth="1"/>
    <col min="6388" max="6388" width="18.3828125" style="1" customWidth="1"/>
    <col min="6389" max="6389" width="16" style="1" bestFit="1" customWidth="1"/>
    <col min="6390" max="6637" width="8.84375" style="1"/>
    <col min="6638" max="6638" width="7.84375" style="1" customWidth="1"/>
    <col min="6639" max="6639" width="65.69140625" style="1" customWidth="1"/>
    <col min="6640" max="6641" width="7.69140625" style="1" bestFit="1" customWidth="1"/>
    <col min="6642" max="6642" width="15.3828125" style="1" bestFit="1" customWidth="1"/>
    <col min="6643" max="6643" width="16.69140625" style="1" customWidth="1"/>
    <col min="6644" max="6644" width="18.3828125" style="1" customWidth="1"/>
    <col min="6645" max="6645" width="16" style="1" bestFit="1" customWidth="1"/>
    <col min="6646" max="6893" width="8.84375" style="1"/>
    <col min="6894" max="6894" width="7.84375" style="1" customWidth="1"/>
    <col min="6895" max="6895" width="65.69140625" style="1" customWidth="1"/>
    <col min="6896" max="6897" width="7.69140625" style="1" bestFit="1" customWidth="1"/>
    <col min="6898" max="6898" width="15.3828125" style="1" bestFit="1" customWidth="1"/>
    <col min="6899" max="6899" width="16.69140625" style="1" customWidth="1"/>
    <col min="6900" max="6900" width="18.3828125" style="1" customWidth="1"/>
    <col min="6901" max="6901" width="16" style="1" bestFit="1" customWidth="1"/>
    <col min="6902" max="7149" width="8.84375" style="1"/>
    <col min="7150" max="7150" width="7.84375" style="1" customWidth="1"/>
    <col min="7151" max="7151" width="65.69140625" style="1" customWidth="1"/>
    <col min="7152" max="7153" width="7.69140625" style="1" bestFit="1" customWidth="1"/>
    <col min="7154" max="7154" width="15.3828125" style="1" bestFit="1" customWidth="1"/>
    <col min="7155" max="7155" width="16.69140625" style="1" customWidth="1"/>
    <col min="7156" max="7156" width="18.3828125" style="1" customWidth="1"/>
    <col min="7157" max="7157" width="16" style="1" bestFit="1" customWidth="1"/>
    <col min="7158" max="7405" width="8.84375" style="1"/>
    <col min="7406" max="7406" width="7.84375" style="1" customWidth="1"/>
    <col min="7407" max="7407" width="65.69140625" style="1" customWidth="1"/>
    <col min="7408" max="7409" width="7.69140625" style="1" bestFit="1" customWidth="1"/>
    <col min="7410" max="7410" width="15.3828125" style="1" bestFit="1" customWidth="1"/>
    <col min="7411" max="7411" width="16.69140625" style="1" customWidth="1"/>
    <col min="7412" max="7412" width="18.3828125" style="1" customWidth="1"/>
    <col min="7413" max="7413" width="16" style="1" bestFit="1" customWidth="1"/>
    <col min="7414" max="7661" width="8.84375" style="1"/>
    <col min="7662" max="7662" width="7.84375" style="1" customWidth="1"/>
    <col min="7663" max="7663" width="65.69140625" style="1" customWidth="1"/>
    <col min="7664" max="7665" width="7.69140625" style="1" bestFit="1" customWidth="1"/>
    <col min="7666" max="7666" width="15.3828125" style="1" bestFit="1" customWidth="1"/>
    <col min="7667" max="7667" width="16.69140625" style="1" customWidth="1"/>
    <col min="7668" max="7668" width="18.3828125" style="1" customWidth="1"/>
    <col min="7669" max="7669" width="16" style="1" bestFit="1" customWidth="1"/>
    <col min="7670" max="7917" width="8.84375" style="1"/>
    <col min="7918" max="7918" width="7.84375" style="1" customWidth="1"/>
    <col min="7919" max="7919" width="65.69140625" style="1" customWidth="1"/>
    <col min="7920" max="7921" width="7.69140625" style="1" bestFit="1" customWidth="1"/>
    <col min="7922" max="7922" width="15.3828125" style="1" bestFit="1" customWidth="1"/>
    <col min="7923" max="7923" width="16.69140625" style="1" customWidth="1"/>
    <col min="7924" max="7924" width="18.3828125" style="1" customWidth="1"/>
    <col min="7925" max="7925" width="16" style="1" bestFit="1" customWidth="1"/>
    <col min="7926" max="8173" width="8.84375" style="1"/>
    <col min="8174" max="8174" width="7.84375" style="1" customWidth="1"/>
    <col min="8175" max="8175" width="65.69140625" style="1" customWidth="1"/>
    <col min="8176" max="8177" width="7.69140625" style="1" bestFit="1" customWidth="1"/>
    <col min="8178" max="8178" width="15.3828125" style="1" bestFit="1" customWidth="1"/>
    <col min="8179" max="8179" width="16.69140625" style="1" customWidth="1"/>
    <col min="8180" max="8180" width="18.3828125" style="1" customWidth="1"/>
    <col min="8181" max="8181" width="16" style="1" bestFit="1" customWidth="1"/>
    <col min="8182" max="8429" width="8.84375" style="1"/>
    <col min="8430" max="8430" width="7.84375" style="1" customWidth="1"/>
    <col min="8431" max="8431" width="65.69140625" style="1" customWidth="1"/>
    <col min="8432" max="8433" width="7.69140625" style="1" bestFit="1" customWidth="1"/>
    <col min="8434" max="8434" width="15.3828125" style="1" bestFit="1" customWidth="1"/>
    <col min="8435" max="8435" width="16.69140625" style="1" customWidth="1"/>
    <col min="8436" max="8436" width="18.3828125" style="1" customWidth="1"/>
    <col min="8437" max="8437" width="16" style="1" bestFit="1" customWidth="1"/>
    <col min="8438" max="8685" width="8.84375" style="1"/>
    <col min="8686" max="8686" width="7.84375" style="1" customWidth="1"/>
    <col min="8687" max="8687" width="65.69140625" style="1" customWidth="1"/>
    <col min="8688" max="8689" width="7.69140625" style="1" bestFit="1" customWidth="1"/>
    <col min="8690" max="8690" width="15.3828125" style="1" bestFit="1" customWidth="1"/>
    <col min="8691" max="8691" width="16.69140625" style="1" customWidth="1"/>
    <col min="8692" max="8692" width="18.3828125" style="1" customWidth="1"/>
    <col min="8693" max="8693" width="16" style="1" bestFit="1" customWidth="1"/>
    <col min="8694" max="8941" width="8.84375" style="1"/>
    <col min="8942" max="8942" width="7.84375" style="1" customWidth="1"/>
    <col min="8943" max="8943" width="65.69140625" style="1" customWidth="1"/>
    <col min="8944" max="8945" width="7.69140625" style="1" bestFit="1" customWidth="1"/>
    <col min="8946" max="8946" width="15.3828125" style="1" bestFit="1" customWidth="1"/>
    <col min="8947" max="8947" width="16.69140625" style="1" customWidth="1"/>
    <col min="8948" max="8948" width="18.3828125" style="1" customWidth="1"/>
    <col min="8949" max="8949" width="16" style="1" bestFit="1" customWidth="1"/>
    <col min="8950" max="9197" width="8.84375" style="1"/>
    <col min="9198" max="9198" width="7.84375" style="1" customWidth="1"/>
    <col min="9199" max="9199" width="65.69140625" style="1" customWidth="1"/>
    <col min="9200" max="9201" width="7.69140625" style="1" bestFit="1" customWidth="1"/>
    <col min="9202" max="9202" width="15.3828125" style="1" bestFit="1" customWidth="1"/>
    <col min="9203" max="9203" width="16.69140625" style="1" customWidth="1"/>
    <col min="9204" max="9204" width="18.3828125" style="1" customWidth="1"/>
    <col min="9205" max="9205" width="16" style="1" bestFit="1" customWidth="1"/>
    <col min="9206" max="9453" width="8.84375" style="1"/>
    <col min="9454" max="9454" width="7.84375" style="1" customWidth="1"/>
    <col min="9455" max="9455" width="65.69140625" style="1" customWidth="1"/>
    <col min="9456" max="9457" width="7.69140625" style="1" bestFit="1" customWidth="1"/>
    <col min="9458" max="9458" width="15.3828125" style="1" bestFit="1" customWidth="1"/>
    <col min="9459" max="9459" width="16.69140625" style="1" customWidth="1"/>
    <col min="9460" max="9460" width="18.3828125" style="1" customWidth="1"/>
    <col min="9461" max="9461" width="16" style="1" bestFit="1" customWidth="1"/>
    <col min="9462" max="9709" width="8.84375" style="1"/>
    <col min="9710" max="9710" width="7.84375" style="1" customWidth="1"/>
    <col min="9711" max="9711" width="65.69140625" style="1" customWidth="1"/>
    <col min="9712" max="9713" width="7.69140625" style="1" bestFit="1" customWidth="1"/>
    <col min="9714" max="9714" width="15.3828125" style="1" bestFit="1" customWidth="1"/>
    <col min="9715" max="9715" width="16.69140625" style="1" customWidth="1"/>
    <col min="9716" max="9716" width="18.3828125" style="1" customWidth="1"/>
    <col min="9717" max="9717" width="16" style="1" bestFit="1" customWidth="1"/>
    <col min="9718" max="9965" width="8.84375" style="1"/>
    <col min="9966" max="9966" width="7.84375" style="1" customWidth="1"/>
    <col min="9967" max="9967" width="65.69140625" style="1" customWidth="1"/>
    <col min="9968" max="9969" width="7.69140625" style="1" bestFit="1" customWidth="1"/>
    <col min="9970" max="9970" width="15.3828125" style="1" bestFit="1" customWidth="1"/>
    <col min="9971" max="9971" width="16.69140625" style="1" customWidth="1"/>
    <col min="9972" max="9972" width="18.3828125" style="1" customWidth="1"/>
    <col min="9973" max="9973" width="16" style="1" bestFit="1" customWidth="1"/>
    <col min="9974" max="10221" width="8.84375" style="1"/>
    <col min="10222" max="10222" width="7.84375" style="1" customWidth="1"/>
    <col min="10223" max="10223" width="65.69140625" style="1" customWidth="1"/>
    <col min="10224" max="10225" width="7.69140625" style="1" bestFit="1" customWidth="1"/>
    <col min="10226" max="10226" width="15.3828125" style="1" bestFit="1" customWidth="1"/>
    <col min="10227" max="10227" width="16.69140625" style="1" customWidth="1"/>
    <col min="10228" max="10228" width="18.3828125" style="1" customWidth="1"/>
    <col min="10229" max="10229" width="16" style="1" bestFit="1" customWidth="1"/>
    <col min="10230" max="10477" width="8.84375" style="1"/>
    <col min="10478" max="10478" width="7.84375" style="1" customWidth="1"/>
    <col min="10479" max="10479" width="65.69140625" style="1" customWidth="1"/>
    <col min="10480" max="10481" width="7.69140625" style="1" bestFit="1" customWidth="1"/>
    <col min="10482" max="10482" width="15.3828125" style="1" bestFit="1" customWidth="1"/>
    <col min="10483" max="10483" width="16.69140625" style="1" customWidth="1"/>
    <col min="10484" max="10484" width="18.3828125" style="1" customWidth="1"/>
    <col min="10485" max="10485" width="16" style="1" bestFit="1" customWidth="1"/>
    <col min="10486" max="10733" width="8.84375" style="1"/>
    <col min="10734" max="10734" width="7.84375" style="1" customWidth="1"/>
    <col min="10735" max="10735" width="65.69140625" style="1" customWidth="1"/>
    <col min="10736" max="10737" width="7.69140625" style="1" bestFit="1" customWidth="1"/>
    <col min="10738" max="10738" width="15.3828125" style="1" bestFit="1" customWidth="1"/>
    <col min="10739" max="10739" width="16.69140625" style="1" customWidth="1"/>
    <col min="10740" max="10740" width="18.3828125" style="1" customWidth="1"/>
    <col min="10741" max="10741" width="16" style="1" bestFit="1" customWidth="1"/>
    <col min="10742" max="10989" width="8.84375" style="1"/>
    <col min="10990" max="10990" width="7.84375" style="1" customWidth="1"/>
    <col min="10991" max="10991" width="65.69140625" style="1" customWidth="1"/>
    <col min="10992" max="10993" width="7.69140625" style="1" bestFit="1" customWidth="1"/>
    <col min="10994" max="10994" width="15.3828125" style="1" bestFit="1" customWidth="1"/>
    <col min="10995" max="10995" width="16.69140625" style="1" customWidth="1"/>
    <col min="10996" max="10996" width="18.3828125" style="1" customWidth="1"/>
    <col min="10997" max="10997" width="16" style="1" bestFit="1" customWidth="1"/>
    <col min="10998" max="11245" width="8.84375" style="1"/>
    <col min="11246" max="11246" width="7.84375" style="1" customWidth="1"/>
    <col min="11247" max="11247" width="65.69140625" style="1" customWidth="1"/>
    <col min="11248" max="11249" width="7.69140625" style="1" bestFit="1" customWidth="1"/>
    <col min="11250" max="11250" width="15.3828125" style="1" bestFit="1" customWidth="1"/>
    <col min="11251" max="11251" width="16.69140625" style="1" customWidth="1"/>
    <col min="11252" max="11252" width="18.3828125" style="1" customWidth="1"/>
    <col min="11253" max="11253" width="16" style="1" bestFit="1" customWidth="1"/>
    <col min="11254" max="11501" width="8.84375" style="1"/>
    <col min="11502" max="11502" width="7.84375" style="1" customWidth="1"/>
    <col min="11503" max="11503" width="65.69140625" style="1" customWidth="1"/>
    <col min="11504" max="11505" width="7.69140625" style="1" bestFit="1" customWidth="1"/>
    <col min="11506" max="11506" width="15.3828125" style="1" bestFit="1" customWidth="1"/>
    <col min="11507" max="11507" width="16.69140625" style="1" customWidth="1"/>
    <col min="11508" max="11508" width="18.3828125" style="1" customWidth="1"/>
    <col min="11509" max="11509" width="16" style="1" bestFit="1" customWidth="1"/>
    <col min="11510" max="11757" width="8.84375" style="1"/>
    <col min="11758" max="11758" width="7.84375" style="1" customWidth="1"/>
    <col min="11759" max="11759" width="65.69140625" style="1" customWidth="1"/>
    <col min="11760" max="11761" width="7.69140625" style="1" bestFit="1" customWidth="1"/>
    <col min="11762" max="11762" width="15.3828125" style="1" bestFit="1" customWidth="1"/>
    <col min="11763" max="11763" width="16.69140625" style="1" customWidth="1"/>
    <col min="11764" max="11764" width="18.3828125" style="1" customWidth="1"/>
    <col min="11765" max="11765" width="16" style="1" bestFit="1" customWidth="1"/>
    <col min="11766" max="12013" width="8.84375" style="1"/>
    <col min="12014" max="12014" width="7.84375" style="1" customWidth="1"/>
    <col min="12015" max="12015" width="65.69140625" style="1" customWidth="1"/>
    <col min="12016" max="12017" width="7.69140625" style="1" bestFit="1" customWidth="1"/>
    <col min="12018" max="12018" width="15.3828125" style="1" bestFit="1" customWidth="1"/>
    <col min="12019" max="12019" width="16.69140625" style="1" customWidth="1"/>
    <col min="12020" max="12020" width="18.3828125" style="1" customWidth="1"/>
    <col min="12021" max="12021" width="16" style="1" bestFit="1" customWidth="1"/>
    <col min="12022" max="12269" width="8.84375" style="1"/>
    <col min="12270" max="12270" width="7.84375" style="1" customWidth="1"/>
    <col min="12271" max="12271" width="65.69140625" style="1" customWidth="1"/>
    <col min="12272" max="12273" width="7.69140625" style="1" bestFit="1" customWidth="1"/>
    <col min="12274" max="12274" width="15.3828125" style="1" bestFit="1" customWidth="1"/>
    <col min="12275" max="12275" width="16.69140625" style="1" customWidth="1"/>
    <col min="12276" max="12276" width="18.3828125" style="1" customWidth="1"/>
    <col min="12277" max="12277" width="16" style="1" bestFit="1" customWidth="1"/>
    <col min="12278" max="12525" width="8.84375" style="1"/>
    <col min="12526" max="12526" width="7.84375" style="1" customWidth="1"/>
    <col min="12527" max="12527" width="65.69140625" style="1" customWidth="1"/>
    <col min="12528" max="12529" width="7.69140625" style="1" bestFit="1" customWidth="1"/>
    <col min="12530" max="12530" width="15.3828125" style="1" bestFit="1" customWidth="1"/>
    <col min="12531" max="12531" width="16.69140625" style="1" customWidth="1"/>
    <col min="12532" max="12532" width="18.3828125" style="1" customWidth="1"/>
    <col min="12533" max="12533" width="16" style="1" bestFit="1" customWidth="1"/>
    <col min="12534" max="12781" width="8.84375" style="1"/>
    <col min="12782" max="12782" width="7.84375" style="1" customWidth="1"/>
    <col min="12783" max="12783" width="65.69140625" style="1" customWidth="1"/>
    <col min="12784" max="12785" width="7.69140625" style="1" bestFit="1" customWidth="1"/>
    <col min="12786" max="12786" width="15.3828125" style="1" bestFit="1" customWidth="1"/>
    <col min="12787" max="12787" width="16.69140625" style="1" customWidth="1"/>
    <col min="12788" max="12788" width="18.3828125" style="1" customWidth="1"/>
    <col min="12789" max="12789" width="16" style="1" bestFit="1" customWidth="1"/>
    <col min="12790" max="13037" width="8.84375" style="1"/>
    <col min="13038" max="13038" width="7.84375" style="1" customWidth="1"/>
    <col min="13039" max="13039" width="65.69140625" style="1" customWidth="1"/>
    <col min="13040" max="13041" width="7.69140625" style="1" bestFit="1" customWidth="1"/>
    <col min="13042" max="13042" width="15.3828125" style="1" bestFit="1" customWidth="1"/>
    <col min="13043" max="13043" width="16.69140625" style="1" customWidth="1"/>
    <col min="13044" max="13044" width="18.3828125" style="1" customWidth="1"/>
    <col min="13045" max="13045" width="16" style="1" bestFit="1" customWidth="1"/>
    <col min="13046" max="13293" width="8.84375" style="1"/>
    <col min="13294" max="13294" width="7.84375" style="1" customWidth="1"/>
    <col min="13295" max="13295" width="65.69140625" style="1" customWidth="1"/>
    <col min="13296" max="13297" width="7.69140625" style="1" bestFit="1" customWidth="1"/>
    <col min="13298" max="13298" width="15.3828125" style="1" bestFit="1" customWidth="1"/>
    <col min="13299" max="13299" width="16.69140625" style="1" customWidth="1"/>
    <col min="13300" max="13300" width="18.3828125" style="1" customWidth="1"/>
    <col min="13301" max="13301" width="16" style="1" bestFit="1" customWidth="1"/>
    <col min="13302" max="13549" width="8.84375" style="1"/>
    <col min="13550" max="13550" width="7.84375" style="1" customWidth="1"/>
    <col min="13551" max="13551" width="65.69140625" style="1" customWidth="1"/>
    <col min="13552" max="13553" width="7.69140625" style="1" bestFit="1" customWidth="1"/>
    <col min="13554" max="13554" width="15.3828125" style="1" bestFit="1" customWidth="1"/>
    <col min="13555" max="13555" width="16.69140625" style="1" customWidth="1"/>
    <col min="13556" max="13556" width="18.3828125" style="1" customWidth="1"/>
    <col min="13557" max="13557" width="16" style="1" bestFit="1" customWidth="1"/>
    <col min="13558" max="13805" width="8.84375" style="1"/>
    <col min="13806" max="13806" width="7.84375" style="1" customWidth="1"/>
    <col min="13807" max="13807" width="65.69140625" style="1" customWidth="1"/>
    <col min="13808" max="13809" width="7.69140625" style="1" bestFit="1" customWidth="1"/>
    <col min="13810" max="13810" width="15.3828125" style="1" bestFit="1" customWidth="1"/>
    <col min="13811" max="13811" width="16.69140625" style="1" customWidth="1"/>
    <col min="13812" max="13812" width="18.3828125" style="1" customWidth="1"/>
    <col min="13813" max="13813" width="16" style="1" bestFit="1" customWidth="1"/>
    <col min="13814" max="14061" width="8.84375" style="1"/>
    <col min="14062" max="14062" width="7.84375" style="1" customWidth="1"/>
    <col min="14063" max="14063" width="65.69140625" style="1" customWidth="1"/>
    <col min="14064" max="14065" width="7.69140625" style="1" bestFit="1" customWidth="1"/>
    <col min="14066" max="14066" width="15.3828125" style="1" bestFit="1" customWidth="1"/>
    <col min="14067" max="14067" width="16.69140625" style="1" customWidth="1"/>
    <col min="14068" max="14068" width="18.3828125" style="1" customWidth="1"/>
    <col min="14069" max="14069" width="16" style="1" bestFit="1" customWidth="1"/>
    <col min="14070" max="14317" width="8.84375" style="1"/>
    <col min="14318" max="14318" width="7.84375" style="1" customWidth="1"/>
    <col min="14319" max="14319" width="65.69140625" style="1" customWidth="1"/>
    <col min="14320" max="14321" width="7.69140625" style="1" bestFit="1" customWidth="1"/>
    <col min="14322" max="14322" width="15.3828125" style="1" bestFit="1" customWidth="1"/>
    <col min="14323" max="14323" width="16.69140625" style="1" customWidth="1"/>
    <col min="14324" max="14324" width="18.3828125" style="1" customWidth="1"/>
    <col min="14325" max="14325" width="16" style="1" bestFit="1" customWidth="1"/>
    <col min="14326" max="14573" width="8.84375" style="1"/>
    <col min="14574" max="14574" width="7.84375" style="1" customWidth="1"/>
    <col min="14575" max="14575" width="65.69140625" style="1" customWidth="1"/>
    <col min="14576" max="14577" width="7.69140625" style="1" bestFit="1" customWidth="1"/>
    <col min="14578" max="14578" width="15.3828125" style="1" bestFit="1" customWidth="1"/>
    <col min="14579" max="14579" width="16.69140625" style="1" customWidth="1"/>
    <col min="14580" max="14580" width="18.3828125" style="1" customWidth="1"/>
    <col min="14581" max="14581" width="16" style="1" bestFit="1" customWidth="1"/>
    <col min="14582" max="14829" width="8.84375" style="1"/>
    <col min="14830" max="14830" width="7.84375" style="1" customWidth="1"/>
    <col min="14831" max="14831" width="65.69140625" style="1" customWidth="1"/>
    <col min="14832" max="14833" width="7.69140625" style="1" bestFit="1" customWidth="1"/>
    <col min="14834" max="14834" width="15.3828125" style="1" bestFit="1" customWidth="1"/>
    <col min="14835" max="14835" width="16.69140625" style="1" customWidth="1"/>
    <col min="14836" max="14836" width="18.3828125" style="1" customWidth="1"/>
    <col min="14837" max="14837" width="16" style="1" bestFit="1" customWidth="1"/>
    <col min="14838" max="15085" width="8.84375" style="1"/>
    <col min="15086" max="15086" width="7.84375" style="1" customWidth="1"/>
    <col min="15087" max="15087" width="65.69140625" style="1" customWidth="1"/>
    <col min="15088" max="15089" width="7.69140625" style="1" bestFit="1" customWidth="1"/>
    <col min="15090" max="15090" width="15.3828125" style="1" bestFit="1" customWidth="1"/>
    <col min="15091" max="15091" width="16.69140625" style="1" customWidth="1"/>
    <col min="15092" max="15092" width="18.3828125" style="1" customWidth="1"/>
    <col min="15093" max="15093" width="16" style="1" bestFit="1" customWidth="1"/>
    <col min="15094" max="15341" width="8.84375" style="1"/>
    <col min="15342" max="15342" width="7.84375" style="1" customWidth="1"/>
    <col min="15343" max="15343" width="65.69140625" style="1" customWidth="1"/>
    <col min="15344" max="15345" width="7.69140625" style="1" bestFit="1" customWidth="1"/>
    <col min="15346" max="15346" width="15.3828125" style="1" bestFit="1" customWidth="1"/>
    <col min="15347" max="15347" width="16.69140625" style="1" customWidth="1"/>
    <col min="15348" max="15348" width="18.3828125" style="1" customWidth="1"/>
    <col min="15349" max="15349" width="16" style="1" bestFit="1" customWidth="1"/>
    <col min="15350" max="15597" width="8.84375" style="1"/>
    <col min="15598" max="15598" width="7.84375" style="1" customWidth="1"/>
    <col min="15599" max="15599" width="65.69140625" style="1" customWidth="1"/>
    <col min="15600" max="15601" width="7.69140625" style="1" bestFit="1" customWidth="1"/>
    <col min="15602" max="15602" width="15.3828125" style="1" bestFit="1" customWidth="1"/>
    <col min="15603" max="15603" width="16.69140625" style="1" customWidth="1"/>
    <col min="15604" max="15604" width="18.3828125" style="1" customWidth="1"/>
    <col min="15605" max="15605" width="16" style="1" bestFit="1" customWidth="1"/>
    <col min="15606" max="15853" width="8.84375" style="1"/>
    <col min="15854" max="15854" width="7.84375" style="1" customWidth="1"/>
    <col min="15855" max="15855" width="65.69140625" style="1" customWidth="1"/>
    <col min="15856" max="15857" width="7.69140625" style="1" bestFit="1" customWidth="1"/>
    <col min="15858" max="15858" width="15.3828125" style="1" bestFit="1" customWidth="1"/>
    <col min="15859" max="15859" width="16.69140625" style="1" customWidth="1"/>
    <col min="15860" max="15860" width="18.3828125" style="1" customWidth="1"/>
    <col min="15861" max="15861" width="16" style="1" bestFit="1" customWidth="1"/>
    <col min="15862" max="16109" width="8.84375" style="1"/>
    <col min="16110" max="16110" width="7.84375" style="1" customWidth="1"/>
    <col min="16111" max="16111" width="65.69140625" style="1" customWidth="1"/>
    <col min="16112" max="16113" width="7.69140625" style="1" bestFit="1" customWidth="1"/>
    <col min="16114" max="16114" width="15.3828125" style="1" bestFit="1" customWidth="1"/>
    <col min="16115" max="16115" width="16.69140625" style="1" customWidth="1"/>
    <col min="16116" max="16116" width="18.3828125" style="1" customWidth="1"/>
    <col min="16117" max="16117" width="16" style="1" bestFit="1" customWidth="1"/>
    <col min="16118" max="16384" width="8.84375" style="1"/>
  </cols>
  <sheetData>
    <row r="1" spans="1:10" s="3" customFormat="1" ht="41.25" customHeight="1" x14ac:dyDescent="0.3">
      <c r="A1" s="155" t="s">
        <v>77</v>
      </c>
      <c r="B1" s="156"/>
      <c r="C1" s="156"/>
      <c r="D1" s="156"/>
      <c r="E1" s="156"/>
      <c r="F1" s="156"/>
      <c r="G1" s="156"/>
      <c r="H1" s="157">
        <v>44813</v>
      </c>
      <c r="I1" s="158"/>
      <c r="J1" s="82" t="s">
        <v>24</v>
      </c>
    </row>
    <row r="2" spans="1:10" ht="13.3" thickBot="1" x14ac:dyDescent="0.4">
      <c r="A2" s="7"/>
      <c r="B2" s="9"/>
      <c r="C2" s="19" t="s">
        <v>56</v>
      </c>
      <c r="D2" s="13"/>
      <c r="E2" s="13"/>
      <c r="F2" s="68"/>
      <c r="G2" s="19"/>
      <c r="H2" s="19" t="s">
        <v>19</v>
      </c>
      <c r="I2" s="69"/>
      <c r="J2" s="59"/>
    </row>
    <row r="3" spans="1:10" s="5" customFormat="1" ht="20.149999999999999" customHeight="1" x14ac:dyDescent="0.3">
      <c r="A3" s="8" t="s">
        <v>4</v>
      </c>
      <c r="B3" s="10" t="s">
        <v>12</v>
      </c>
      <c r="C3" s="10" t="s">
        <v>5</v>
      </c>
      <c r="D3" s="10" t="s">
        <v>13</v>
      </c>
      <c r="E3" s="10" t="s">
        <v>11</v>
      </c>
      <c r="F3" s="16" t="s">
        <v>6</v>
      </c>
      <c r="G3" s="10" t="s">
        <v>9</v>
      </c>
      <c r="H3" s="16" t="s">
        <v>8</v>
      </c>
      <c r="I3" s="40" t="s">
        <v>7</v>
      </c>
      <c r="J3" s="60" t="s">
        <v>21</v>
      </c>
    </row>
    <row r="4" spans="1:10" s="4" customFormat="1" x14ac:dyDescent="0.35">
      <c r="A4" s="65"/>
      <c r="B4" s="65" t="s">
        <v>25</v>
      </c>
      <c r="C4" s="28"/>
      <c r="D4" s="28"/>
      <c r="E4" s="28"/>
      <c r="F4" s="28"/>
      <c r="G4" s="47"/>
      <c r="H4" s="28"/>
      <c r="I4" s="83"/>
      <c r="J4" s="61" t="str">
        <f>CONCATENATE(B$3," ",B4," ",C$3," ",C4," ",D$3," ",D4," ",E$3," ",E4)</f>
        <v xml:space="preserve">ITEM GENERAL SITE WORKS DESCRIPTION  DRAWING NO  DIMENSION </v>
      </c>
    </row>
    <row r="5" spans="1:10" ht="25.75" x14ac:dyDescent="0.35">
      <c r="A5" s="85">
        <v>1</v>
      </c>
      <c r="B5" s="86" t="s">
        <v>27</v>
      </c>
      <c r="C5" s="96" t="s">
        <v>28</v>
      </c>
      <c r="D5" s="87" t="s">
        <v>14</v>
      </c>
      <c r="E5" s="87" t="s">
        <v>14</v>
      </c>
      <c r="F5" s="71" t="s">
        <v>18</v>
      </c>
      <c r="G5" s="72" t="s">
        <v>26</v>
      </c>
      <c r="H5" s="72"/>
      <c r="I5" s="84"/>
      <c r="J5" s="61" t="str">
        <f t="shared" ref="J5:J52" si="0">CONCATENATE(B$3," ",B5," ",C$3," ",C5," ",D$3," ",D5," ",E$3," ",E5)</f>
        <v>ITEM IPS Work DESCRIPTION Providing and laying cement concrete flooring 25 - 40 mm thick , C.M. 1:3 laid to proper level and slope cost should including compaction as directed and curing complete in all respect.  DRAWING NO N.A DIMENSION N.A</v>
      </c>
    </row>
    <row r="6" spans="1:10" x14ac:dyDescent="0.35">
      <c r="A6" s="85"/>
      <c r="B6" s="86"/>
      <c r="C6" s="96"/>
      <c r="D6" s="87"/>
      <c r="E6" s="87"/>
      <c r="F6" s="72"/>
      <c r="G6" s="97"/>
      <c r="H6" s="97"/>
      <c r="I6" s="84"/>
      <c r="J6" s="61" t="str">
        <f t="shared" si="0"/>
        <v xml:space="preserve">ITEM  DESCRIPTION  DRAWING NO  DIMENSION </v>
      </c>
    </row>
    <row r="7" spans="1:10" ht="95.25" customHeight="1" x14ac:dyDescent="0.35">
      <c r="A7" s="85">
        <v>2</v>
      </c>
      <c r="B7" s="86" t="s">
        <v>29</v>
      </c>
      <c r="C7" s="94" t="s">
        <v>30</v>
      </c>
      <c r="D7" s="87"/>
      <c r="E7" s="87"/>
      <c r="F7" s="72"/>
      <c r="G7" s="88"/>
      <c r="H7" s="88"/>
      <c r="I7" s="84"/>
      <c r="J7" s="61" t="str">
        <f t="shared" si="0"/>
        <v xml:space="preserve">ITEM COBA Work DESCRIPTION CINDER BLOCK COBA of Avg. thickness mentioned below;  After laying of soil pipes, floor traps is completed the floor of the sunken portion shall be covered with cinder coba embedded manually with 15-20 mm wide joints in 20 mm thk. Waterproofing mortar 1:4 ( 1 cement : 4 coarse sand )in layers upto the full ht. of sunken portion, having top layer of 50 mm thk waterproof mortar 1:4 ( 1 cement : 4 coarse sand ) using specialized W.P. chemical, finished smooth / rough with floating coat of neat cement all complete and as per specification. DRAWING NO  DIMENSION </v>
      </c>
    </row>
    <row r="8" spans="1:10" x14ac:dyDescent="0.35">
      <c r="A8" s="85" t="s">
        <v>0</v>
      </c>
      <c r="B8" s="92"/>
      <c r="C8" s="94" t="s">
        <v>78</v>
      </c>
      <c r="D8" s="87" t="s">
        <v>14</v>
      </c>
      <c r="E8" s="87" t="s">
        <v>14</v>
      </c>
      <c r="F8" s="72" t="s">
        <v>18</v>
      </c>
      <c r="G8" s="95">
        <v>200</v>
      </c>
      <c r="H8" s="95"/>
      <c r="I8" s="84"/>
      <c r="J8" s="61" t="str">
        <f t="shared" si="0"/>
        <v>ITEM  DESCRIPTION FOH (150MM) approx. DRAWING NO N.A DIMENSION N.A</v>
      </c>
    </row>
    <row r="9" spans="1:10" x14ac:dyDescent="0.35">
      <c r="A9" s="85" t="s">
        <v>1</v>
      </c>
      <c r="B9" s="92"/>
      <c r="C9" s="94" t="s">
        <v>79</v>
      </c>
      <c r="D9" s="87" t="s">
        <v>14</v>
      </c>
      <c r="E9" s="87" t="s">
        <v>14</v>
      </c>
      <c r="F9" s="72" t="s">
        <v>18</v>
      </c>
      <c r="G9" s="95">
        <v>420</v>
      </c>
      <c r="H9" s="95"/>
      <c r="I9" s="84"/>
      <c r="J9" s="61" t="str">
        <f t="shared" si="0"/>
        <v>ITEM  DESCRIPTION BOH (250mm) approx DRAWING NO N.A DIMENSION N.A</v>
      </c>
    </row>
    <row r="10" spans="1:10" s="4" customFormat="1" x14ac:dyDescent="0.35">
      <c r="B10" s="65" t="s">
        <v>31</v>
      </c>
      <c r="C10" s="28"/>
      <c r="D10" s="28"/>
      <c r="E10" s="28"/>
      <c r="F10" s="28"/>
      <c r="G10" s="28"/>
      <c r="H10" s="28"/>
      <c r="I10" s="83"/>
      <c r="J10" s="61" t="str">
        <f t="shared" si="0"/>
        <v xml:space="preserve">ITEM STONE &amp; TILE WORKS DESCRIPTION  DRAWING NO  DIMENSION </v>
      </c>
    </row>
    <row r="11" spans="1:10" ht="77.150000000000006" x14ac:dyDescent="0.35">
      <c r="A11" s="50">
        <v>3</v>
      </c>
      <c r="B11" s="99" t="s">
        <v>32</v>
      </c>
      <c r="C11" s="90" t="s">
        <v>81</v>
      </c>
      <c r="D11" s="90"/>
      <c r="E11" s="87"/>
      <c r="F11" s="72"/>
      <c r="G11" s="89"/>
      <c r="H11" s="89"/>
      <c r="I11" s="84"/>
      <c r="J11" s="61" t="str">
        <f t="shared" si="0"/>
        <v xml:space="preserve">ITEM KOTA Flooring DESCRIPTION Providing and Laying KOTA stone of 19mm thk. on avg 75 mm thk bed of 1:4 cement mortar in proper line and level including neat cement float, filling joints with neat cement slurry of appropriate colour, cleaning, curing, rubbing, complete. Scope includes laying of floor protective cover on the floor and removing of the same when directed along with supply of all necessary materials, labour, tools and tackles complete in line with the Technical Specification, Drawings and as per the direction of the Architect &amp; PMC. Including Polishing.  DRAWING NO  DIMENSION </v>
      </c>
    </row>
    <row r="12" spans="1:10" x14ac:dyDescent="0.35">
      <c r="A12" s="85"/>
      <c r="B12" s="86"/>
      <c r="C12" s="94" t="s">
        <v>33</v>
      </c>
      <c r="D12" s="94"/>
      <c r="E12" s="94"/>
      <c r="F12" s="72"/>
      <c r="G12" s="95"/>
      <c r="H12" s="95"/>
      <c r="I12" s="84"/>
      <c r="J12" s="61" t="str">
        <f t="shared" si="0"/>
        <v xml:space="preserve">ITEM  DESCRIPTION Size : 550x550 Basic Rate : 55 Per SFT DRAWING NO  DIMENSION </v>
      </c>
    </row>
    <row r="13" spans="1:10" x14ac:dyDescent="0.35">
      <c r="A13" s="85" t="s">
        <v>0</v>
      </c>
      <c r="B13" s="86"/>
      <c r="C13" s="94" t="s">
        <v>80</v>
      </c>
      <c r="D13" s="94"/>
      <c r="E13" s="94" t="s">
        <v>14</v>
      </c>
      <c r="F13" s="72" t="s">
        <v>18</v>
      </c>
      <c r="G13" s="95">
        <v>420</v>
      </c>
      <c r="H13" s="95"/>
      <c r="I13" s="84"/>
      <c r="J13" s="61" t="str">
        <f t="shared" si="0"/>
        <v>ITEM  DESCRIPTION BOH DRAWING NO  DIMENSION N.A</v>
      </c>
    </row>
    <row r="14" spans="1:10" x14ac:dyDescent="0.35">
      <c r="A14" s="85" t="s">
        <v>1</v>
      </c>
      <c r="B14" s="86"/>
      <c r="C14" s="94" t="s">
        <v>65</v>
      </c>
      <c r="D14" s="94"/>
      <c r="E14" s="94" t="s">
        <v>14</v>
      </c>
      <c r="F14" s="72" t="s">
        <v>18</v>
      </c>
      <c r="G14" s="95">
        <v>200</v>
      </c>
      <c r="H14" s="95"/>
      <c r="I14" s="84"/>
      <c r="J14" s="61" t="str">
        <f t="shared" si="0"/>
        <v>ITEM  DESCRIPTION FOH DRAWING NO  DIMENSION N.A</v>
      </c>
    </row>
    <row r="15" spans="1:10" x14ac:dyDescent="0.35">
      <c r="A15" s="85"/>
      <c r="B15" s="91"/>
      <c r="C15" s="94"/>
      <c r="D15" s="94"/>
      <c r="E15" s="94"/>
      <c r="F15" s="72"/>
      <c r="G15" s="100"/>
      <c r="H15" s="100"/>
      <c r="I15" s="84"/>
      <c r="J15" s="61" t="str">
        <f t="shared" si="0"/>
        <v xml:space="preserve">ITEM  DESCRIPTION  DRAWING NO  DIMENSION </v>
      </c>
    </row>
    <row r="16" spans="1:10" ht="64.3" x14ac:dyDescent="0.35">
      <c r="A16" s="85">
        <v>4</v>
      </c>
      <c r="B16" s="86" t="s">
        <v>83</v>
      </c>
      <c r="C16" s="94" t="s">
        <v>63</v>
      </c>
      <c r="D16" s="94"/>
      <c r="E16" s="87" t="s">
        <v>14</v>
      </c>
      <c r="F16" s="72" t="s">
        <v>18</v>
      </c>
      <c r="G16" s="95">
        <v>60</v>
      </c>
      <c r="H16" s="95"/>
      <c r="I16" s="84"/>
      <c r="J16" s="61" t="str">
        <f t="shared" si="0"/>
        <v>ITEM Brick Wall Tile  DESCRIPTION Providing and fixing Pattern wall tiles which includes-approved make of adhesive like bal Endura or equivalent, grey cement paste with backing coat of 1:3 cement mortar not less than 12mm thick as &amp; where ever required, joint filler of approved make and colour, as and where ever required, in proper line and level in all direction, at all height with lead and lift, polishing/finishing/cleaning etc as per design, drawing and directed by PMC etc. all complete. DRAWING NO  DIMENSION N.A</v>
      </c>
    </row>
    <row r="17" spans="1:10" x14ac:dyDescent="0.35">
      <c r="A17" s="85"/>
      <c r="B17" s="91"/>
      <c r="C17" s="94" t="s">
        <v>64</v>
      </c>
      <c r="D17" s="94"/>
      <c r="E17" s="94"/>
      <c r="F17" s="72"/>
      <c r="G17" s="100"/>
      <c r="H17" s="100"/>
      <c r="I17" s="84"/>
      <c r="J17" s="61" t="str">
        <f t="shared" si="0"/>
        <v xml:space="preserve">ITEM  DESCRIPTION size - 300x300. Basic Rate : 250 Per SFT DRAWING NO  DIMENSION </v>
      </c>
    </row>
    <row r="18" spans="1:10" x14ac:dyDescent="0.35">
      <c r="A18" s="85" t="s">
        <v>0</v>
      </c>
      <c r="B18" s="91"/>
      <c r="C18" s="94" t="s">
        <v>65</v>
      </c>
      <c r="D18" s="94"/>
      <c r="E18" s="94" t="s">
        <v>14</v>
      </c>
      <c r="F18" s="72" t="s">
        <v>18</v>
      </c>
      <c r="G18" s="95">
        <v>250</v>
      </c>
      <c r="H18" s="100"/>
      <c r="I18" s="84"/>
      <c r="J18" s="61" t="str">
        <f t="shared" si="0"/>
        <v>ITEM  DESCRIPTION FOH DRAWING NO  DIMENSION N.A</v>
      </c>
    </row>
    <row r="19" spans="1:10" x14ac:dyDescent="0.35">
      <c r="A19" s="85"/>
      <c r="B19" s="91"/>
      <c r="C19" s="94"/>
      <c r="D19" s="94"/>
      <c r="E19" s="94"/>
      <c r="F19" s="72"/>
      <c r="G19" s="100"/>
      <c r="H19" s="100"/>
      <c r="I19" s="84"/>
      <c r="J19" s="61" t="str">
        <f t="shared" si="0"/>
        <v xml:space="preserve">ITEM  DESCRIPTION  DRAWING NO  DIMENSION </v>
      </c>
    </row>
    <row r="20" spans="1:10" s="132" customFormat="1" ht="51.45" x14ac:dyDescent="0.35">
      <c r="A20" s="142">
        <v>5</v>
      </c>
      <c r="B20" s="143" t="s">
        <v>82</v>
      </c>
      <c r="C20" s="144" t="s">
        <v>74</v>
      </c>
      <c r="D20" s="144"/>
      <c r="E20" s="145" t="s">
        <v>14</v>
      </c>
      <c r="F20" s="70" t="s">
        <v>17</v>
      </c>
      <c r="G20" s="146">
        <v>150</v>
      </c>
      <c r="H20" s="146"/>
      <c r="I20" s="147"/>
      <c r="J20" s="61" t="str">
        <f t="shared" si="0"/>
        <v>ITEM Kota skirting DESCRIPTION Fixing &amp; laying of 100mm high granite for skirting with bedding of appropriate approved make adhesive &amp; colour joint filler inclusive of making all  groove/chamfering/rounding/hole where ever required, in proper line and level in all direction, polishing/finishing/cleaning etc. Complete as per detail drawing, specification and as directed by PMC. DRAWING NO  DIMENSION N.A</v>
      </c>
    </row>
    <row r="21" spans="1:10" x14ac:dyDescent="0.35">
      <c r="A21" s="85"/>
      <c r="B21" s="91"/>
      <c r="C21" s="94"/>
      <c r="D21" s="94"/>
      <c r="E21" s="94"/>
      <c r="F21" s="72"/>
      <c r="G21" s="100"/>
      <c r="H21" s="100"/>
      <c r="I21" s="84"/>
      <c r="J21" s="61" t="str">
        <f t="shared" si="0"/>
        <v xml:space="preserve">ITEM  DESCRIPTION  DRAWING NO  DIMENSION </v>
      </c>
    </row>
    <row r="22" spans="1:10" x14ac:dyDescent="0.35">
      <c r="A22" s="85"/>
      <c r="B22" s="91"/>
      <c r="C22" s="94"/>
      <c r="D22" s="94"/>
      <c r="E22" s="94"/>
      <c r="F22" s="72"/>
      <c r="G22" s="100"/>
      <c r="H22" s="100"/>
      <c r="I22" s="84"/>
      <c r="J22" s="61" t="str">
        <f t="shared" si="0"/>
        <v xml:space="preserve">ITEM  DESCRIPTION  DRAWING NO  DIMENSION </v>
      </c>
    </row>
    <row r="23" spans="1:10" ht="13.5" customHeight="1" x14ac:dyDescent="0.35">
      <c r="A23" s="75"/>
      <c r="B23" s="14"/>
      <c r="C23" s="76"/>
      <c r="D23" s="76"/>
      <c r="E23" s="76"/>
      <c r="F23" s="77"/>
      <c r="G23" s="55"/>
      <c r="H23" s="55"/>
      <c r="I23" s="84"/>
      <c r="J23" s="61" t="str">
        <f t="shared" si="0"/>
        <v xml:space="preserve">ITEM  DESCRIPTION  DRAWING NO  DIMENSION </v>
      </c>
    </row>
    <row r="24" spans="1:10" ht="25.75" x14ac:dyDescent="0.35">
      <c r="A24" s="85">
        <v>6</v>
      </c>
      <c r="B24" s="86" t="s">
        <v>101</v>
      </c>
      <c r="C24" s="94" t="s">
        <v>102</v>
      </c>
      <c r="D24" s="94"/>
      <c r="E24" s="94"/>
      <c r="F24" s="70"/>
      <c r="G24" s="88"/>
      <c r="H24" s="88"/>
      <c r="I24" s="84"/>
      <c r="J24" s="61" t="str">
        <f t="shared" si="0"/>
        <v xml:space="preserve">ITEM Granite Threshold DESCRIPTION P&amp;F of Black leather finish granite threshold at the edges of the mall and outlet  flooring as per design drawing DRAWING NO  DIMENSION </v>
      </c>
    </row>
    <row r="25" spans="1:10" s="2" customFormat="1" x14ac:dyDescent="0.35">
      <c r="A25" s="85" t="s">
        <v>0</v>
      </c>
      <c r="B25" s="91"/>
      <c r="C25" s="94" t="s">
        <v>34</v>
      </c>
      <c r="D25" s="94"/>
      <c r="E25" s="87" t="s">
        <v>14</v>
      </c>
      <c r="F25" s="70" t="s">
        <v>17</v>
      </c>
      <c r="G25" s="70" t="s">
        <v>26</v>
      </c>
      <c r="H25" s="70"/>
      <c r="I25" s="84"/>
      <c r="J25" s="61" t="str">
        <f t="shared" si="0"/>
        <v>ITEM  DESCRIPTION 4" thk granite threshold DRAWING NO  DIMENSION N.A</v>
      </c>
    </row>
    <row r="26" spans="1:10" x14ac:dyDescent="0.35">
      <c r="A26" s="85" t="s">
        <v>1</v>
      </c>
      <c r="B26" s="91"/>
      <c r="C26" s="94" t="s">
        <v>35</v>
      </c>
      <c r="D26" s="94"/>
      <c r="E26" s="87" t="s">
        <v>14</v>
      </c>
      <c r="F26" s="70" t="s">
        <v>17</v>
      </c>
      <c r="G26" s="95">
        <v>10</v>
      </c>
      <c r="H26" s="95"/>
      <c r="I26" s="84"/>
      <c r="J26" s="61" t="str">
        <f t="shared" si="0"/>
        <v>ITEM  DESCRIPTION 6" thk granite threshold DRAWING NO  DIMENSION N.A</v>
      </c>
    </row>
    <row r="27" spans="1:10" x14ac:dyDescent="0.35">
      <c r="A27" s="85"/>
      <c r="B27" s="91"/>
      <c r="C27" s="17" t="s">
        <v>57</v>
      </c>
      <c r="D27" s="94"/>
      <c r="E27" s="87"/>
      <c r="F27" s="70"/>
      <c r="G27" s="95"/>
      <c r="H27" s="95"/>
      <c r="I27" s="84"/>
      <c r="J27" s="61" t="str">
        <f t="shared" si="0"/>
        <v xml:space="preserve">ITEM  DESCRIPTION Basic Rate of marble : 650 per SFT DRAWING NO  DIMENSION </v>
      </c>
    </row>
    <row r="28" spans="1:10" s="2" customFormat="1" x14ac:dyDescent="0.35">
      <c r="A28" s="85"/>
      <c r="B28" s="92"/>
      <c r="C28" s="94"/>
      <c r="D28" s="94"/>
      <c r="E28" s="87"/>
      <c r="F28" s="70"/>
      <c r="G28" s="95"/>
      <c r="H28" s="95"/>
      <c r="I28" s="84"/>
      <c r="J28" s="61" t="str">
        <f t="shared" si="0"/>
        <v xml:space="preserve">ITEM  DESCRIPTION  DRAWING NO  DIMENSION </v>
      </c>
    </row>
    <row r="29" spans="1:10" ht="51.45" x14ac:dyDescent="0.35">
      <c r="A29" s="85">
        <v>7</v>
      </c>
      <c r="B29" s="86" t="s">
        <v>36</v>
      </c>
      <c r="C29" s="94" t="s">
        <v>103</v>
      </c>
      <c r="D29" s="94"/>
      <c r="E29" s="94"/>
      <c r="F29" s="78"/>
      <c r="G29" s="78"/>
      <c r="H29" s="78"/>
      <c r="I29" s="84"/>
      <c r="J29" s="61" t="str">
        <f t="shared" si="0"/>
        <v xml:space="preserve">ITEM Window sill &amp; jamb DESCRIPTION Providing and constructing 150mm wide and 19mm thk granite Frame finish sill &amp; jamb for window as per drawings. Inclusive of making all  groove/chamfering/rounding/hole where ever required, in proper line and level in all direction, polishing/finishing etc. Complete as per detail drawing, specification and as directed by PMC. DRAWING NO  DIMENSION </v>
      </c>
    </row>
    <row r="30" spans="1:10" ht="25.75" x14ac:dyDescent="0.35">
      <c r="A30" s="85"/>
      <c r="B30" s="91"/>
      <c r="C30" s="94" t="s">
        <v>84</v>
      </c>
      <c r="D30" s="94"/>
      <c r="E30" s="87" t="s">
        <v>104</v>
      </c>
      <c r="F30" s="70" t="s">
        <v>17</v>
      </c>
      <c r="G30" s="95">
        <v>21</v>
      </c>
      <c r="H30" s="95"/>
      <c r="I30" s="84"/>
      <c r="J30" s="61" t="str">
        <f t="shared" si="0"/>
        <v xml:space="preserve">ITEM  DESCRIPTION Window  DRAWING NO  DIMENSION 150mm W X 6300mm L </v>
      </c>
    </row>
    <row r="31" spans="1:10" ht="77.150000000000006" x14ac:dyDescent="0.35">
      <c r="A31" s="85">
        <v>8</v>
      </c>
      <c r="B31" s="101" t="s">
        <v>37</v>
      </c>
      <c r="C31" s="94" t="s">
        <v>38</v>
      </c>
      <c r="D31" s="94"/>
      <c r="E31" s="94"/>
      <c r="F31" s="72"/>
      <c r="G31" s="95"/>
      <c r="H31" s="95"/>
      <c r="I31" s="84"/>
      <c r="J31" s="61" t="str">
        <f t="shared" si="0"/>
        <v xml:space="preserve">ITEM Sada Wall Tiles for kitchen  DESCRIPTION Providing and fixing Ceramic wall tiles which includes-approved make of adhesive like bal Endura or equivalent, grey cement paste with backing coat of 1:3 cement mortar not less than 12mm thick as &amp; where ever required, joint filler of approved make and colour, as and where ever required, in proper line and level in all direction, at all height with lead and lift, polishing/finishing/cleaning etc as per design, drawing and directed by PMC etc. all complete. (Color - white/ ivory) DRAWING NO  DIMENSION </v>
      </c>
    </row>
    <row r="32" spans="1:10" x14ac:dyDescent="0.35">
      <c r="A32" s="85"/>
      <c r="B32" s="86"/>
      <c r="C32" s="102" t="s">
        <v>39</v>
      </c>
      <c r="D32" s="94"/>
      <c r="E32" s="94"/>
      <c r="F32" s="72"/>
      <c r="G32" s="95"/>
      <c r="H32" s="95"/>
      <c r="I32" s="84"/>
      <c r="J32" s="61" t="str">
        <f t="shared" si="0"/>
        <v xml:space="preserve">ITEM  DESCRIPTION Size : 300x600. Rate : 45per SFT DRAWING NO  DIMENSION </v>
      </c>
    </row>
    <row r="33" spans="1:10" x14ac:dyDescent="0.35">
      <c r="A33" s="85"/>
      <c r="B33" s="91"/>
      <c r="C33" s="94" t="s">
        <v>40</v>
      </c>
      <c r="D33" s="94"/>
      <c r="E33" s="87"/>
      <c r="F33" s="72" t="s">
        <v>18</v>
      </c>
      <c r="G33" s="100">
        <v>1200</v>
      </c>
      <c r="H33" s="103"/>
      <c r="I33" s="84"/>
      <c r="J33" s="61" t="str">
        <f t="shared" si="0"/>
        <v xml:space="preserve">ITEM  DESCRIPTION Main kitchen and under counter wall tiles upto 2400mm ht DRAWING NO  DIMENSION </v>
      </c>
    </row>
    <row r="34" spans="1:10" s="2" customFormat="1" ht="57.75" customHeight="1" x14ac:dyDescent="0.35">
      <c r="A34" s="85">
        <v>9</v>
      </c>
      <c r="B34" s="86" t="s">
        <v>41</v>
      </c>
      <c r="C34" s="94" t="s">
        <v>42</v>
      </c>
      <c r="D34" s="94"/>
      <c r="E34" s="87" t="s">
        <v>14</v>
      </c>
      <c r="F34" s="72" t="s">
        <v>17</v>
      </c>
      <c r="G34" s="100">
        <v>65</v>
      </c>
      <c r="H34" s="95"/>
      <c r="I34" s="84"/>
      <c r="J34" s="61" t="str">
        <f t="shared" si="0"/>
        <v>ITEM SS Corner Guard DESCRIPTION P&amp;F of 304 grade 3mm thick SS Corner guard (30mm x 30mm, mat finished as per approved sample) fixing with conceal tile on each corner of the kitchen's wall before cladding of tiles, so that the corner may be protected from the damages.  Complete in proper line &amp; level and site engineer's instruction. DRAWING NO  DIMENSION N.A</v>
      </c>
    </row>
    <row r="35" spans="1:10" s="6" customFormat="1" ht="13.3" thickBot="1" x14ac:dyDescent="0.4">
      <c r="A35" s="104"/>
      <c r="B35" s="105"/>
      <c r="C35" s="106" t="s">
        <v>43</v>
      </c>
      <c r="D35" s="106"/>
      <c r="E35" s="106"/>
      <c r="F35" s="79"/>
      <c r="G35" s="107"/>
      <c r="H35" s="107"/>
      <c r="I35" s="80"/>
      <c r="J35" s="61" t="str">
        <f t="shared" si="0"/>
        <v xml:space="preserve">ITEM  DESCRIPTION TOTAL OF CIVIL WORK DRAWING NO  DIMENSION </v>
      </c>
    </row>
    <row r="36" spans="1:10" s="4" customFormat="1" x14ac:dyDescent="0.35">
      <c r="A36" s="65" t="s">
        <v>44</v>
      </c>
      <c r="B36" s="28"/>
      <c r="C36" s="28"/>
      <c r="D36" s="28"/>
      <c r="E36" s="28"/>
      <c r="F36" s="28"/>
      <c r="G36" s="28"/>
      <c r="H36" s="28"/>
      <c r="I36" s="83"/>
      <c r="J36" s="61" t="str">
        <f t="shared" si="0"/>
        <v xml:space="preserve">ITEM  DESCRIPTION  DRAWING NO  DIMENSION </v>
      </c>
    </row>
    <row r="37" spans="1:10" s="21" customFormat="1" x14ac:dyDescent="0.35">
      <c r="A37" s="85"/>
      <c r="B37" s="91"/>
      <c r="C37" s="94"/>
      <c r="D37" s="94"/>
      <c r="E37" s="87"/>
      <c r="F37" s="72"/>
      <c r="G37" s="92"/>
      <c r="H37" s="93"/>
      <c r="I37" s="73"/>
      <c r="J37" s="61" t="str">
        <f t="shared" si="0"/>
        <v xml:space="preserve">ITEM  DESCRIPTION  DRAWING NO  DIMENSION </v>
      </c>
    </row>
    <row r="38" spans="1:10" s="21" customFormat="1" ht="90" x14ac:dyDescent="0.35">
      <c r="A38" s="85">
        <v>1</v>
      </c>
      <c r="B38" s="86" t="s">
        <v>45</v>
      </c>
      <c r="C38" s="94" t="s">
        <v>46</v>
      </c>
      <c r="D38" s="94"/>
      <c r="E38" s="87" t="s">
        <v>14</v>
      </c>
      <c r="F38" s="70" t="s">
        <v>18</v>
      </c>
      <c r="G38" s="100">
        <v>100</v>
      </c>
      <c r="H38" s="100"/>
      <c r="I38" s="84"/>
      <c r="J38" s="61" t="str">
        <f t="shared" si="0"/>
        <v>ITEM POP Punning DESCRIPTION Providing and applying Plaster of Paris punning of average thickness 12-18mm  to existing wall surfaces in true level and plumb complete as per design and drawing Cleaning the surface properly with sand paper, filling cracks/holes with plaster of Paris. Applying lambi / putty (lambi/putty will be of good quality) sand papering the putty work on chamfers, etc.at any / all heights. Rate include cost for making grooves up to 12mm thick if required in horizontal or vertical direction near doors, windows, skirting, floor covering, masking tape and cleaning the area all complete as per drawing, design &amp; manufactures specification. DRAWING NO  DIMENSION N.A</v>
      </c>
    </row>
    <row r="39" spans="1:10" s="21" customFormat="1" ht="38.6" x14ac:dyDescent="0.35">
      <c r="A39" s="85">
        <v>2</v>
      </c>
      <c r="B39" s="86" t="s">
        <v>75</v>
      </c>
      <c r="C39" s="119" t="s">
        <v>76</v>
      </c>
      <c r="D39" s="94"/>
      <c r="E39" s="88" t="s">
        <v>14</v>
      </c>
      <c r="F39" s="72" t="s">
        <v>18</v>
      </c>
      <c r="G39" s="95">
        <v>330</v>
      </c>
      <c r="H39" s="95"/>
      <c r="I39" s="84"/>
      <c r="J39" s="61" t="str">
        <f t="shared" si="0"/>
        <v>ITEM Metal Ceiling DESCRIPTION Fitting of false ceiling consisting of 20g Aluminium planks made of pre-coated ( Top &amp; Bottom ) &amp; Size : 600mmx600mm tiles . False Ceiling with necessary supports , hangers etc. provided to install light fitting , fresh air grill etc. ( from Hunter Douglas or Armstrong ) DRAWING NO  DIMENSION N.A</v>
      </c>
    </row>
    <row r="40" spans="1:10" s="21" customFormat="1" x14ac:dyDescent="0.35">
      <c r="A40" s="85">
        <v>3</v>
      </c>
      <c r="B40" s="86" t="s">
        <v>85</v>
      </c>
      <c r="C40" s="119"/>
      <c r="D40" s="94"/>
      <c r="E40" s="88" t="s">
        <v>14</v>
      </c>
      <c r="F40" s="72" t="s">
        <v>18</v>
      </c>
      <c r="G40" s="95">
        <v>200</v>
      </c>
      <c r="H40" s="95"/>
      <c r="I40" s="84"/>
      <c r="J40" s="61" t="str">
        <f t="shared" si="0"/>
        <v>ITEM Gypsum Ceiling DESCRIPTION  DRAWING NO  DIMENSION N.A</v>
      </c>
    </row>
    <row r="41" spans="1:10" s="21" customFormat="1" ht="38.6" x14ac:dyDescent="0.35">
      <c r="A41" s="85">
        <v>4</v>
      </c>
      <c r="B41" s="101" t="s">
        <v>66</v>
      </c>
      <c r="C41" s="115" t="s">
        <v>67</v>
      </c>
      <c r="D41" s="94"/>
      <c r="E41" s="87" t="s">
        <v>14</v>
      </c>
      <c r="F41" s="70" t="s">
        <v>18</v>
      </c>
      <c r="G41" s="95" t="s">
        <v>23</v>
      </c>
      <c r="H41" s="95"/>
      <c r="I41" s="84"/>
      <c r="J41" s="61" t="str">
        <f t="shared" si="0"/>
        <v>ITEM Aluminium Baffle Ceiling DESCRIPTION Fitting of open cell/ Baffle ceiling consisting of 0.87kg Aluminium cells of Size : 200mmx200mm finished in paint (Wooden shade). False Ceiling with necessary supports , hangers etc. provided to install light fitting , fresh air grill etc. ( from Hunter Douglas or Armstrong ) DRAWING NO  DIMENSION N.A</v>
      </c>
    </row>
    <row r="42" spans="1:10" s="21" customFormat="1" ht="25.3" x14ac:dyDescent="0.35">
      <c r="A42" s="85"/>
      <c r="B42" s="86"/>
      <c r="C42" s="116" t="s">
        <v>68</v>
      </c>
      <c r="D42" s="94"/>
      <c r="E42" s="94"/>
      <c r="F42" s="72"/>
      <c r="G42" s="95"/>
      <c r="H42" s="95"/>
      <c r="I42" s="74"/>
      <c r="J42" s="61" t="str">
        <f t="shared" si="0"/>
        <v xml:space="preserve">ITEM  DESCRIPTION Armstrong ceiling solutions- Celio c9
cell size: 200 x 200 mm, thickness: 38mm DRAWING NO  DIMENSION </v>
      </c>
    </row>
    <row r="43" spans="1:10" s="21" customFormat="1" x14ac:dyDescent="0.35">
      <c r="A43" s="85"/>
      <c r="B43" s="86"/>
      <c r="C43" s="94"/>
      <c r="D43" s="94"/>
      <c r="E43" s="88"/>
      <c r="F43" s="72"/>
      <c r="G43" s="95"/>
      <c r="H43" s="95"/>
      <c r="I43" s="74"/>
      <c r="J43" s="61" t="str">
        <f t="shared" si="0"/>
        <v xml:space="preserve">ITEM  DESCRIPTION  DRAWING NO  DIMENSION </v>
      </c>
    </row>
    <row r="44" spans="1:10" s="21" customFormat="1" ht="77.150000000000006" x14ac:dyDescent="0.35">
      <c r="A44" s="85">
        <v>5</v>
      </c>
      <c r="B44" s="86" t="s">
        <v>47</v>
      </c>
      <c r="C44" s="94" t="s">
        <v>58</v>
      </c>
      <c r="D44" s="94"/>
      <c r="E44" s="94"/>
      <c r="F44" s="72"/>
      <c r="G44" s="95"/>
      <c r="H44" s="95"/>
      <c r="I44" s="74"/>
      <c r="J44" s="61" t="str">
        <f t="shared" si="0"/>
        <v xml:space="preserve">ITEM Trap Door DESCRIPTION Providing and fixing trap doors for access to the service areas. The trap door shall have an external frame made of 50mm x 50mm in good quality seasoned wood scantling on which the shutter is hinged. Shutter shall be made of 19 mm. Plywood. The exposed side &amp; Internal side shall be laminate finish.  Concealed heavy duty hinges shall be used to mount the shutters and locking shall be provided with Allen key and panel locks. Sufficient number of hinges and locks shall be provided to avoid sagging of the shutter. Key also shall be supplied DRAWING NO  DIMENSION </v>
      </c>
    </row>
    <row r="45" spans="1:10" s="21" customFormat="1" x14ac:dyDescent="0.35">
      <c r="A45" s="85"/>
      <c r="B45" s="86"/>
      <c r="C45" s="94" t="s">
        <v>86</v>
      </c>
      <c r="D45" s="94"/>
      <c r="E45" s="87" t="s">
        <v>14</v>
      </c>
      <c r="F45" s="72" t="s">
        <v>22</v>
      </c>
      <c r="G45" s="72">
        <v>1</v>
      </c>
      <c r="H45" s="95"/>
      <c r="I45" s="84"/>
      <c r="J45" s="61" t="str">
        <f t="shared" si="0"/>
        <v>ITEM  DESCRIPTION Size : 3' x 3' (for AC) DRAWING NO  DIMENSION N.A</v>
      </c>
    </row>
    <row r="46" spans="1:10" s="21" customFormat="1" ht="38.6" x14ac:dyDescent="0.35">
      <c r="A46" s="85">
        <v>6</v>
      </c>
      <c r="B46" s="86" t="s">
        <v>48</v>
      </c>
      <c r="C46" s="94" t="s">
        <v>59</v>
      </c>
      <c r="D46" s="94"/>
      <c r="E46" s="88" t="s">
        <v>14</v>
      </c>
      <c r="F46" s="70" t="s">
        <v>18</v>
      </c>
      <c r="G46" s="95">
        <v>0</v>
      </c>
      <c r="H46" s="95"/>
      <c r="I46" s="84"/>
      <c r="J46" s="61" t="str">
        <f t="shared" si="0"/>
        <v>ITEM Textured Wall Paint DESCRIPTION Providing &amp; applying three (03) coats of approved Plastic paint on walls including scraping, primer , filling with putty etc. complete with final coat no brush mark to be visible after painting colour shade as specified. DRAWING NO  DIMENSION N.A</v>
      </c>
    </row>
    <row r="47" spans="1:10" s="21" customFormat="1" ht="38.6" x14ac:dyDescent="0.35">
      <c r="A47" s="85">
        <v>7</v>
      </c>
      <c r="B47" s="86" t="s">
        <v>87</v>
      </c>
      <c r="C47" s="66" t="s">
        <v>69</v>
      </c>
      <c r="D47" s="94"/>
      <c r="E47" s="88" t="s">
        <v>14</v>
      </c>
      <c r="F47" s="70" t="s">
        <v>18</v>
      </c>
      <c r="G47" s="95">
        <v>200</v>
      </c>
      <c r="H47" s="95"/>
      <c r="I47" s="84"/>
      <c r="J47" s="61" t="str">
        <f t="shared" si="0"/>
        <v>ITEM FOH Ceiling Paint on Gypsum DESCRIPTION Providing &amp; applying three (03) coats of approved paint on gypsum ceiling including primer , filling with putty etc. complete with final coat no brush mark to be visible after painting colour shade as specified.  DRAWING NO  DIMENSION N.A</v>
      </c>
    </row>
    <row r="48" spans="1:10" s="21" customFormat="1" ht="38.6" x14ac:dyDescent="0.35">
      <c r="A48" s="85">
        <v>8</v>
      </c>
      <c r="B48" s="101" t="s">
        <v>49</v>
      </c>
      <c r="C48" s="94" t="s">
        <v>50</v>
      </c>
      <c r="D48" s="94"/>
      <c r="E48" s="88" t="s">
        <v>14</v>
      </c>
      <c r="F48" s="72" t="s">
        <v>18</v>
      </c>
      <c r="G48" s="95" t="s">
        <v>23</v>
      </c>
      <c r="H48" s="95"/>
      <c r="I48" s="84"/>
      <c r="J48" s="61" t="str">
        <f t="shared" si="0"/>
        <v>ITEM Expose Ceiling Paint including all beams  DESCRIPTION Providing &amp; applying Three (03) coats of approved Plastic paint on  exposed surface on ceiling including HVAC ducts,  Sprinkler Pipes etc. complete with final coat no brush mark to be visible after painting colour shade as specified. DRAWING NO  DIMENSION N.A</v>
      </c>
    </row>
    <row r="49" spans="1:10" s="21" customFormat="1" ht="38.6" x14ac:dyDescent="0.35">
      <c r="A49" s="49">
        <v>9</v>
      </c>
      <c r="B49" s="108" t="s">
        <v>51</v>
      </c>
      <c r="C49" s="94" t="s">
        <v>60</v>
      </c>
      <c r="D49" s="23"/>
      <c r="E49" s="33"/>
      <c r="F49" s="72" t="s">
        <v>18</v>
      </c>
      <c r="G49" s="95" t="s">
        <v>23</v>
      </c>
      <c r="H49" s="34"/>
      <c r="I49" s="98"/>
      <c r="J49" s="61" t="str">
        <f t="shared" si="0"/>
        <v xml:space="preserve">ITEM Duct painting DESCRIPTION Providing &amp; applying Three (03) coats of powder coat (as per approved shade) on exposed surface on metal duct including removing of old paint, required zink oxide paint etc. complete with final coat no brush mark to be visible after painting colour shade as specified. DRAWING NO  DIMENSION </v>
      </c>
    </row>
    <row r="50" spans="1:10" s="21" customFormat="1" ht="38.6" x14ac:dyDescent="0.35">
      <c r="A50" s="49">
        <v>10</v>
      </c>
      <c r="B50" s="108" t="s">
        <v>52</v>
      </c>
      <c r="C50" s="94" t="s">
        <v>53</v>
      </c>
      <c r="D50" s="23"/>
      <c r="E50" s="33"/>
      <c r="F50" s="72" t="s">
        <v>18</v>
      </c>
      <c r="G50" s="34">
        <v>0</v>
      </c>
      <c r="H50" s="34"/>
      <c r="I50" s="98"/>
      <c r="J50" s="61" t="str">
        <f t="shared" si="0"/>
        <v xml:space="preserve">ITEM Fire Sprinkler paint DESCRIPTION Providing &amp; applying Three (03) coats of fire rated paint as per standard on exposed surface on metal including removing of old paint etc. complete with final coat no brush mark to be visible after painting colour shade as specified. DRAWING NO  DIMENSION </v>
      </c>
    </row>
    <row r="51" spans="1:10" s="21" customFormat="1" ht="38.6" x14ac:dyDescent="0.35">
      <c r="A51" s="49">
        <v>11</v>
      </c>
      <c r="B51" s="108" t="s">
        <v>52</v>
      </c>
      <c r="C51" s="94" t="s">
        <v>53</v>
      </c>
      <c r="D51" s="23"/>
      <c r="E51" s="33"/>
      <c r="F51" s="72" t="s">
        <v>18</v>
      </c>
      <c r="G51" s="34">
        <v>0</v>
      </c>
      <c r="H51" s="34"/>
      <c r="I51" s="98"/>
      <c r="J51" s="61" t="str">
        <f t="shared" si="0"/>
        <v xml:space="preserve">ITEM Fire Sprinkler paint DESCRIPTION Providing &amp; applying Three (03) coats of fire rated paint as per standard on exposed surface on metal including removing of old paint etc. complete with final coat no brush mark to be visible after painting colour shade as specified. DRAWING NO  DIMENSION </v>
      </c>
    </row>
    <row r="52" spans="1:10" s="21" customFormat="1" ht="38.6" x14ac:dyDescent="0.35">
      <c r="A52" s="49">
        <v>12</v>
      </c>
      <c r="B52" s="108" t="s">
        <v>120</v>
      </c>
      <c r="C52" s="94" t="s">
        <v>121</v>
      </c>
      <c r="D52" s="23"/>
      <c r="E52" s="33"/>
      <c r="F52" s="72" t="s">
        <v>18</v>
      </c>
      <c r="G52" s="34">
        <v>250</v>
      </c>
      <c r="H52" s="34"/>
      <c r="I52" s="98"/>
      <c r="J52" s="61" t="str">
        <f t="shared" si="0"/>
        <v xml:space="preserve">ITEM Varnish Paint  DESCRIPTION Providing &amp; applying Three (03) coats of  avrnish paint as per standard on exposed clay brick surface including removing of old paint etc. complete with final coat no brush mark to be visible after painting colour shade as specified. DRAWING NO  DIMENSION </v>
      </c>
    </row>
    <row r="53" spans="1:10" s="4" customFormat="1" x14ac:dyDescent="0.35">
      <c r="A53" s="65" t="s">
        <v>54</v>
      </c>
      <c r="B53" s="32"/>
      <c r="C53" s="32"/>
      <c r="D53" s="32"/>
      <c r="E53" s="32"/>
      <c r="F53" s="32"/>
      <c r="G53" s="48"/>
      <c r="H53" s="32"/>
      <c r="I53" s="41"/>
      <c r="J53" s="61"/>
    </row>
    <row r="54" spans="1:10" x14ac:dyDescent="0.35">
      <c r="A54" s="49"/>
      <c r="I54" s="42"/>
      <c r="J54" s="64"/>
    </row>
    <row r="55" spans="1:10" s="21" customFormat="1" x14ac:dyDescent="0.35">
      <c r="A55" s="63"/>
      <c r="B55" s="14"/>
      <c r="C55" s="24"/>
      <c r="D55" s="24"/>
      <c r="E55" s="24"/>
      <c r="F55" s="29"/>
      <c r="G55" s="54"/>
      <c r="H55" s="54"/>
      <c r="I55" s="43"/>
      <c r="J55" s="62"/>
    </row>
  </sheetData>
  <protectedRanges>
    <protectedRange sqref="F2 F24:F28 I1:I2 F7 F10 F30:F32 F12:F15 F5 F54:F65338 I54:I65338 F17:F22 F34:F35" name="Range1"/>
    <protectedRange sqref="F4 I4" name="Range1_1_1"/>
    <protectedRange sqref="F38:F41 F33 F45:F52" name="Range1_4"/>
    <protectedRange sqref="C5:C6 G6:H6" name="Range1_11"/>
    <protectedRange sqref="F16 F6 F11 F8:F9" name="Range1_5"/>
    <protectedRange sqref="G45 G5:H5 G25:H25" name="Range1_7"/>
    <protectedRange sqref="F29:H29 G30:H30" name="Range1_13"/>
    <protectedRange sqref="G38:H38" name="Range1_9_1_1"/>
    <protectedRange sqref="F1" name="Range1_5_1"/>
  </protectedRanges>
  <mergeCells count="2">
    <mergeCell ref="A1:G1"/>
    <mergeCell ref="H1:I1"/>
  </mergeCells>
  <pageMargins left="0.7" right="0.7" top="0.75" bottom="0.75" header="0.3" footer="0.3"/>
  <pageSetup paperSize="9" scale="3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7"/>
  <sheetViews>
    <sheetView tabSelected="1" view="pageBreakPreview" zoomScale="85" zoomScaleNormal="55" zoomScaleSheetLayoutView="85" zoomScalePageLayoutView="115" workbookViewId="0">
      <pane xSplit="3" ySplit="3" topLeftCell="D14" activePane="bottomRight" state="frozen"/>
      <selection pane="topRight" activeCell="D1" sqref="D1"/>
      <selection pane="bottomLeft" activeCell="A4" sqref="A4"/>
      <selection pane="bottomRight" activeCell="C17" sqref="C17"/>
    </sheetView>
  </sheetViews>
  <sheetFormatPr defaultColWidth="8.84375" defaultRowHeight="12.9" x14ac:dyDescent="0.35"/>
  <cols>
    <col min="1" max="1" width="7.84375" style="12" customWidth="1"/>
    <col min="2" max="2" width="18.84375" style="12" bestFit="1" customWidth="1"/>
    <col min="3" max="3" width="72.69140625" style="18" customWidth="1"/>
    <col min="4" max="4" width="13.3046875" style="18" customWidth="1"/>
    <col min="5" max="5" width="17.69140625" style="18" customWidth="1"/>
    <col min="6" max="6" width="8.15234375" style="20" bestFit="1" customWidth="1"/>
    <col min="7" max="7" width="8.3828125" style="12" bestFit="1" customWidth="1"/>
    <col min="8" max="8" width="10.3046875" style="12" bestFit="1" customWidth="1"/>
    <col min="9" max="9" width="13.69140625" style="20" bestFit="1" customWidth="1"/>
    <col min="10" max="10" width="10.3046875" style="1" customWidth="1"/>
    <col min="11" max="11" width="30.84375" style="1" customWidth="1"/>
    <col min="12" max="12" width="3.84375" style="1" customWidth="1"/>
    <col min="13" max="238" width="8.84375" style="1"/>
    <col min="239" max="239" width="7.84375" style="1" customWidth="1"/>
    <col min="240" max="240" width="65.69140625" style="1" customWidth="1"/>
    <col min="241" max="242" width="7.69140625" style="1" bestFit="1" customWidth="1"/>
    <col min="243" max="243" width="15.3828125" style="1" bestFit="1" customWidth="1"/>
    <col min="244" max="244" width="16.69140625" style="1" customWidth="1"/>
    <col min="245" max="245" width="18.3828125" style="1" customWidth="1"/>
    <col min="246" max="246" width="16" style="1" bestFit="1" customWidth="1"/>
    <col min="247" max="494" width="8.84375" style="1"/>
    <col min="495" max="495" width="7.84375" style="1" customWidth="1"/>
    <col min="496" max="496" width="65.69140625" style="1" customWidth="1"/>
    <col min="497" max="498" width="7.69140625" style="1" bestFit="1" customWidth="1"/>
    <col min="499" max="499" width="15.3828125" style="1" bestFit="1" customWidth="1"/>
    <col min="500" max="500" width="16.69140625" style="1" customWidth="1"/>
    <col min="501" max="501" width="18.3828125" style="1" customWidth="1"/>
    <col min="502" max="502" width="16" style="1" bestFit="1" customWidth="1"/>
    <col min="503" max="750" width="8.84375" style="1"/>
    <col min="751" max="751" width="7.84375" style="1" customWidth="1"/>
    <col min="752" max="752" width="65.69140625" style="1" customWidth="1"/>
    <col min="753" max="754" width="7.69140625" style="1" bestFit="1" customWidth="1"/>
    <col min="755" max="755" width="15.3828125" style="1" bestFit="1" customWidth="1"/>
    <col min="756" max="756" width="16.69140625" style="1" customWidth="1"/>
    <col min="757" max="757" width="18.3828125" style="1" customWidth="1"/>
    <col min="758" max="758" width="16" style="1" bestFit="1" customWidth="1"/>
    <col min="759" max="1006" width="8.84375" style="1"/>
    <col min="1007" max="1007" width="7.84375" style="1" customWidth="1"/>
    <col min="1008" max="1008" width="65.69140625" style="1" customWidth="1"/>
    <col min="1009" max="1010" width="7.69140625" style="1" bestFit="1" customWidth="1"/>
    <col min="1011" max="1011" width="15.3828125" style="1" bestFit="1" customWidth="1"/>
    <col min="1012" max="1012" width="16.69140625" style="1" customWidth="1"/>
    <col min="1013" max="1013" width="18.3828125" style="1" customWidth="1"/>
    <col min="1014" max="1014" width="16" style="1" bestFit="1" customWidth="1"/>
    <col min="1015" max="1262" width="8.84375" style="1"/>
    <col min="1263" max="1263" width="7.84375" style="1" customWidth="1"/>
    <col min="1264" max="1264" width="65.69140625" style="1" customWidth="1"/>
    <col min="1265" max="1266" width="7.69140625" style="1" bestFit="1" customWidth="1"/>
    <col min="1267" max="1267" width="15.3828125" style="1" bestFit="1" customWidth="1"/>
    <col min="1268" max="1268" width="16.69140625" style="1" customWidth="1"/>
    <col min="1269" max="1269" width="18.3828125" style="1" customWidth="1"/>
    <col min="1270" max="1270" width="16" style="1" bestFit="1" customWidth="1"/>
    <col min="1271" max="1518" width="8.84375" style="1"/>
    <col min="1519" max="1519" width="7.84375" style="1" customWidth="1"/>
    <col min="1520" max="1520" width="65.69140625" style="1" customWidth="1"/>
    <col min="1521" max="1522" width="7.69140625" style="1" bestFit="1" customWidth="1"/>
    <col min="1523" max="1523" width="15.3828125" style="1" bestFit="1" customWidth="1"/>
    <col min="1524" max="1524" width="16.69140625" style="1" customWidth="1"/>
    <col min="1525" max="1525" width="18.3828125" style="1" customWidth="1"/>
    <col min="1526" max="1526" width="16" style="1" bestFit="1" customWidth="1"/>
    <col min="1527" max="1774" width="8.84375" style="1"/>
    <col min="1775" max="1775" width="7.84375" style="1" customWidth="1"/>
    <col min="1776" max="1776" width="65.69140625" style="1" customWidth="1"/>
    <col min="1777" max="1778" width="7.69140625" style="1" bestFit="1" customWidth="1"/>
    <col min="1779" max="1779" width="15.3828125" style="1" bestFit="1" customWidth="1"/>
    <col min="1780" max="1780" width="16.69140625" style="1" customWidth="1"/>
    <col min="1781" max="1781" width="18.3828125" style="1" customWidth="1"/>
    <col min="1782" max="1782" width="16" style="1" bestFit="1" customWidth="1"/>
    <col min="1783" max="2030" width="8.84375" style="1"/>
    <col min="2031" max="2031" width="7.84375" style="1" customWidth="1"/>
    <col min="2032" max="2032" width="65.69140625" style="1" customWidth="1"/>
    <col min="2033" max="2034" width="7.69140625" style="1" bestFit="1" customWidth="1"/>
    <col min="2035" max="2035" width="15.3828125" style="1" bestFit="1" customWidth="1"/>
    <col min="2036" max="2036" width="16.69140625" style="1" customWidth="1"/>
    <col min="2037" max="2037" width="18.3828125" style="1" customWidth="1"/>
    <col min="2038" max="2038" width="16" style="1" bestFit="1" customWidth="1"/>
    <col min="2039" max="2286" width="8.84375" style="1"/>
    <col min="2287" max="2287" width="7.84375" style="1" customWidth="1"/>
    <col min="2288" max="2288" width="65.69140625" style="1" customWidth="1"/>
    <col min="2289" max="2290" width="7.69140625" style="1" bestFit="1" customWidth="1"/>
    <col min="2291" max="2291" width="15.3828125" style="1" bestFit="1" customWidth="1"/>
    <col min="2292" max="2292" width="16.69140625" style="1" customWidth="1"/>
    <col min="2293" max="2293" width="18.3828125" style="1" customWidth="1"/>
    <col min="2294" max="2294" width="16" style="1" bestFit="1" customWidth="1"/>
    <col min="2295" max="2542" width="8.84375" style="1"/>
    <col min="2543" max="2543" width="7.84375" style="1" customWidth="1"/>
    <col min="2544" max="2544" width="65.69140625" style="1" customWidth="1"/>
    <col min="2545" max="2546" width="7.69140625" style="1" bestFit="1" customWidth="1"/>
    <col min="2547" max="2547" width="15.3828125" style="1" bestFit="1" customWidth="1"/>
    <col min="2548" max="2548" width="16.69140625" style="1" customWidth="1"/>
    <col min="2549" max="2549" width="18.3828125" style="1" customWidth="1"/>
    <col min="2550" max="2550" width="16" style="1" bestFit="1" customWidth="1"/>
    <col min="2551" max="2798" width="8.84375" style="1"/>
    <col min="2799" max="2799" width="7.84375" style="1" customWidth="1"/>
    <col min="2800" max="2800" width="65.69140625" style="1" customWidth="1"/>
    <col min="2801" max="2802" width="7.69140625" style="1" bestFit="1" customWidth="1"/>
    <col min="2803" max="2803" width="15.3828125" style="1" bestFit="1" customWidth="1"/>
    <col min="2804" max="2804" width="16.69140625" style="1" customWidth="1"/>
    <col min="2805" max="2805" width="18.3828125" style="1" customWidth="1"/>
    <col min="2806" max="2806" width="16" style="1" bestFit="1" customWidth="1"/>
    <col min="2807" max="3054" width="8.84375" style="1"/>
    <col min="3055" max="3055" width="7.84375" style="1" customWidth="1"/>
    <col min="3056" max="3056" width="65.69140625" style="1" customWidth="1"/>
    <col min="3057" max="3058" width="7.69140625" style="1" bestFit="1" customWidth="1"/>
    <col min="3059" max="3059" width="15.3828125" style="1" bestFit="1" customWidth="1"/>
    <col min="3060" max="3060" width="16.69140625" style="1" customWidth="1"/>
    <col min="3061" max="3061" width="18.3828125" style="1" customWidth="1"/>
    <col min="3062" max="3062" width="16" style="1" bestFit="1" customWidth="1"/>
    <col min="3063" max="3310" width="8.84375" style="1"/>
    <col min="3311" max="3311" width="7.84375" style="1" customWidth="1"/>
    <col min="3312" max="3312" width="65.69140625" style="1" customWidth="1"/>
    <col min="3313" max="3314" width="7.69140625" style="1" bestFit="1" customWidth="1"/>
    <col min="3315" max="3315" width="15.3828125" style="1" bestFit="1" customWidth="1"/>
    <col min="3316" max="3316" width="16.69140625" style="1" customWidth="1"/>
    <col min="3317" max="3317" width="18.3828125" style="1" customWidth="1"/>
    <col min="3318" max="3318" width="16" style="1" bestFit="1" customWidth="1"/>
    <col min="3319" max="3566" width="8.84375" style="1"/>
    <col min="3567" max="3567" width="7.84375" style="1" customWidth="1"/>
    <col min="3568" max="3568" width="65.69140625" style="1" customWidth="1"/>
    <col min="3569" max="3570" width="7.69140625" style="1" bestFit="1" customWidth="1"/>
    <col min="3571" max="3571" width="15.3828125" style="1" bestFit="1" customWidth="1"/>
    <col min="3572" max="3572" width="16.69140625" style="1" customWidth="1"/>
    <col min="3573" max="3573" width="18.3828125" style="1" customWidth="1"/>
    <col min="3574" max="3574" width="16" style="1" bestFit="1" customWidth="1"/>
    <col min="3575" max="3822" width="8.84375" style="1"/>
    <col min="3823" max="3823" width="7.84375" style="1" customWidth="1"/>
    <col min="3824" max="3824" width="65.69140625" style="1" customWidth="1"/>
    <col min="3825" max="3826" width="7.69140625" style="1" bestFit="1" customWidth="1"/>
    <col min="3827" max="3827" width="15.3828125" style="1" bestFit="1" customWidth="1"/>
    <col min="3828" max="3828" width="16.69140625" style="1" customWidth="1"/>
    <col min="3829" max="3829" width="18.3828125" style="1" customWidth="1"/>
    <col min="3830" max="3830" width="16" style="1" bestFit="1" customWidth="1"/>
    <col min="3831" max="4078" width="8.84375" style="1"/>
    <col min="4079" max="4079" width="7.84375" style="1" customWidth="1"/>
    <col min="4080" max="4080" width="65.69140625" style="1" customWidth="1"/>
    <col min="4081" max="4082" width="7.69140625" style="1" bestFit="1" customWidth="1"/>
    <col min="4083" max="4083" width="15.3828125" style="1" bestFit="1" customWidth="1"/>
    <col min="4084" max="4084" width="16.69140625" style="1" customWidth="1"/>
    <col min="4085" max="4085" width="18.3828125" style="1" customWidth="1"/>
    <col min="4086" max="4086" width="16" style="1" bestFit="1" customWidth="1"/>
    <col min="4087" max="4334" width="8.84375" style="1"/>
    <col min="4335" max="4335" width="7.84375" style="1" customWidth="1"/>
    <col min="4336" max="4336" width="65.69140625" style="1" customWidth="1"/>
    <col min="4337" max="4338" width="7.69140625" style="1" bestFit="1" customWidth="1"/>
    <col min="4339" max="4339" width="15.3828125" style="1" bestFit="1" customWidth="1"/>
    <col min="4340" max="4340" width="16.69140625" style="1" customWidth="1"/>
    <col min="4341" max="4341" width="18.3828125" style="1" customWidth="1"/>
    <col min="4342" max="4342" width="16" style="1" bestFit="1" customWidth="1"/>
    <col min="4343" max="4590" width="8.84375" style="1"/>
    <col min="4591" max="4591" width="7.84375" style="1" customWidth="1"/>
    <col min="4592" max="4592" width="65.69140625" style="1" customWidth="1"/>
    <col min="4593" max="4594" width="7.69140625" style="1" bestFit="1" customWidth="1"/>
    <col min="4595" max="4595" width="15.3828125" style="1" bestFit="1" customWidth="1"/>
    <col min="4596" max="4596" width="16.69140625" style="1" customWidth="1"/>
    <col min="4597" max="4597" width="18.3828125" style="1" customWidth="1"/>
    <col min="4598" max="4598" width="16" style="1" bestFit="1" customWidth="1"/>
    <col min="4599" max="4846" width="8.84375" style="1"/>
    <col min="4847" max="4847" width="7.84375" style="1" customWidth="1"/>
    <col min="4848" max="4848" width="65.69140625" style="1" customWidth="1"/>
    <col min="4849" max="4850" width="7.69140625" style="1" bestFit="1" customWidth="1"/>
    <col min="4851" max="4851" width="15.3828125" style="1" bestFit="1" customWidth="1"/>
    <col min="4852" max="4852" width="16.69140625" style="1" customWidth="1"/>
    <col min="4853" max="4853" width="18.3828125" style="1" customWidth="1"/>
    <col min="4854" max="4854" width="16" style="1" bestFit="1" customWidth="1"/>
    <col min="4855" max="5102" width="8.84375" style="1"/>
    <col min="5103" max="5103" width="7.84375" style="1" customWidth="1"/>
    <col min="5104" max="5104" width="65.69140625" style="1" customWidth="1"/>
    <col min="5105" max="5106" width="7.69140625" style="1" bestFit="1" customWidth="1"/>
    <col min="5107" max="5107" width="15.3828125" style="1" bestFit="1" customWidth="1"/>
    <col min="5108" max="5108" width="16.69140625" style="1" customWidth="1"/>
    <col min="5109" max="5109" width="18.3828125" style="1" customWidth="1"/>
    <col min="5110" max="5110" width="16" style="1" bestFit="1" customWidth="1"/>
    <col min="5111" max="5358" width="8.84375" style="1"/>
    <col min="5359" max="5359" width="7.84375" style="1" customWidth="1"/>
    <col min="5360" max="5360" width="65.69140625" style="1" customWidth="1"/>
    <col min="5361" max="5362" width="7.69140625" style="1" bestFit="1" customWidth="1"/>
    <col min="5363" max="5363" width="15.3828125" style="1" bestFit="1" customWidth="1"/>
    <col min="5364" max="5364" width="16.69140625" style="1" customWidth="1"/>
    <col min="5365" max="5365" width="18.3828125" style="1" customWidth="1"/>
    <col min="5366" max="5366" width="16" style="1" bestFit="1" customWidth="1"/>
    <col min="5367" max="5614" width="8.84375" style="1"/>
    <col min="5615" max="5615" width="7.84375" style="1" customWidth="1"/>
    <col min="5616" max="5616" width="65.69140625" style="1" customWidth="1"/>
    <col min="5617" max="5618" width="7.69140625" style="1" bestFit="1" customWidth="1"/>
    <col min="5619" max="5619" width="15.3828125" style="1" bestFit="1" customWidth="1"/>
    <col min="5620" max="5620" width="16.69140625" style="1" customWidth="1"/>
    <col min="5621" max="5621" width="18.3828125" style="1" customWidth="1"/>
    <col min="5622" max="5622" width="16" style="1" bestFit="1" customWidth="1"/>
    <col min="5623" max="5870" width="8.84375" style="1"/>
    <col min="5871" max="5871" width="7.84375" style="1" customWidth="1"/>
    <col min="5872" max="5872" width="65.69140625" style="1" customWidth="1"/>
    <col min="5873" max="5874" width="7.69140625" style="1" bestFit="1" customWidth="1"/>
    <col min="5875" max="5875" width="15.3828125" style="1" bestFit="1" customWidth="1"/>
    <col min="5876" max="5876" width="16.69140625" style="1" customWidth="1"/>
    <col min="5877" max="5877" width="18.3828125" style="1" customWidth="1"/>
    <col min="5878" max="5878" width="16" style="1" bestFit="1" customWidth="1"/>
    <col min="5879" max="6126" width="8.84375" style="1"/>
    <col min="6127" max="6127" width="7.84375" style="1" customWidth="1"/>
    <col min="6128" max="6128" width="65.69140625" style="1" customWidth="1"/>
    <col min="6129" max="6130" width="7.69140625" style="1" bestFit="1" customWidth="1"/>
    <col min="6131" max="6131" width="15.3828125" style="1" bestFit="1" customWidth="1"/>
    <col min="6132" max="6132" width="16.69140625" style="1" customWidth="1"/>
    <col min="6133" max="6133" width="18.3828125" style="1" customWidth="1"/>
    <col min="6134" max="6134" width="16" style="1" bestFit="1" customWidth="1"/>
    <col min="6135" max="6382" width="8.84375" style="1"/>
    <col min="6383" max="6383" width="7.84375" style="1" customWidth="1"/>
    <col min="6384" max="6384" width="65.69140625" style="1" customWidth="1"/>
    <col min="6385" max="6386" width="7.69140625" style="1" bestFit="1" customWidth="1"/>
    <col min="6387" max="6387" width="15.3828125" style="1" bestFit="1" customWidth="1"/>
    <col min="6388" max="6388" width="16.69140625" style="1" customWidth="1"/>
    <col min="6389" max="6389" width="18.3828125" style="1" customWidth="1"/>
    <col min="6390" max="6390" width="16" style="1" bestFit="1" customWidth="1"/>
    <col min="6391" max="6638" width="8.84375" style="1"/>
    <col min="6639" max="6639" width="7.84375" style="1" customWidth="1"/>
    <col min="6640" max="6640" width="65.69140625" style="1" customWidth="1"/>
    <col min="6641" max="6642" width="7.69140625" style="1" bestFit="1" customWidth="1"/>
    <col min="6643" max="6643" width="15.3828125" style="1" bestFit="1" customWidth="1"/>
    <col min="6644" max="6644" width="16.69140625" style="1" customWidth="1"/>
    <col min="6645" max="6645" width="18.3828125" style="1" customWidth="1"/>
    <col min="6646" max="6646" width="16" style="1" bestFit="1" customWidth="1"/>
    <col min="6647" max="6894" width="8.84375" style="1"/>
    <col min="6895" max="6895" width="7.84375" style="1" customWidth="1"/>
    <col min="6896" max="6896" width="65.69140625" style="1" customWidth="1"/>
    <col min="6897" max="6898" width="7.69140625" style="1" bestFit="1" customWidth="1"/>
    <col min="6899" max="6899" width="15.3828125" style="1" bestFit="1" customWidth="1"/>
    <col min="6900" max="6900" width="16.69140625" style="1" customWidth="1"/>
    <col min="6901" max="6901" width="18.3828125" style="1" customWidth="1"/>
    <col min="6902" max="6902" width="16" style="1" bestFit="1" customWidth="1"/>
    <col min="6903" max="7150" width="8.84375" style="1"/>
    <col min="7151" max="7151" width="7.84375" style="1" customWidth="1"/>
    <col min="7152" max="7152" width="65.69140625" style="1" customWidth="1"/>
    <col min="7153" max="7154" width="7.69140625" style="1" bestFit="1" customWidth="1"/>
    <col min="7155" max="7155" width="15.3828125" style="1" bestFit="1" customWidth="1"/>
    <col min="7156" max="7156" width="16.69140625" style="1" customWidth="1"/>
    <col min="7157" max="7157" width="18.3828125" style="1" customWidth="1"/>
    <col min="7158" max="7158" width="16" style="1" bestFit="1" customWidth="1"/>
    <col min="7159" max="7406" width="8.84375" style="1"/>
    <col min="7407" max="7407" width="7.84375" style="1" customWidth="1"/>
    <col min="7408" max="7408" width="65.69140625" style="1" customWidth="1"/>
    <col min="7409" max="7410" width="7.69140625" style="1" bestFit="1" customWidth="1"/>
    <col min="7411" max="7411" width="15.3828125" style="1" bestFit="1" customWidth="1"/>
    <col min="7412" max="7412" width="16.69140625" style="1" customWidth="1"/>
    <col min="7413" max="7413" width="18.3828125" style="1" customWidth="1"/>
    <col min="7414" max="7414" width="16" style="1" bestFit="1" customWidth="1"/>
    <col min="7415" max="7662" width="8.84375" style="1"/>
    <col min="7663" max="7663" width="7.84375" style="1" customWidth="1"/>
    <col min="7664" max="7664" width="65.69140625" style="1" customWidth="1"/>
    <col min="7665" max="7666" width="7.69140625" style="1" bestFit="1" customWidth="1"/>
    <col min="7667" max="7667" width="15.3828125" style="1" bestFit="1" customWidth="1"/>
    <col min="7668" max="7668" width="16.69140625" style="1" customWidth="1"/>
    <col min="7669" max="7669" width="18.3828125" style="1" customWidth="1"/>
    <col min="7670" max="7670" width="16" style="1" bestFit="1" customWidth="1"/>
    <col min="7671" max="7918" width="8.84375" style="1"/>
    <col min="7919" max="7919" width="7.84375" style="1" customWidth="1"/>
    <col min="7920" max="7920" width="65.69140625" style="1" customWidth="1"/>
    <col min="7921" max="7922" width="7.69140625" style="1" bestFit="1" customWidth="1"/>
    <col min="7923" max="7923" width="15.3828125" style="1" bestFit="1" customWidth="1"/>
    <col min="7924" max="7924" width="16.69140625" style="1" customWidth="1"/>
    <col min="7925" max="7925" width="18.3828125" style="1" customWidth="1"/>
    <col min="7926" max="7926" width="16" style="1" bestFit="1" customWidth="1"/>
    <col min="7927" max="8174" width="8.84375" style="1"/>
    <col min="8175" max="8175" width="7.84375" style="1" customWidth="1"/>
    <col min="8176" max="8176" width="65.69140625" style="1" customWidth="1"/>
    <col min="8177" max="8178" width="7.69140625" style="1" bestFit="1" customWidth="1"/>
    <col min="8179" max="8179" width="15.3828125" style="1" bestFit="1" customWidth="1"/>
    <col min="8180" max="8180" width="16.69140625" style="1" customWidth="1"/>
    <col min="8181" max="8181" width="18.3828125" style="1" customWidth="1"/>
    <col min="8182" max="8182" width="16" style="1" bestFit="1" customWidth="1"/>
    <col min="8183" max="8430" width="8.84375" style="1"/>
    <col min="8431" max="8431" width="7.84375" style="1" customWidth="1"/>
    <col min="8432" max="8432" width="65.69140625" style="1" customWidth="1"/>
    <col min="8433" max="8434" width="7.69140625" style="1" bestFit="1" customWidth="1"/>
    <col min="8435" max="8435" width="15.3828125" style="1" bestFit="1" customWidth="1"/>
    <col min="8436" max="8436" width="16.69140625" style="1" customWidth="1"/>
    <col min="8437" max="8437" width="18.3828125" style="1" customWidth="1"/>
    <col min="8438" max="8438" width="16" style="1" bestFit="1" customWidth="1"/>
    <col min="8439" max="8686" width="8.84375" style="1"/>
    <col min="8687" max="8687" width="7.84375" style="1" customWidth="1"/>
    <col min="8688" max="8688" width="65.69140625" style="1" customWidth="1"/>
    <col min="8689" max="8690" width="7.69140625" style="1" bestFit="1" customWidth="1"/>
    <col min="8691" max="8691" width="15.3828125" style="1" bestFit="1" customWidth="1"/>
    <col min="8692" max="8692" width="16.69140625" style="1" customWidth="1"/>
    <col min="8693" max="8693" width="18.3828125" style="1" customWidth="1"/>
    <col min="8694" max="8694" width="16" style="1" bestFit="1" customWidth="1"/>
    <col min="8695" max="8942" width="8.84375" style="1"/>
    <col min="8943" max="8943" width="7.84375" style="1" customWidth="1"/>
    <col min="8944" max="8944" width="65.69140625" style="1" customWidth="1"/>
    <col min="8945" max="8946" width="7.69140625" style="1" bestFit="1" customWidth="1"/>
    <col min="8947" max="8947" width="15.3828125" style="1" bestFit="1" customWidth="1"/>
    <col min="8948" max="8948" width="16.69140625" style="1" customWidth="1"/>
    <col min="8949" max="8949" width="18.3828125" style="1" customWidth="1"/>
    <col min="8950" max="8950" width="16" style="1" bestFit="1" customWidth="1"/>
    <col min="8951" max="9198" width="8.84375" style="1"/>
    <col min="9199" max="9199" width="7.84375" style="1" customWidth="1"/>
    <col min="9200" max="9200" width="65.69140625" style="1" customWidth="1"/>
    <col min="9201" max="9202" width="7.69140625" style="1" bestFit="1" customWidth="1"/>
    <col min="9203" max="9203" width="15.3828125" style="1" bestFit="1" customWidth="1"/>
    <col min="9204" max="9204" width="16.69140625" style="1" customWidth="1"/>
    <col min="9205" max="9205" width="18.3828125" style="1" customWidth="1"/>
    <col min="9206" max="9206" width="16" style="1" bestFit="1" customWidth="1"/>
    <col min="9207" max="9454" width="8.84375" style="1"/>
    <col min="9455" max="9455" width="7.84375" style="1" customWidth="1"/>
    <col min="9456" max="9456" width="65.69140625" style="1" customWidth="1"/>
    <col min="9457" max="9458" width="7.69140625" style="1" bestFit="1" customWidth="1"/>
    <col min="9459" max="9459" width="15.3828125" style="1" bestFit="1" customWidth="1"/>
    <col min="9460" max="9460" width="16.69140625" style="1" customWidth="1"/>
    <col min="9461" max="9461" width="18.3828125" style="1" customWidth="1"/>
    <col min="9462" max="9462" width="16" style="1" bestFit="1" customWidth="1"/>
    <col min="9463" max="9710" width="8.84375" style="1"/>
    <col min="9711" max="9711" width="7.84375" style="1" customWidth="1"/>
    <col min="9712" max="9712" width="65.69140625" style="1" customWidth="1"/>
    <col min="9713" max="9714" width="7.69140625" style="1" bestFit="1" customWidth="1"/>
    <col min="9715" max="9715" width="15.3828125" style="1" bestFit="1" customWidth="1"/>
    <col min="9716" max="9716" width="16.69140625" style="1" customWidth="1"/>
    <col min="9717" max="9717" width="18.3828125" style="1" customWidth="1"/>
    <col min="9718" max="9718" width="16" style="1" bestFit="1" customWidth="1"/>
    <col min="9719" max="9966" width="8.84375" style="1"/>
    <col min="9967" max="9967" width="7.84375" style="1" customWidth="1"/>
    <col min="9968" max="9968" width="65.69140625" style="1" customWidth="1"/>
    <col min="9969" max="9970" width="7.69140625" style="1" bestFit="1" customWidth="1"/>
    <col min="9971" max="9971" width="15.3828125" style="1" bestFit="1" customWidth="1"/>
    <col min="9972" max="9972" width="16.69140625" style="1" customWidth="1"/>
    <col min="9973" max="9973" width="18.3828125" style="1" customWidth="1"/>
    <col min="9974" max="9974" width="16" style="1" bestFit="1" customWidth="1"/>
    <col min="9975" max="10222" width="8.84375" style="1"/>
    <col min="10223" max="10223" width="7.84375" style="1" customWidth="1"/>
    <col min="10224" max="10224" width="65.69140625" style="1" customWidth="1"/>
    <col min="10225" max="10226" width="7.69140625" style="1" bestFit="1" customWidth="1"/>
    <col min="10227" max="10227" width="15.3828125" style="1" bestFit="1" customWidth="1"/>
    <col min="10228" max="10228" width="16.69140625" style="1" customWidth="1"/>
    <col min="10229" max="10229" width="18.3828125" style="1" customWidth="1"/>
    <col min="10230" max="10230" width="16" style="1" bestFit="1" customWidth="1"/>
    <col min="10231" max="10478" width="8.84375" style="1"/>
    <col min="10479" max="10479" width="7.84375" style="1" customWidth="1"/>
    <col min="10480" max="10480" width="65.69140625" style="1" customWidth="1"/>
    <col min="10481" max="10482" width="7.69140625" style="1" bestFit="1" customWidth="1"/>
    <col min="10483" max="10483" width="15.3828125" style="1" bestFit="1" customWidth="1"/>
    <col min="10484" max="10484" width="16.69140625" style="1" customWidth="1"/>
    <col min="10485" max="10485" width="18.3828125" style="1" customWidth="1"/>
    <col min="10486" max="10486" width="16" style="1" bestFit="1" customWidth="1"/>
    <col min="10487" max="10734" width="8.84375" style="1"/>
    <col min="10735" max="10735" width="7.84375" style="1" customWidth="1"/>
    <col min="10736" max="10736" width="65.69140625" style="1" customWidth="1"/>
    <col min="10737" max="10738" width="7.69140625" style="1" bestFit="1" customWidth="1"/>
    <col min="10739" max="10739" width="15.3828125" style="1" bestFit="1" customWidth="1"/>
    <col min="10740" max="10740" width="16.69140625" style="1" customWidth="1"/>
    <col min="10741" max="10741" width="18.3828125" style="1" customWidth="1"/>
    <col min="10742" max="10742" width="16" style="1" bestFit="1" customWidth="1"/>
    <col min="10743" max="10990" width="8.84375" style="1"/>
    <col min="10991" max="10991" width="7.84375" style="1" customWidth="1"/>
    <col min="10992" max="10992" width="65.69140625" style="1" customWidth="1"/>
    <col min="10993" max="10994" width="7.69140625" style="1" bestFit="1" customWidth="1"/>
    <col min="10995" max="10995" width="15.3828125" style="1" bestFit="1" customWidth="1"/>
    <col min="10996" max="10996" width="16.69140625" style="1" customWidth="1"/>
    <col min="10997" max="10997" width="18.3828125" style="1" customWidth="1"/>
    <col min="10998" max="10998" width="16" style="1" bestFit="1" customWidth="1"/>
    <col min="10999" max="11246" width="8.84375" style="1"/>
    <col min="11247" max="11247" width="7.84375" style="1" customWidth="1"/>
    <col min="11248" max="11248" width="65.69140625" style="1" customWidth="1"/>
    <col min="11249" max="11250" width="7.69140625" style="1" bestFit="1" customWidth="1"/>
    <col min="11251" max="11251" width="15.3828125" style="1" bestFit="1" customWidth="1"/>
    <col min="11252" max="11252" width="16.69140625" style="1" customWidth="1"/>
    <col min="11253" max="11253" width="18.3828125" style="1" customWidth="1"/>
    <col min="11254" max="11254" width="16" style="1" bestFit="1" customWidth="1"/>
    <col min="11255" max="11502" width="8.84375" style="1"/>
    <col min="11503" max="11503" width="7.84375" style="1" customWidth="1"/>
    <col min="11504" max="11504" width="65.69140625" style="1" customWidth="1"/>
    <col min="11505" max="11506" width="7.69140625" style="1" bestFit="1" customWidth="1"/>
    <col min="11507" max="11507" width="15.3828125" style="1" bestFit="1" customWidth="1"/>
    <col min="11508" max="11508" width="16.69140625" style="1" customWidth="1"/>
    <col min="11509" max="11509" width="18.3828125" style="1" customWidth="1"/>
    <col min="11510" max="11510" width="16" style="1" bestFit="1" customWidth="1"/>
    <col min="11511" max="11758" width="8.84375" style="1"/>
    <col min="11759" max="11759" width="7.84375" style="1" customWidth="1"/>
    <col min="11760" max="11760" width="65.69140625" style="1" customWidth="1"/>
    <col min="11761" max="11762" width="7.69140625" style="1" bestFit="1" customWidth="1"/>
    <col min="11763" max="11763" width="15.3828125" style="1" bestFit="1" customWidth="1"/>
    <col min="11764" max="11764" width="16.69140625" style="1" customWidth="1"/>
    <col min="11765" max="11765" width="18.3828125" style="1" customWidth="1"/>
    <col min="11766" max="11766" width="16" style="1" bestFit="1" customWidth="1"/>
    <col min="11767" max="12014" width="8.84375" style="1"/>
    <col min="12015" max="12015" width="7.84375" style="1" customWidth="1"/>
    <col min="12016" max="12016" width="65.69140625" style="1" customWidth="1"/>
    <col min="12017" max="12018" width="7.69140625" style="1" bestFit="1" customWidth="1"/>
    <col min="12019" max="12019" width="15.3828125" style="1" bestFit="1" customWidth="1"/>
    <col min="12020" max="12020" width="16.69140625" style="1" customWidth="1"/>
    <col min="12021" max="12021" width="18.3828125" style="1" customWidth="1"/>
    <col min="12022" max="12022" width="16" style="1" bestFit="1" customWidth="1"/>
    <col min="12023" max="12270" width="8.84375" style="1"/>
    <col min="12271" max="12271" width="7.84375" style="1" customWidth="1"/>
    <col min="12272" max="12272" width="65.69140625" style="1" customWidth="1"/>
    <col min="12273" max="12274" width="7.69140625" style="1" bestFit="1" customWidth="1"/>
    <col min="12275" max="12275" width="15.3828125" style="1" bestFit="1" customWidth="1"/>
    <col min="12276" max="12276" width="16.69140625" style="1" customWidth="1"/>
    <col min="12277" max="12277" width="18.3828125" style="1" customWidth="1"/>
    <col min="12278" max="12278" width="16" style="1" bestFit="1" customWidth="1"/>
    <col min="12279" max="12526" width="8.84375" style="1"/>
    <col min="12527" max="12527" width="7.84375" style="1" customWidth="1"/>
    <col min="12528" max="12528" width="65.69140625" style="1" customWidth="1"/>
    <col min="12529" max="12530" width="7.69140625" style="1" bestFit="1" customWidth="1"/>
    <col min="12531" max="12531" width="15.3828125" style="1" bestFit="1" customWidth="1"/>
    <col min="12532" max="12532" width="16.69140625" style="1" customWidth="1"/>
    <col min="12533" max="12533" width="18.3828125" style="1" customWidth="1"/>
    <col min="12534" max="12534" width="16" style="1" bestFit="1" customWidth="1"/>
    <col min="12535" max="12782" width="8.84375" style="1"/>
    <col min="12783" max="12783" width="7.84375" style="1" customWidth="1"/>
    <col min="12784" max="12784" width="65.69140625" style="1" customWidth="1"/>
    <col min="12785" max="12786" width="7.69140625" style="1" bestFit="1" customWidth="1"/>
    <col min="12787" max="12787" width="15.3828125" style="1" bestFit="1" customWidth="1"/>
    <col min="12788" max="12788" width="16.69140625" style="1" customWidth="1"/>
    <col min="12789" max="12789" width="18.3828125" style="1" customWidth="1"/>
    <col min="12790" max="12790" width="16" style="1" bestFit="1" customWidth="1"/>
    <col min="12791" max="13038" width="8.84375" style="1"/>
    <col min="13039" max="13039" width="7.84375" style="1" customWidth="1"/>
    <col min="13040" max="13040" width="65.69140625" style="1" customWidth="1"/>
    <col min="13041" max="13042" width="7.69140625" style="1" bestFit="1" customWidth="1"/>
    <col min="13043" max="13043" width="15.3828125" style="1" bestFit="1" customWidth="1"/>
    <col min="13044" max="13044" width="16.69140625" style="1" customWidth="1"/>
    <col min="13045" max="13045" width="18.3828125" style="1" customWidth="1"/>
    <col min="13046" max="13046" width="16" style="1" bestFit="1" customWidth="1"/>
    <col min="13047" max="13294" width="8.84375" style="1"/>
    <col min="13295" max="13295" width="7.84375" style="1" customWidth="1"/>
    <col min="13296" max="13296" width="65.69140625" style="1" customWidth="1"/>
    <col min="13297" max="13298" width="7.69140625" style="1" bestFit="1" customWidth="1"/>
    <col min="13299" max="13299" width="15.3828125" style="1" bestFit="1" customWidth="1"/>
    <col min="13300" max="13300" width="16.69140625" style="1" customWidth="1"/>
    <col min="13301" max="13301" width="18.3828125" style="1" customWidth="1"/>
    <col min="13302" max="13302" width="16" style="1" bestFit="1" customWidth="1"/>
    <col min="13303" max="13550" width="8.84375" style="1"/>
    <col min="13551" max="13551" width="7.84375" style="1" customWidth="1"/>
    <col min="13552" max="13552" width="65.69140625" style="1" customWidth="1"/>
    <col min="13553" max="13554" width="7.69140625" style="1" bestFit="1" customWidth="1"/>
    <col min="13555" max="13555" width="15.3828125" style="1" bestFit="1" customWidth="1"/>
    <col min="13556" max="13556" width="16.69140625" style="1" customWidth="1"/>
    <col min="13557" max="13557" width="18.3828125" style="1" customWidth="1"/>
    <col min="13558" max="13558" width="16" style="1" bestFit="1" customWidth="1"/>
    <col min="13559" max="13806" width="8.84375" style="1"/>
    <col min="13807" max="13807" width="7.84375" style="1" customWidth="1"/>
    <col min="13808" max="13808" width="65.69140625" style="1" customWidth="1"/>
    <col min="13809" max="13810" width="7.69140625" style="1" bestFit="1" customWidth="1"/>
    <col min="13811" max="13811" width="15.3828125" style="1" bestFit="1" customWidth="1"/>
    <col min="13812" max="13812" width="16.69140625" style="1" customWidth="1"/>
    <col min="13813" max="13813" width="18.3828125" style="1" customWidth="1"/>
    <col min="13814" max="13814" width="16" style="1" bestFit="1" customWidth="1"/>
    <col min="13815" max="14062" width="8.84375" style="1"/>
    <col min="14063" max="14063" width="7.84375" style="1" customWidth="1"/>
    <col min="14064" max="14064" width="65.69140625" style="1" customWidth="1"/>
    <col min="14065" max="14066" width="7.69140625" style="1" bestFit="1" customWidth="1"/>
    <col min="14067" max="14067" width="15.3828125" style="1" bestFit="1" customWidth="1"/>
    <col min="14068" max="14068" width="16.69140625" style="1" customWidth="1"/>
    <col min="14069" max="14069" width="18.3828125" style="1" customWidth="1"/>
    <col min="14070" max="14070" width="16" style="1" bestFit="1" customWidth="1"/>
    <col min="14071" max="14318" width="8.84375" style="1"/>
    <col min="14319" max="14319" width="7.84375" style="1" customWidth="1"/>
    <col min="14320" max="14320" width="65.69140625" style="1" customWidth="1"/>
    <col min="14321" max="14322" width="7.69140625" style="1" bestFit="1" customWidth="1"/>
    <col min="14323" max="14323" width="15.3828125" style="1" bestFit="1" customWidth="1"/>
    <col min="14324" max="14324" width="16.69140625" style="1" customWidth="1"/>
    <col min="14325" max="14325" width="18.3828125" style="1" customWidth="1"/>
    <col min="14326" max="14326" width="16" style="1" bestFit="1" customWidth="1"/>
    <col min="14327" max="14574" width="8.84375" style="1"/>
    <col min="14575" max="14575" width="7.84375" style="1" customWidth="1"/>
    <col min="14576" max="14576" width="65.69140625" style="1" customWidth="1"/>
    <col min="14577" max="14578" width="7.69140625" style="1" bestFit="1" customWidth="1"/>
    <col min="14579" max="14579" width="15.3828125" style="1" bestFit="1" customWidth="1"/>
    <col min="14580" max="14580" width="16.69140625" style="1" customWidth="1"/>
    <col min="14581" max="14581" width="18.3828125" style="1" customWidth="1"/>
    <col min="14582" max="14582" width="16" style="1" bestFit="1" customWidth="1"/>
    <col min="14583" max="14830" width="8.84375" style="1"/>
    <col min="14831" max="14831" width="7.84375" style="1" customWidth="1"/>
    <col min="14832" max="14832" width="65.69140625" style="1" customWidth="1"/>
    <col min="14833" max="14834" width="7.69140625" style="1" bestFit="1" customWidth="1"/>
    <col min="14835" max="14835" width="15.3828125" style="1" bestFit="1" customWidth="1"/>
    <col min="14836" max="14836" width="16.69140625" style="1" customWidth="1"/>
    <col min="14837" max="14837" width="18.3828125" style="1" customWidth="1"/>
    <col min="14838" max="14838" width="16" style="1" bestFit="1" customWidth="1"/>
    <col min="14839" max="15086" width="8.84375" style="1"/>
    <col min="15087" max="15087" width="7.84375" style="1" customWidth="1"/>
    <col min="15088" max="15088" width="65.69140625" style="1" customWidth="1"/>
    <col min="15089" max="15090" width="7.69140625" style="1" bestFit="1" customWidth="1"/>
    <col min="15091" max="15091" width="15.3828125" style="1" bestFit="1" customWidth="1"/>
    <col min="15092" max="15092" width="16.69140625" style="1" customWidth="1"/>
    <col min="15093" max="15093" width="18.3828125" style="1" customWidth="1"/>
    <col min="15094" max="15094" width="16" style="1" bestFit="1" customWidth="1"/>
    <col min="15095" max="15342" width="8.84375" style="1"/>
    <col min="15343" max="15343" width="7.84375" style="1" customWidth="1"/>
    <col min="15344" max="15344" width="65.69140625" style="1" customWidth="1"/>
    <col min="15345" max="15346" width="7.69140625" style="1" bestFit="1" customWidth="1"/>
    <col min="15347" max="15347" width="15.3828125" style="1" bestFit="1" customWidth="1"/>
    <col min="15348" max="15348" width="16.69140625" style="1" customWidth="1"/>
    <col min="15349" max="15349" width="18.3828125" style="1" customWidth="1"/>
    <col min="15350" max="15350" width="16" style="1" bestFit="1" customWidth="1"/>
    <col min="15351" max="15598" width="8.84375" style="1"/>
    <col min="15599" max="15599" width="7.84375" style="1" customWidth="1"/>
    <col min="15600" max="15600" width="65.69140625" style="1" customWidth="1"/>
    <col min="15601" max="15602" width="7.69140625" style="1" bestFit="1" customWidth="1"/>
    <col min="15603" max="15603" width="15.3828125" style="1" bestFit="1" customWidth="1"/>
    <col min="15604" max="15604" width="16.69140625" style="1" customWidth="1"/>
    <col min="15605" max="15605" width="18.3828125" style="1" customWidth="1"/>
    <col min="15606" max="15606" width="16" style="1" bestFit="1" customWidth="1"/>
    <col min="15607" max="15854" width="8.84375" style="1"/>
    <col min="15855" max="15855" width="7.84375" style="1" customWidth="1"/>
    <col min="15856" max="15856" width="65.69140625" style="1" customWidth="1"/>
    <col min="15857" max="15858" width="7.69140625" style="1" bestFit="1" customWidth="1"/>
    <col min="15859" max="15859" width="15.3828125" style="1" bestFit="1" customWidth="1"/>
    <col min="15860" max="15860" width="16.69140625" style="1" customWidth="1"/>
    <col min="15861" max="15861" width="18.3828125" style="1" customWidth="1"/>
    <col min="15862" max="15862" width="16" style="1" bestFit="1" customWidth="1"/>
    <col min="15863" max="16110" width="8.84375" style="1"/>
    <col min="16111" max="16111" width="7.84375" style="1" customWidth="1"/>
    <col min="16112" max="16112" width="65.69140625" style="1" customWidth="1"/>
    <col min="16113" max="16114" width="7.69140625" style="1" bestFit="1" customWidth="1"/>
    <col min="16115" max="16115" width="15.3828125" style="1" bestFit="1" customWidth="1"/>
    <col min="16116" max="16116" width="16.69140625" style="1" customWidth="1"/>
    <col min="16117" max="16117" width="18.3828125" style="1" customWidth="1"/>
    <col min="16118" max="16118" width="16" style="1" bestFit="1" customWidth="1"/>
    <col min="16119" max="16384" width="8.84375" style="1"/>
  </cols>
  <sheetData>
    <row r="1" spans="1:11" s="3" customFormat="1" ht="41.25" customHeight="1" x14ac:dyDescent="0.3">
      <c r="A1" s="155" t="s">
        <v>100</v>
      </c>
      <c r="B1" s="156"/>
      <c r="C1" s="156"/>
      <c r="D1" s="156"/>
      <c r="E1" s="156"/>
      <c r="F1" s="156"/>
      <c r="G1" s="156"/>
      <c r="H1" s="157">
        <v>45333</v>
      </c>
      <c r="I1" s="158"/>
      <c r="J1" s="82" t="s">
        <v>24</v>
      </c>
      <c r="K1" s="109"/>
    </row>
    <row r="2" spans="1:11" ht="13.3" thickBot="1" x14ac:dyDescent="0.4">
      <c r="A2" s="7"/>
      <c r="B2" s="9"/>
      <c r="C2" s="19" t="s">
        <v>20</v>
      </c>
      <c r="D2" s="13"/>
      <c r="E2" s="13"/>
      <c r="F2" s="15"/>
      <c r="G2" s="19"/>
      <c r="H2" s="19" t="s">
        <v>19</v>
      </c>
      <c r="I2" s="39"/>
      <c r="J2" s="59"/>
      <c r="K2" s="59"/>
    </row>
    <row r="3" spans="1:11" s="5" customFormat="1" ht="20.149999999999999" customHeight="1" x14ac:dyDescent="0.3">
      <c r="A3" s="8" t="s">
        <v>4</v>
      </c>
      <c r="B3" s="10" t="s">
        <v>12</v>
      </c>
      <c r="C3" s="10" t="s">
        <v>5</v>
      </c>
      <c r="D3" s="10" t="s">
        <v>13</v>
      </c>
      <c r="E3" s="10" t="s">
        <v>11</v>
      </c>
      <c r="F3" s="16" t="s">
        <v>6</v>
      </c>
      <c r="G3" s="10" t="s">
        <v>9</v>
      </c>
      <c r="H3" s="16" t="s">
        <v>8</v>
      </c>
      <c r="I3" s="40" t="s">
        <v>7</v>
      </c>
      <c r="J3" s="60" t="s">
        <v>21</v>
      </c>
      <c r="K3" s="60" t="s">
        <v>55</v>
      </c>
    </row>
    <row r="4" spans="1:11" s="111" customFormat="1" ht="15.9" x14ac:dyDescent="0.35">
      <c r="A4" s="162" t="s">
        <v>10</v>
      </c>
      <c r="B4" s="163"/>
      <c r="C4" s="163" t="s">
        <v>15</v>
      </c>
      <c r="D4" s="163"/>
      <c r="E4" s="163"/>
      <c r="F4" s="163"/>
      <c r="G4" s="163"/>
      <c r="H4" s="163"/>
      <c r="I4" s="164" t="e">
        <f>SUM(#REF!)</f>
        <v>#REF!</v>
      </c>
      <c r="J4" s="110"/>
      <c r="K4" s="110" t="str">
        <f>CONCATENATE(B$3," ",B4," ",C$3," ",C4," ",D$3," ",D4," ",E$3," ",E4)</f>
        <v xml:space="preserve">ITEM  DESCRIPTION CARPENTRY WORK DRAWING NO  DIMENSION </v>
      </c>
    </row>
    <row r="5" spans="1:11" s="132" customFormat="1" ht="128.6" x14ac:dyDescent="0.35">
      <c r="A5" s="133">
        <v>1</v>
      </c>
      <c r="B5" s="134" t="s">
        <v>62</v>
      </c>
      <c r="C5" s="135" t="s">
        <v>105</v>
      </c>
      <c r="D5" s="136"/>
      <c r="E5" s="137" t="s">
        <v>88</v>
      </c>
      <c r="F5" s="128" t="s">
        <v>3</v>
      </c>
      <c r="G5" s="138">
        <v>1</v>
      </c>
      <c r="H5" s="138"/>
      <c r="I5" s="139"/>
      <c r="J5" s="140"/>
      <c r="K5" s="110" t="str">
        <f t="shared" ref="K5:K19" si="0">CONCATENATE(B$3," ",B5," ",C$3," ",C5," ",D$3," ",D5," ",E$3," ",E5)</f>
        <v>ITEM Kitchen F.R. Door DESCRIPTION Providing and fixing doors. Wooden Door frame shall be Single rebate profile of size 150 x 50 mm. All doors and frames shall be finished with polyurethane aliphatic grade paint of approved colour.
The door leaf and frame shall have passed minimum 250 hours of salt spray test.2Hrs Fire Rated Single leaf of size. Providing &amp; fixing in position Single Leaf Door made up of 40mm thick  Inner side finished with laminate and outer side with laminate finish including providing &amp; fixing 12 mm thk Wooden lipping all around, including P/F of Door frame made out of CP Teak / Ash wood or equivalent with polish finish, including of 100mm X 300mm SS  finish push plate and 300mm high SS kick plate.  Applicable hardware's such as s/s handles, floor spring and any other hardware etc required to complete the related works as per design &amp; detail. door hardware make consider Dorma / Hafele/Ozon /equilient DRAWING NO  DIMENSION 1000X 2150</v>
      </c>
    </row>
    <row r="6" spans="1:11" s="132" customFormat="1" ht="90" x14ac:dyDescent="0.35">
      <c r="A6" s="133">
        <v>2</v>
      </c>
      <c r="B6" s="141" t="s">
        <v>61</v>
      </c>
      <c r="C6" s="135" t="s">
        <v>106</v>
      </c>
      <c r="D6" s="136"/>
      <c r="E6" s="137" t="s">
        <v>89</v>
      </c>
      <c r="F6" s="128" t="s">
        <v>3</v>
      </c>
      <c r="G6" s="138">
        <v>1</v>
      </c>
      <c r="H6" s="138"/>
      <c r="I6" s="139"/>
      <c r="J6" s="140"/>
      <c r="K6" s="110" t="str">
        <f t="shared" si="0"/>
        <v>ITEM Back Kitchen F.R. Service Door  DESCRIPTION  Providing and fixing of Hollow metal fire rated doors. Door frame shall be double rebate profile of size 143 x 57 mm made out of 1.60mm (16gauge)minimum thick galvanized steel sheet.All doors and frames shall be finished with polyurethane aliphatic grade paint of approved colour. The door leaf and frame shall have passed minimum 250 hours of salt spray test.2Hrs Fire Rated inlcuding metal door frame. Applicable hardware's such as s/s handles, floor spring and any other hardware etc required to complete the related works as per design &amp; detail.  Including all door hardware make consider Dorma / Hafele/Ozon /equilient DRAWING NO  DIMENSION 1200X 2400</v>
      </c>
    </row>
    <row r="7" spans="1:11" s="111" customFormat="1" ht="15.9" x14ac:dyDescent="0.35">
      <c r="A7" s="162" t="s">
        <v>15</v>
      </c>
      <c r="B7" s="163"/>
      <c r="C7" s="163" t="s">
        <v>15</v>
      </c>
      <c r="D7" s="163"/>
      <c r="E7" s="163"/>
      <c r="F7" s="163"/>
      <c r="G7" s="163"/>
      <c r="H7" s="163"/>
      <c r="I7" s="164" t="e">
        <f>SUM(#REF!)</f>
        <v>#REF!</v>
      </c>
      <c r="J7" s="110"/>
      <c r="K7" s="110" t="str">
        <f t="shared" si="0"/>
        <v xml:space="preserve">ITEM  DESCRIPTION CARPENTRY WORK DRAWING NO  DIMENSION </v>
      </c>
    </row>
    <row r="8" spans="1:11" ht="90" x14ac:dyDescent="0.35">
      <c r="A8" s="11">
        <v>1</v>
      </c>
      <c r="B8" s="58" t="s">
        <v>107</v>
      </c>
      <c r="C8" s="117" t="s">
        <v>109</v>
      </c>
      <c r="D8" s="161"/>
      <c r="E8" s="57" t="s">
        <v>90</v>
      </c>
      <c r="F8" s="53" t="s">
        <v>22</v>
      </c>
      <c r="G8" s="112">
        <v>1</v>
      </c>
      <c r="H8" s="35"/>
      <c r="I8" s="44"/>
      <c r="J8" s="62"/>
      <c r="K8" s="110" t="str">
        <f t="shared" si="0"/>
        <v xml:space="preserve">ITEM FOH - Front counter TOP and front paneling DESCRIPTION Providing and fixing 880mm deep storage unit ( 950mm high) made of 19mm thick fire retardent double plywood with aluminium framework and finished with 1.0mm thick laminate externally. and top of the unit to be finished with 19mm thk leather finish granite. the storage unit to have Two Door Shutter, made of 19mm thick fire retardent plywood to be provided finished with 1.0mm thick laminate internally and externally. The exposed edges of the shelves to be covered with teak wood lipping and the unit to have 150mm high granite skirting on both side. All complete including necessary hardwares, heavy duty hinges, handles, locks etc. DRAWING NO  DIMENSION 1900mm (L) x 880x 950 HT </v>
      </c>
    </row>
    <row r="9" spans="1:11" s="132" customFormat="1" ht="38.6" x14ac:dyDescent="0.35">
      <c r="A9" s="125">
        <v>2</v>
      </c>
      <c r="B9" s="126" t="s">
        <v>110</v>
      </c>
      <c r="C9" s="117" t="s">
        <v>111</v>
      </c>
      <c r="D9" s="161"/>
      <c r="E9" s="127"/>
      <c r="F9" s="124" t="s">
        <v>18</v>
      </c>
      <c r="G9" s="129">
        <v>55</v>
      </c>
      <c r="H9" s="129"/>
      <c r="I9" s="130"/>
      <c r="J9" s="131"/>
      <c r="K9" s="110" t="str">
        <f t="shared" si="0"/>
        <v xml:space="preserve">ITEM Front counter facia Jaali DESCRIPTION P &amp; F of laser cut MDF jaali with wooden finish duco paint having 100mm wide solid teak wood molding all around the border to fix the jali. Inside the jali LED cove provision to be done. All the visible surface of wood to be polish finish.  All complete including necessary hardwares etc.  DRAWING NO  DIMENSION </v>
      </c>
    </row>
    <row r="10" spans="1:11" ht="77.150000000000006" x14ac:dyDescent="0.35">
      <c r="A10" s="11">
        <v>3</v>
      </c>
      <c r="B10" s="52" t="s">
        <v>70</v>
      </c>
      <c r="C10" s="117" t="s">
        <v>112</v>
      </c>
      <c r="D10" s="161"/>
      <c r="E10" s="57" t="s">
        <v>91</v>
      </c>
      <c r="F10" s="53" t="s">
        <v>22</v>
      </c>
      <c r="G10" s="112">
        <v>1</v>
      </c>
      <c r="H10" s="35"/>
      <c r="I10" s="44"/>
      <c r="J10" s="62"/>
      <c r="K10" s="110" t="str">
        <f t="shared" si="0"/>
        <v xml:space="preserve">ITEM FOH - Back counter DESCRIPTION Providing and fixing 700mm deep storage unit ( 950mm high) made of 19mm thick fire retardent plywood and finished with 1.0mm thick laminate externally.  and top of the unit to be finished with 19mm thk leather finish granite. the storage unit to have Two Door Shutter, made of 19mm thick fire retardent plywood to be provided finished with 1.0mm thick laminate internally and externally.  The exposed edges of the shelves to be covered with teak wood lipping All complete including necessary hardwares, heavy duty hinges, handles, locks etc. DRAWING NO  DIMENSION 3270mm (L) x 700 x 950 HT </v>
      </c>
    </row>
    <row r="11" spans="1:11" ht="77.150000000000006" x14ac:dyDescent="0.35">
      <c r="A11" s="123">
        <v>4</v>
      </c>
      <c r="B11" s="122" t="s">
        <v>113</v>
      </c>
      <c r="C11" s="117" t="s">
        <v>112</v>
      </c>
      <c r="D11" s="161"/>
      <c r="E11" s="122" t="s">
        <v>108</v>
      </c>
      <c r="F11" s="53" t="s">
        <v>22</v>
      </c>
      <c r="G11" s="112">
        <v>1</v>
      </c>
      <c r="H11" s="51"/>
      <c r="I11" s="38"/>
      <c r="J11" s="62"/>
      <c r="K11" s="110" t="str">
        <f t="shared" si="0"/>
        <v xml:space="preserve">ITEM FOH - Back counter high unit  DESCRIPTION Providing and fixing 700mm deep storage unit ( 950mm high) made of 19mm thick fire retardent plywood and finished with 1.0mm thick laminate externally.  and top of the unit to be finished with 19mm thk leather finish granite. the storage unit to have Two Door Shutter, made of 19mm thick fire retardent plywood to be provided finished with 1.0mm thick laminate internally and externally.  The exposed edges of the shelves to be covered with teak wood lipping All complete including necessary hardwares, heavy duty hinges, handles, locks etc. DRAWING NO  DIMENSION 300mm (L) x 700 x 1500 HT </v>
      </c>
    </row>
    <row r="12" spans="1:11" s="21" customFormat="1" ht="63" customHeight="1" x14ac:dyDescent="0.35">
      <c r="A12" s="152">
        <v>5</v>
      </c>
      <c r="B12" s="153" t="s">
        <v>71</v>
      </c>
      <c r="C12" s="24" t="s">
        <v>114</v>
      </c>
      <c r="D12" s="154"/>
      <c r="E12" s="148" t="s">
        <v>92</v>
      </c>
      <c r="F12" s="149" t="s">
        <v>18</v>
      </c>
      <c r="G12" s="150">
        <v>27</v>
      </c>
      <c r="H12" s="150"/>
      <c r="I12" s="151"/>
      <c r="J12" s="62"/>
      <c r="K12" s="110" t="str">
        <f t="shared" si="0"/>
        <v xml:space="preserve">ITEM Pick Up Window  DESCRIPTION P/F 12 mm thk. fire rated glass fixed window with 25 x 25mm MS BOX WINDOW FRAME powder coating finish and having a opening of 325mm x 450mm height. inculding and all necessary required groove, with approved make adhesive and fasteners, cutting/ chamfering/ groove/rounding wherever required, at all height with lead and lift, finishing, cleaning as per design and drawing etc. all complete. DRAWING NO  DIMENSION 2211mm (L) x1100 HT </v>
      </c>
    </row>
    <row r="13" spans="1:11" s="21" customFormat="1" ht="37.299999999999997" x14ac:dyDescent="0.35">
      <c r="A13" s="67">
        <v>6</v>
      </c>
      <c r="B13" s="56" t="s">
        <v>72</v>
      </c>
      <c r="C13" s="118" t="s">
        <v>73</v>
      </c>
      <c r="D13" s="25"/>
      <c r="E13" s="25"/>
      <c r="F13" s="53" t="s">
        <v>18</v>
      </c>
      <c r="G13" s="30">
        <v>50</v>
      </c>
      <c r="H13" s="31"/>
      <c r="I13" s="37"/>
      <c r="J13" s="62"/>
      <c r="K13" s="110" t="str">
        <f t="shared" si="0"/>
        <v xml:space="preserve">ITEM TV frame ply boxing DESCRIPTION Providing and fixing ply boxing made of 19mm thick fire retardent plywood to be provided finished with 1.0mm thick laminate on both sides.  All complete including necessary hardwares, heavy duty hinges, handles, locks etc. DRAWING NO  DIMENSION </v>
      </c>
    </row>
    <row r="14" spans="1:11" x14ac:dyDescent="0.35">
      <c r="A14" s="27">
        <v>7</v>
      </c>
      <c r="B14" s="120" t="s">
        <v>93</v>
      </c>
      <c r="C14" s="121" t="s">
        <v>94</v>
      </c>
      <c r="D14" s="26"/>
      <c r="E14" s="26"/>
      <c r="F14" s="53"/>
      <c r="G14" s="30"/>
      <c r="H14" s="30"/>
      <c r="I14" s="36"/>
      <c r="J14" s="81"/>
      <c r="K14" s="110" t="str">
        <f t="shared" si="0"/>
        <v xml:space="preserve">ITEM Wooden Shelve DESCRIPTION 25mm thk. Plywood shelve finish with laminate DRAWING NO  DIMENSION </v>
      </c>
    </row>
    <row r="15" spans="1:11" ht="25.75" x14ac:dyDescent="0.35">
      <c r="A15" s="27"/>
      <c r="B15" s="120"/>
      <c r="C15" s="121" t="s">
        <v>0</v>
      </c>
      <c r="D15" s="26"/>
      <c r="E15" s="26" t="s">
        <v>96</v>
      </c>
      <c r="F15" s="53" t="s">
        <v>95</v>
      </c>
      <c r="G15" s="30">
        <v>2</v>
      </c>
      <c r="H15" s="30"/>
      <c r="I15" s="36"/>
      <c r="J15" s="81"/>
      <c r="K15" s="110" t="str">
        <f t="shared" si="0"/>
        <v>ITEM  DESCRIPTION a DRAWING NO  DIMENSION 1105mm(L) X 300mm DH</v>
      </c>
    </row>
    <row r="16" spans="1:11" ht="25.75" x14ac:dyDescent="0.35">
      <c r="A16" s="27"/>
      <c r="B16" s="120"/>
      <c r="C16" s="121" t="s">
        <v>1</v>
      </c>
      <c r="D16" s="26"/>
      <c r="E16" s="26" t="s">
        <v>97</v>
      </c>
      <c r="F16" s="53" t="s">
        <v>95</v>
      </c>
      <c r="G16" s="30">
        <v>1</v>
      </c>
      <c r="H16" s="30"/>
      <c r="I16" s="36"/>
      <c r="J16" s="81"/>
      <c r="K16" s="110" t="str">
        <f t="shared" si="0"/>
        <v>ITEM  DESCRIPTION b DRAWING NO  DIMENSION 805mm(L) X 300mm DH</v>
      </c>
    </row>
    <row r="17" spans="1:11" ht="25.75" x14ac:dyDescent="0.35">
      <c r="A17" s="27"/>
      <c r="B17" s="120"/>
      <c r="C17" s="121" t="s">
        <v>2</v>
      </c>
      <c r="D17" s="26"/>
      <c r="E17" s="26" t="s">
        <v>98</v>
      </c>
      <c r="F17" s="53" t="s">
        <v>95</v>
      </c>
      <c r="G17" s="30">
        <v>3</v>
      </c>
      <c r="H17" s="30"/>
      <c r="I17" s="36"/>
      <c r="J17" s="81"/>
      <c r="K17" s="110" t="str">
        <f t="shared" si="0"/>
        <v>ITEM  DESCRIPTION c DRAWING NO  DIMENSION 1000mm(L) X 300mm DH</v>
      </c>
    </row>
    <row r="18" spans="1:11" x14ac:dyDescent="0.35">
      <c r="A18" s="27">
        <v>8</v>
      </c>
      <c r="B18" s="120" t="s">
        <v>99</v>
      </c>
      <c r="C18" s="121" t="s">
        <v>116</v>
      </c>
      <c r="D18" s="26"/>
      <c r="E18" s="26"/>
      <c r="F18" s="53" t="s">
        <v>115</v>
      </c>
      <c r="G18" s="30">
        <v>1</v>
      </c>
      <c r="H18" s="30"/>
      <c r="I18" s="36"/>
      <c r="J18" s="81"/>
      <c r="K18" s="110" t="str">
        <f t="shared" si="0"/>
        <v xml:space="preserve">ITEM Artistic wall Paint  DESCRIPTION Handmade artistic paint on brick wall (LUMPSUM - 35000/-) DRAWING NO  DIMENSION </v>
      </c>
    </row>
    <row r="19" spans="1:11" s="132" customFormat="1" ht="51.45" x14ac:dyDescent="0.35">
      <c r="A19" s="125">
        <v>9</v>
      </c>
      <c r="B19" s="126" t="s">
        <v>117</v>
      </c>
      <c r="C19" s="117" t="s">
        <v>118</v>
      </c>
      <c r="D19" s="18"/>
      <c r="E19" s="127" t="s">
        <v>119</v>
      </c>
      <c r="F19" s="124" t="s">
        <v>18</v>
      </c>
      <c r="G19" s="129">
        <v>50</v>
      </c>
      <c r="H19" s="129"/>
      <c r="I19" s="130"/>
      <c r="J19" s="131"/>
      <c r="K19" s="110" t="str">
        <f t="shared" si="0"/>
        <v>ITEM Front Façade signage  facia Jaali DESCRIPTION P &amp; F of signage bulkhead with laser cut MDF jaali with wooden finish duco paint having 50mm wide solid teak wood molding all around the border to fix the jali. Inside the jali LED cove provision to be done. All the visible surface of wood to be polish finish.  All complete including necessary hardwares etc.  DRAWING NO  DIMENSION 5470mm x 800mm</v>
      </c>
    </row>
    <row r="20" spans="1:11" s="21" customFormat="1" ht="15.9" x14ac:dyDescent="0.35">
      <c r="A20" s="159" t="s">
        <v>16</v>
      </c>
      <c r="B20" s="160"/>
      <c r="C20" s="160"/>
      <c r="D20" s="160"/>
      <c r="E20" s="160"/>
      <c r="F20" s="160"/>
      <c r="G20" s="160"/>
      <c r="H20" s="160"/>
      <c r="I20" s="113"/>
      <c r="J20" s="114"/>
      <c r="K20" s="114"/>
    </row>
    <row r="21" spans="1:11" s="21" customFormat="1" x14ac:dyDescent="0.35">
      <c r="A21" s="12"/>
      <c r="B21" s="12"/>
      <c r="C21" s="18"/>
      <c r="D21" s="18"/>
      <c r="E21" s="18"/>
      <c r="F21" s="20"/>
      <c r="G21" s="12"/>
      <c r="H21" s="12"/>
      <c r="I21" s="20"/>
      <c r="J21" s="1"/>
      <c r="K21" s="1"/>
    </row>
    <row r="22" spans="1:11" s="21" customFormat="1" x14ac:dyDescent="0.35">
      <c r="A22" s="12"/>
      <c r="B22" s="12"/>
      <c r="C22" s="18"/>
      <c r="D22" s="18"/>
      <c r="E22" s="18"/>
      <c r="F22" s="20"/>
      <c r="G22" s="12"/>
      <c r="H22" s="12"/>
      <c r="I22" s="20"/>
      <c r="J22" s="1"/>
      <c r="K22" s="1"/>
    </row>
    <row r="23" spans="1:11" s="21" customFormat="1" x14ac:dyDescent="0.35">
      <c r="A23" s="12"/>
      <c r="B23" s="12"/>
      <c r="C23" s="18"/>
      <c r="D23" s="18"/>
      <c r="E23" s="18"/>
      <c r="F23" s="20"/>
      <c r="G23" s="12"/>
      <c r="H23" s="12"/>
      <c r="I23" s="20"/>
      <c r="J23" s="1"/>
      <c r="K23" s="1"/>
    </row>
    <row r="24" spans="1:11" s="21" customFormat="1" x14ac:dyDescent="0.35">
      <c r="A24" s="12"/>
      <c r="B24" s="12"/>
      <c r="C24" s="18"/>
      <c r="D24" s="18"/>
      <c r="E24" s="18"/>
      <c r="F24" s="20"/>
      <c r="G24" s="12"/>
      <c r="H24" s="12"/>
      <c r="I24" s="20"/>
      <c r="J24" s="1"/>
      <c r="K24" s="1"/>
    </row>
    <row r="25" spans="1:11" s="21" customFormat="1" ht="26.25" customHeight="1" x14ac:dyDescent="0.35">
      <c r="A25" s="12"/>
      <c r="B25" s="12"/>
      <c r="C25" s="18"/>
      <c r="D25" s="18"/>
      <c r="E25" s="18"/>
      <c r="F25" s="20"/>
      <c r="G25" s="12"/>
      <c r="H25" s="12"/>
      <c r="I25" s="20"/>
      <c r="J25" s="1"/>
      <c r="K25" s="1"/>
    </row>
    <row r="26" spans="1:11" s="21" customFormat="1" x14ac:dyDescent="0.35">
      <c r="A26" s="12"/>
      <c r="B26" s="12"/>
      <c r="C26" s="18"/>
      <c r="D26" s="18"/>
      <c r="E26" s="18"/>
      <c r="F26" s="20"/>
      <c r="G26" s="12"/>
      <c r="H26" s="12"/>
      <c r="I26" s="20"/>
      <c r="J26" s="1"/>
      <c r="K26" s="1"/>
    </row>
    <row r="27" spans="1:11" s="21" customFormat="1" x14ac:dyDescent="0.35">
      <c r="A27" s="12"/>
      <c r="B27" s="12"/>
      <c r="C27" s="18"/>
      <c r="D27" s="18"/>
      <c r="E27" s="18"/>
      <c r="F27" s="20"/>
      <c r="G27" s="12"/>
      <c r="H27" s="12"/>
      <c r="I27" s="20"/>
      <c r="J27" s="1"/>
      <c r="K27" s="1"/>
    </row>
    <row r="28" spans="1:11" s="21" customFormat="1" ht="13.5" customHeight="1" x14ac:dyDescent="0.35">
      <c r="A28" s="12"/>
      <c r="B28" s="12"/>
      <c r="C28" s="18"/>
      <c r="D28" s="18"/>
      <c r="E28" s="18"/>
      <c r="F28" s="20"/>
      <c r="G28" s="12"/>
      <c r="H28" s="12"/>
      <c r="I28" s="20"/>
      <c r="J28" s="1"/>
      <c r="K28" s="1"/>
    </row>
    <row r="29" spans="1:11" s="21" customFormat="1" x14ac:dyDescent="0.35">
      <c r="A29" s="12"/>
      <c r="B29" s="12"/>
      <c r="C29" s="18"/>
      <c r="D29" s="18"/>
      <c r="E29" s="18"/>
      <c r="F29" s="20"/>
      <c r="G29" s="12"/>
      <c r="H29" s="12"/>
      <c r="I29" s="20"/>
      <c r="J29" s="1"/>
      <c r="K29" s="1"/>
    </row>
    <row r="30" spans="1:11" s="21" customFormat="1" ht="13.5" customHeight="1" x14ac:dyDescent="0.35">
      <c r="A30" s="12"/>
      <c r="B30" s="12"/>
      <c r="C30" s="18"/>
      <c r="D30" s="18"/>
      <c r="E30" s="18"/>
      <c r="F30" s="20"/>
      <c r="G30" s="12"/>
      <c r="H30" s="12"/>
      <c r="I30" s="20"/>
      <c r="J30" s="1"/>
      <c r="K30" s="1"/>
    </row>
    <row r="31" spans="1:11" s="21" customFormat="1" x14ac:dyDescent="0.35">
      <c r="A31" s="12"/>
      <c r="B31" s="12"/>
      <c r="C31" s="18"/>
      <c r="D31" s="18"/>
      <c r="E31" s="18"/>
      <c r="F31" s="20"/>
      <c r="G31" s="12"/>
      <c r="H31" s="12"/>
      <c r="I31" s="20"/>
      <c r="J31" s="1"/>
      <c r="K31" s="1"/>
    </row>
    <row r="32" spans="1:11" s="21" customFormat="1" x14ac:dyDescent="0.35">
      <c r="A32" s="12"/>
      <c r="B32" s="12"/>
      <c r="C32" s="18"/>
      <c r="D32" s="18"/>
      <c r="E32" s="18"/>
      <c r="F32" s="20"/>
      <c r="G32" s="12"/>
      <c r="H32" s="12"/>
      <c r="I32" s="20"/>
      <c r="J32" s="1"/>
      <c r="K32" s="1"/>
    </row>
    <row r="33" spans="1:11" s="21" customFormat="1" x14ac:dyDescent="0.35">
      <c r="A33" s="12"/>
      <c r="B33" s="12"/>
      <c r="C33" s="18"/>
      <c r="D33" s="18"/>
      <c r="E33" s="18"/>
      <c r="F33" s="20"/>
      <c r="G33" s="12"/>
      <c r="H33" s="12"/>
      <c r="I33" s="20"/>
      <c r="J33" s="1"/>
      <c r="K33" s="1"/>
    </row>
    <row r="34" spans="1:11" s="21" customFormat="1" x14ac:dyDescent="0.35">
      <c r="A34" s="12"/>
      <c r="B34" s="12"/>
      <c r="C34" s="18"/>
      <c r="D34" s="18"/>
      <c r="E34" s="18"/>
      <c r="F34" s="20"/>
      <c r="G34" s="12"/>
      <c r="H34" s="12"/>
      <c r="I34" s="20"/>
      <c r="J34" s="1"/>
      <c r="K34" s="1"/>
    </row>
    <row r="35" spans="1:11" s="21" customFormat="1" x14ac:dyDescent="0.35">
      <c r="A35" s="12"/>
      <c r="B35" s="12"/>
      <c r="C35" s="18"/>
      <c r="D35" s="18"/>
      <c r="E35" s="18"/>
      <c r="F35" s="20"/>
      <c r="G35" s="12"/>
      <c r="H35" s="12"/>
      <c r="I35" s="20"/>
      <c r="J35" s="1"/>
      <c r="K35" s="1"/>
    </row>
    <row r="36" spans="1:11" s="21" customFormat="1" x14ac:dyDescent="0.35">
      <c r="A36" s="12"/>
      <c r="B36" s="12"/>
      <c r="C36" s="18"/>
      <c r="D36" s="18"/>
      <c r="E36" s="18"/>
      <c r="F36" s="20"/>
      <c r="G36" s="12"/>
      <c r="H36" s="12"/>
      <c r="I36" s="20"/>
      <c r="J36" s="1"/>
      <c r="K36" s="1"/>
    </row>
    <row r="37" spans="1:11" s="21" customFormat="1" x14ac:dyDescent="0.35">
      <c r="A37" s="12"/>
      <c r="B37" s="12"/>
      <c r="C37" s="18"/>
      <c r="D37" s="18"/>
      <c r="E37" s="18"/>
      <c r="F37" s="20"/>
      <c r="G37" s="12"/>
      <c r="H37" s="12"/>
      <c r="I37" s="20"/>
      <c r="J37" s="1"/>
      <c r="K37" s="1"/>
    </row>
    <row r="38" spans="1:11" s="21" customFormat="1" x14ac:dyDescent="0.35">
      <c r="A38" s="12"/>
      <c r="B38" s="12"/>
      <c r="C38" s="18"/>
      <c r="D38" s="18"/>
      <c r="E38" s="18"/>
      <c r="F38" s="20"/>
      <c r="G38" s="12"/>
      <c r="H38" s="12"/>
      <c r="I38" s="20"/>
      <c r="J38" s="1"/>
      <c r="K38" s="1"/>
    </row>
    <row r="39" spans="1:11" s="21" customFormat="1" ht="15" customHeight="1" x14ac:dyDescent="0.35">
      <c r="A39" s="12"/>
      <c r="B39" s="12"/>
      <c r="C39" s="18"/>
      <c r="D39" s="18"/>
      <c r="E39" s="18"/>
      <c r="F39" s="20"/>
      <c r="G39" s="12"/>
      <c r="H39" s="12"/>
      <c r="I39" s="20"/>
      <c r="J39" s="1"/>
      <c r="K39" s="1"/>
    </row>
    <row r="40" spans="1:11" s="21" customFormat="1" ht="13.5" customHeight="1" x14ac:dyDescent="0.35">
      <c r="A40" s="12"/>
      <c r="B40" s="12"/>
      <c r="C40" s="18"/>
      <c r="D40" s="18"/>
      <c r="E40" s="18"/>
      <c r="F40" s="20"/>
      <c r="G40" s="12"/>
      <c r="H40" s="12"/>
      <c r="I40" s="20"/>
      <c r="J40" s="1"/>
      <c r="K40" s="1"/>
    </row>
    <row r="41" spans="1:11" s="21" customFormat="1" x14ac:dyDescent="0.35">
      <c r="A41" s="12"/>
      <c r="B41" s="12"/>
      <c r="C41" s="18"/>
      <c r="D41" s="18"/>
      <c r="E41" s="18"/>
      <c r="F41" s="20"/>
      <c r="G41" s="12"/>
      <c r="H41" s="12"/>
      <c r="I41" s="20"/>
      <c r="J41" s="1"/>
      <c r="K41" s="1"/>
    </row>
    <row r="42" spans="1:11" s="21" customFormat="1" ht="13.5" customHeight="1" x14ac:dyDescent="0.35">
      <c r="A42" s="12"/>
      <c r="B42" s="12"/>
      <c r="C42" s="18"/>
      <c r="D42" s="18"/>
      <c r="E42" s="18"/>
      <c r="F42" s="20"/>
      <c r="G42" s="12"/>
      <c r="H42" s="12"/>
      <c r="I42" s="20"/>
      <c r="J42" s="1"/>
      <c r="K42" s="1"/>
    </row>
    <row r="43" spans="1:11" s="21" customFormat="1" x14ac:dyDescent="0.35">
      <c r="A43" s="12"/>
      <c r="B43" s="12"/>
      <c r="C43" s="18"/>
      <c r="D43" s="18"/>
      <c r="E43" s="18"/>
      <c r="F43" s="20"/>
      <c r="G43" s="12"/>
      <c r="H43" s="12"/>
      <c r="I43" s="20"/>
      <c r="J43" s="1"/>
      <c r="K43" s="1"/>
    </row>
    <row r="44" spans="1:11" s="21" customFormat="1" x14ac:dyDescent="0.35">
      <c r="A44" s="12"/>
      <c r="B44" s="12"/>
      <c r="C44" s="18"/>
      <c r="D44" s="18"/>
      <c r="E44" s="18"/>
      <c r="F44" s="20"/>
      <c r="G44" s="12"/>
      <c r="H44" s="12"/>
      <c r="I44" s="20"/>
      <c r="J44" s="1"/>
      <c r="K44" s="1"/>
    </row>
    <row r="45" spans="1:11" s="21" customFormat="1" ht="26.25" customHeight="1" x14ac:dyDescent="0.35">
      <c r="A45" s="12"/>
      <c r="B45" s="12"/>
      <c r="C45" s="18"/>
      <c r="D45" s="18"/>
      <c r="E45" s="18"/>
      <c r="F45" s="20"/>
      <c r="G45" s="12"/>
      <c r="H45" s="12"/>
      <c r="I45" s="20"/>
      <c r="J45" s="1"/>
      <c r="K45" s="1"/>
    </row>
    <row r="46" spans="1:11" s="21" customFormat="1" x14ac:dyDescent="0.35">
      <c r="A46" s="12"/>
      <c r="B46" s="12"/>
      <c r="C46" s="18"/>
      <c r="D46" s="18"/>
      <c r="E46" s="18"/>
      <c r="F46" s="20"/>
      <c r="G46" s="12"/>
      <c r="H46" s="12"/>
      <c r="I46" s="20"/>
      <c r="J46" s="1"/>
      <c r="K46" s="1"/>
    </row>
    <row r="47" spans="1:11" s="21" customFormat="1" x14ac:dyDescent="0.35">
      <c r="A47" s="12"/>
      <c r="B47" s="12"/>
      <c r="C47" s="18"/>
      <c r="D47" s="18"/>
      <c r="E47" s="18"/>
      <c r="F47" s="20"/>
      <c r="G47" s="12"/>
      <c r="H47" s="12"/>
      <c r="I47" s="20"/>
      <c r="J47" s="1"/>
      <c r="K47" s="1"/>
    </row>
    <row r="48" spans="1:11" s="21" customFormat="1" x14ac:dyDescent="0.35">
      <c r="A48" s="12"/>
      <c r="B48" s="12"/>
      <c r="C48" s="18"/>
      <c r="D48" s="18"/>
      <c r="E48" s="18"/>
      <c r="F48" s="20"/>
      <c r="G48" s="12"/>
      <c r="H48" s="12"/>
      <c r="I48" s="20"/>
      <c r="J48" s="1"/>
      <c r="K48" s="1"/>
    </row>
    <row r="49" spans="1:11" s="21" customFormat="1" x14ac:dyDescent="0.35">
      <c r="A49" s="12"/>
      <c r="B49" s="12"/>
      <c r="C49" s="18"/>
      <c r="D49" s="18"/>
      <c r="E49" s="18"/>
      <c r="F49" s="20"/>
      <c r="G49" s="12"/>
      <c r="H49" s="12"/>
      <c r="I49" s="20"/>
      <c r="J49" s="1"/>
      <c r="K49" s="1"/>
    </row>
    <row r="50" spans="1:11" s="21" customFormat="1" x14ac:dyDescent="0.35">
      <c r="A50" s="12"/>
      <c r="B50" s="12"/>
      <c r="C50" s="18"/>
      <c r="D50" s="18"/>
      <c r="E50" s="18"/>
      <c r="F50" s="20"/>
      <c r="G50" s="12"/>
      <c r="H50" s="12"/>
      <c r="I50" s="20"/>
      <c r="J50" s="1"/>
      <c r="K50" s="1"/>
    </row>
    <row r="51" spans="1:11" s="21" customFormat="1" ht="13.5" customHeight="1" x14ac:dyDescent="0.35">
      <c r="A51" s="12"/>
      <c r="B51" s="12"/>
      <c r="C51" s="18"/>
      <c r="D51" s="18"/>
      <c r="E51" s="18"/>
      <c r="F51" s="20"/>
      <c r="G51" s="12"/>
      <c r="H51" s="12"/>
      <c r="I51" s="20"/>
      <c r="J51" s="1"/>
      <c r="K51" s="1"/>
    </row>
    <row r="52" spans="1:11" s="21" customFormat="1" x14ac:dyDescent="0.35">
      <c r="A52" s="12"/>
      <c r="B52" s="12"/>
      <c r="C52" s="18"/>
      <c r="D52" s="18"/>
      <c r="E52" s="18"/>
      <c r="F52" s="20"/>
      <c r="G52" s="12"/>
      <c r="H52" s="12"/>
      <c r="I52" s="20"/>
      <c r="J52" s="1"/>
      <c r="K52" s="1"/>
    </row>
    <row r="53" spans="1:11" s="21" customFormat="1" ht="13.5" customHeight="1" x14ac:dyDescent="0.35">
      <c r="A53" s="12"/>
      <c r="B53" s="12"/>
      <c r="C53" s="18"/>
      <c r="D53" s="18"/>
      <c r="E53" s="18"/>
      <c r="F53" s="20"/>
      <c r="G53" s="12"/>
      <c r="H53" s="12"/>
      <c r="I53" s="20"/>
      <c r="J53" s="1"/>
      <c r="K53" s="1"/>
    </row>
    <row r="54" spans="1:11" s="21" customFormat="1" x14ac:dyDescent="0.35">
      <c r="A54" s="12"/>
      <c r="B54" s="12"/>
      <c r="C54" s="18"/>
      <c r="D54" s="18"/>
      <c r="E54" s="18"/>
      <c r="F54" s="20"/>
      <c r="G54" s="12"/>
      <c r="H54" s="12"/>
      <c r="I54" s="20"/>
      <c r="J54" s="1"/>
      <c r="K54" s="1"/>
    </row>
    <row r="55" spans="1:11" s="21" customFormat="1" x14ac:dyDescent="0.35">
      <c r="A55" s="12"/>
      <c r="B55" s="12"/>
      <c r="C55" s="18"/>
      <c r="D55" s="18"/>
      <c r="E55" s="18"/>
      <c r="F55" s="20"/>
      <c r="G55" s="12"/>
      <c r="H55" s="12"/>
      <c r="I55" s="20"/>
      <c r="J55" s="1"/>
      <c r="K55" s="1"/>
    </row>
    <row r="56" spans="1:11" s="21" customFormat="1" x14ac:dyDescent="0.35">
      <c r="A56" s="12"/>
      <c r="B56" s="12"/>
      <c r="C56" s="18"/>
      <c r="D56" s="18"/>
      <c r="E56" s="18"/>
      <c r="F56" s="20"/>
      <c r="G56" s="12"/>
      <c r="H56" s="12"/>
      <c r="I56" s="20"/>
      <c r="J56" s="1"/>
      <c r="K56" s="1"/>
    </row>
    <row r="57" spans="1:11" s="21" customFormat="1" x14ac:dyDescent="0.35">
      <c r="A57" s="12"/>
      <c r="B57" s="12"/>
      <c r="C57" s="18"/>
      <c r="D57" s="18"/>
      <c r="E57" s="18"/>
      <c r="F57" s="20"/>
      <c r="G57" s="12"/>
      <c r="H57" s="12"/>
      <c r="I57" s="20"/>
      <c r="J57" s="1"/>
      <c r="K57" s="1"/>
    </row>
    <row r="58" spans="1:11" s="21" customFormat="1" x14ac:dyDescent="0.35">
      <c r="A58" s="12"/>
      <c r="B58" s="12"/>
      <c r="C58" s="18"/>
      <c r="D58" s="18"/>
      <c r="E58" s="18"/>
      <c r="F58" s="20"/>
      <c r="G58" s="12"/>
      <c r="H58" s="12"/>
      <c r="I58" s="20"/>
      <c r="J58" s="1"/>
      <c r="K58" s="1"/>
    </row>
    <row r="59" spans="1:11" s="21" customFormat="1" ht="13.5" customHeight="1" x14ac:dyDescent="0.35">
      <c r="A59" s="12"/>
      <c r="B59" s="12"/>
      <c r="C59" s="18"/>
      <c r="D59" s="18"/>
      <c r="E59" s="18"/>
      <c r="F59" s="20"/>
      <c r="G59" s="12"/>
      <c r="H59" s="12"/>
      <c r="I59" s="20"/>
      <c r="J59" s="1"/>
      <c r="K59" s="1"/>
    </row>
    <row r="60" spans="1:11" s="21" customFormat="1" x14ac:dyDescent="0.35">
      <c r="A60" s="12"/>
      <c r="B60" s="12"/>
      <c r="C60" s="18"/>
      <c r="D60" s="18"/>
      <c r="E60" s="18"/>
      <c r="F60" s="20"/>
      <c r="G60" s="12"/>
      <c r="H60" s="12"/>
      <c r="I60" s="20"/>
      <c r="J60" s="1"/>
      <c r="K60" s="1"/>
    </row>
    <row r="61" spans="1:11" s="21" customFormat="1" ht="14.25" customHeight="1" x14ac:dyDescent="0.35">
      <c r="A61" s="12"/>
      <c r="B61" s="12"/>
      <c r="C61" s="18"/>
      <c r="D61" s="18"/>
      <c r="E61" s="18"/>
      <c r="F61" s="20"/>
      <c r="G61" s="12"/>
      <c r="H61" s="12"/>
      <c r="I61" s="20"/>
      <c r="J61" s="1"/>
      <c r="K61" s="1"/>
    </row>
    <row r="62" spans="1:11" s="21" customFormat="1" x14ac:dyDescent="0.35">
      <c r="A62" s="12"/>
      <c r="B62" s="12"/>
      <c r="C62" s="18"/>
      <c r="D62" s="18"/>
      <c r="E62" s="18"/>
      <c r="F62" s="20"/>
      <c r="G62" s="12"/>
      <c r="H62" s="12"/>
      <c r="I62" s="20"/>
      <c r="J62" s="1"/>
      <c r="K62" s="1"/>
    </row>
    <row r="63" spans="1:11" s="21" customFormat="1" ht="13.5" customHeight="1" x14ac:dyDescent="0.35">
      <c r="A63" s="12"/>
      <c r="B63" s="12"/>
      <c r="C63" s="18"/>
      <c r="D63" s="18"/>
      <c r="E63" s="18"/>
      <c r="F63" s="20"/>
      <c r="G63" s="12"/>
      <c r="H63" s="12"/>
      <c r="I63" s="20"/>
      <c r="J63" s="1"/>
      <c r="K63" s="1"/>
    </row>
    <row r="64" spans="1:11" s="21" customFormat="1" x14ac:dyDescent="0.35">
      <c r="A64" s="12"/>
      <c r="B64" s="12"/>
      <c r="C64" s="18"/>
      <c r="D64" s="18"/>
      <c r="E64" s="18"/>
      <c r="F64" s="20"/>
      <c r="G64" s="12"/>
      <c r="H64" s="12"/>
      <c r="I64" s="20"/>
      <c r="J64" s="1"/>
      <c r="K64" s="1"/>
    </row>
    <row r="65" spans="1:11" s="21" customFormat="1" x14ac:dyDescent="0.35">
      <c r="A65" s="12"/>
      <c r="B65" s="12"/>
      <c r="C65" s="18"/>
      <c r="D65" s="18"/>
      <c r="E65" s="18"/>
      <c r="F65" s="20"/>
      <c r="G65" s="12"/>
      <c r="H65" s="12"/>
      <c r="I65" s="20"/>
      <c r="J65" s="1"/>
      <c r="K65" s="1"/>
    </row>
    <row r="66" spans="1:11" s="21" customFormat="1" x14ac:dyDescent="0.35">
      <c r="A66" s="12"/>
      <c r="B66" s="12"/>
      <c r="C66" s="18"/>
      <c r="D66" s="18"/>
      <c r="E66" s="18"/>
      <c r="F66" s="20"/>
      <c r="G66" s="12"/>
      <c r="H66" s="12"/>
      <c r="I66" s="20"/>
      <c r="J66" s="1"/>
      <c r="K66" s="1"/>
    </row>
    <row r="67" spans="1:11" s="21" customFormat="1" x14ac:dyDescent="0.35">
      <c r="A67" s="12"/>
      <c r="B67" s="12"/>
      <c r="C67" s="18"/>
      <c r="D67" s="18"/>
      <c r="E67" s="18"/>
      <c r="F67" s="20"/>
      <c r="G67" s="12"/>
      <c r="H67" s="12"/>
      <c r="I67" s="20"/>
      <c r="J67" s="1"/>
      <c r="K67" s="1"/>
    </row>
    <row r="68" spans="1:11" s="21" customFormat="1" x14ac:dyDescent="0.35">
      <c r="A68" s="12"/>
      <c r="B68" s="12"/>
      <c r="C68" s="18"/>
      <c r="D68" s="18"/>
      <c r="E68" s="18"/>
      <c r="F68" s="20"/>
      <c r="G68" s="12"/>
      <c r="H68" s="12"/>
      <c r="I68" s="20"/>
      <c r="J68" s="1"/>
      <c r="K68" s="1"/>
    </row>
    <row r="69" spans="1:11" s="21" customFormat="1" x14ac:dyDescent="0.35">
      <c r="A69" s="12"/>
      <c r="B69" s="12"/>
      <c r="C69" s="18"/>
      <c r="D69" s="18"/>
      <c r="E69" s="18"/>
      <c r="F69" s="20"/>
      <c r="G69" s="12"/>
      <c r="H69" s="12"/>
      <c r="I69" s="20"/>
      <c r="J69" s="1"/>
      <c r="K69" s="1"/>
    </row>
    <row r="70" spans="1:11" s="21" customFormat="1" x14ac:dyDescent="0.35">
      <c r="A70" s="12"/>
      <c r="B70" s="12"/>
      <c r="C70" s="18"/>
      <c r="D70" s="18"/>
      <c r="E70" s="18"/>
      <c r="F70" s="20"/>
      <c r="G70" s="12"/>
      <c r="H70" s="12"/>
      <c r="I70" s="20"/>
      <c r="J70" s="1"/>
      <c r="K70" s="1"/>
    </row>
    <row r="71" spans="1:11" s="21" customFormat="1" x14ac:dyDescent="0.35">
      <c r="A71" s="12"/>
      <c r="B71" s="12"/>
      <c r="C71" s="18"/>
      <c r="D71" s="18"/>
      <c r="E71" s="18"/>
      <c r="F71" s="20"/>
      <c r="G71" s="12"/>
      <c r="H71" s="12"/>
      <c r="I71" s="20"/>
      <c r="J71" s="1"/>
      <c r="K71" s="1"/>
    </row>
    <row r="72" spans="1:11" s="21" customFormat="1" x14ac:dyDescent="0.35">
      <c r="A72" s="12"/>
      <c r="B72" s="12"/>
      <c r="C72" s="18"/>
      <c r="D72" s="18"/>
      <c r="E72" s="18"/>
      <c r="F72" s="20"/>
      <c r="G72" s="12"/>
      <c r="H72" s="12"/>
      <c r="I72" s="20"/>
      <c r="J72" s="1"/>
      <c r="K72" s="1"/>
    </row>
    <row r="73" spans="1:11" s="21" customFormat="1" x14ac:dyDescent="0.35">
      <c r="A73" s="12"/>
      <c r="B73" s="12"/>
      <c r="C73" s="18"/>
      <c r="D73" s="18"/>
      <c r="E73" s="18"/>
      <c r="F73" s="20"/>
      <c r="G73" s="12"/>
      <c r="H73" s="12"/>
      <c r="I73" s="20"/>
      <c r="J73" s="1"/>
      <c r="K73" s="1"/>
    </row>
    <row r="74" spans="1:11" s="21" customFormat="1" x14ac:dyDescent="0.35">
      <c r="A74" s="12"/>
      <c r="B74" s="12"/>
      <c r="C74" s="18"/>
      <c r="D74" s="18"/>
      <c r="E74" s="18"/>
      <c r="F74" s="20"/>
      <c r="G74" s="12"/>
      <c r="H74" s="12"/>
      <c r="I74" s="20"/>
      <c r="J74" s="1"/>
      <c r="K74" s="1"/>
    </row>
    <row r="75" spans="1:11" s="21" customFormat="1" x14ac:dyDescent="0.35">
      <c r="A75" s="12"/>
      <c r="B75" s="12"/>
      <c r="C75" s="18"/>
      <c r="D75" s="18"/>
      <c r="E75" s="18"/>
      <c r="F75" s="20"/>
      <c r="G75" s="12"/>
      <c r="H75" s="12"/>
      <c r="I75" s="20"/>
      <c r="J75" s="1"/>
      <c r="K75" s="1"/>
    </row>
    <row r="76" spans="1:11" s="21" customFormat="1" x14ac:dyDescent="0.35">
      <c r="A76" s="12"/>
      <c r="B76" s="12"/>
      <c r="C76" s="18"/>
      <c r="D76" s="18"/>
      <c r="E76" s="18"/>
      <c r="F76" s="20"/>
      <c r="G76" s="12"/>
      <c r="H76" s="12"/>
      <c r="I76" s="20"/>
      <c r="J76" s="1"/>
      <c r="K76" s="1"/>
    </row>
    <row r="77" spans="1:11" s="21" customFormat="1" x14ac:dyDescent="0.35">
      <c r="A77" s="12"/>
      <c r="B77" s="12"/>
      <c r="C77" s="18"/>
      <c r="D77" s="18"/>
      <c r="E77" s="18"/>
      <c r="F77" s="20"/>
      <c r="G77" s="12"/>
      <c r="H77" s="12"/>
      <c r="I77" s="20"/>
      <c r="J77" s="1"/>
      <c r="K77" s="1"/>
    </row>
    <row r="78" spans="1:11" s="21" customFormat="1" x14ac:dyDescent="0.35">
      <c r="A78" s="12"/>
      <c r="B78" s="12"/>
      <c r="C78" s="18"/>
      <c r="D78" s="18"/>
      <c r="E78" s="18"/>
      <c r="F78" s="20"/>
      <c r="G78" s="12"/>
      <c r="H78" s="12"/>
      <c r="I78" s="20"/>
      <c r="J78" s="1"/>
      <c r="K78" s="1"/>
    </row>
    <row r="79" spans="1:11" s="21" customFormat="1" x14ac:dyDescent="0.35">
      <c r="A79" s="12"/>
      <c r="B79" s="12"/>
      <c r="C79" s="18"/>
      <c r="D79" s="18"/>
      <c r="E79" s="18"/>
      <c r="F79" s="20"/>
      <c r="G79" s="12"/>
      <c r="H79" s="12"/>
      <c r="I79" s="20"/>
      <c r="J79" s="1"/>
      <c r="K79" s="1"/>
    </row>
    <row r="80" spans="1:11" s="21" customFormat="1" x14ac:dyDescent="0.35">
      <c r="A80" s="12"/>
      <c r="B80" s="12"/>
      <c r="C80" s="18"/>
      <c r="D80" s="18"/>
      <c r="E80" s="18"/>
      <c r="F80" s="20"/>
      <c r="G80" s="12"/>
      <c r="H80" s="12"/>
      <c r="I80" s="20"/>
      <c r="J80" s="1"/>
      <c r="K80" s="1"/>
    </row>
    <row r="81" spans="1:11" s="21" customFormat="1" x14ac:dyDescent="0.35">
      <c r="A81" s="12"/>
      <c r="B81" s="12"/>
      <c r="C81" s="18"/>
      <c r="D81" s="18"/>
      <c r="E81" s="18"/>
      <c r="F81" s="20"/>
      <c r="G81" s="12"/>
      <c r="H81" s="12"/>
      <c r="I81" s="20"/>
      <c r="J81" s="1"/>
      <c r="K81" s="1"/>
    </row>
    <row r="82" spans="1:11" s="21" customFormat="1" x14ac:dyDescent="0.35">
      <c r="A82" s="12"/>
      <c r="B82" s="12"/>
      <c r="C82" s="18"/>
      <c r="D82" s="18"/>
      <c r="E82" s="18"/>
      <c r="F82" s="20"/>
      <c r="G82" s="12"/>
      <c r="H82" s="12"/>
      <c r="I82" s="20"/>
      <c r="J82" s="1"/>
      <c r="K82" s="1"/>
    </row>
    <row r="83" spans="1:11" s="21" customFormat="1" x14ac:dyDescent="0.35">
      <c r="A83" s="12"/>
      <c r="B83" s="12"/>
      <c r="C83" s="18"/>
      <c r="D83" s="18"/>
      <c r="E83" s="18"/>
      <c r="F83" s="20"/>
      <c r="G83" s="12"/>
      <c r="H83" s="12"/>
      <c r="I83" s="20"/>
      <c r="J83" s="1"/>
      <c r="K83" s="1"/>
    </row>
    <row r="84" spans="1:11" s="22" customFormat="1" x14ac:dyDescent="0.35">
      <c r="A84" s="12"/>
      <c r="B84" s="12"/>
      <c r="C84" s="18"/>
      <c r="D84" s="18"/>
      <c r="E84" s="18"/>
      <c r="F84" s="20"/>
      <c r="G84" s="12"/>
      <c r="H84" s="12"/>
      <c r="I84" s="20"/>
      <c r="J84" s="1"/>
      <c r="K84" s="1"/>
    </row>
    <row r="85" spans="1:11" s="22" customFormat="1" x14ac:dyDescent="0.35">
      <c r="A85" s="12"/>
      <c r="B85" s="12"/>
      <c r="C85" s="18"/>
      <c r="D85" s="18"/>
      <c r="E85" s="18"/>
      <c r="F85" s="20"/>
      <c r="G85" s="12"/>
      <c r="H85" s="12"/>
      <c r="I85" s="20"/>
      <c r="J85" s="1"/>
      <c r="K85" s="1"/>
    </row>
    <row r="86" spans="1:11" s="4" customFormat="1" x14ac:dyDescent="0.35">
      <c r="A86" s="12"/>
      <c r="B86" s="12"/>
      <c r="C86" s="18"/>
      <c r="D86" s="18"/>
      <c r="E86" s="18"/>
      <c r="F86" s="20"/>
      <c r="G86" s="12"/>
      <c r="H86" s="12"/>
      <c r="I86" s="20"/>
      <c r="J86" s="1"/>
      <c r="K86" s="1"/>
    </row>
    <row r="87" spans="1:11" s="21" customFormat="1" x14ac:dyDescent="0.35">
      <c r="A87" s="12"/>
      <c r="B87" s="12"/>
      <c r="C87" s="18"/>
      <c r="D87" s="18"/>
      <c r="E87" s="18"/>
      <c r="F87" s="20"/>
      <c r="G87" s="12"/>
      <c r="H87" s="12"/>
      <c r="I87" s="20"/>
      <c r="J87" s="1"/>
      <c r="K87" s="1"/>
    </row>
    <row r="88" spans="1:11" s="21" customFormat="1" x14ac:dyDescent="0.35">
      <c r="A88" s="12"/>
      <c r="B88" s="12"/>
      <c r="C88" s="18"/>
      <c r="D88" s="18"/>
      <c r="E88" s="18"/>
      <c r="F88" s="20"/>
      <c r="G88" s="12"/>
      <c r="H88" s="12"/>
      <c r="I88" s="20"/>
      <c r="J88" s="1"/>
      <c r="K88" s="1"/>
    </row>
    <row r="89" spans="1:11" s="22" customFormat="1" x14ac:dyDescent="0.35">
      <c r="A89" s="12"/>
      <c r="B89" s="12"/>
      <c r="C89" s="18"/>
      <c r="D89" s="18"/>
      <c r="E89" s="18"/>
      <c r="F89" s="20"/>
      <c r="G89" s="12"/>
      <c r="H89" s="12"/>
      <c r="I89" s="20"/>
      <c r="J89" s="1"/>
      <c r="K89" s="1"/>
    </row>
    <row r="90" spans="1:11" s="22" customFormat="1" x14ac:dyDescent="0.35">
      <c r="A90" s="12"/>
      <c r="B90" s="12"/>
      <c r="C90" s="18"/>
      <c r="D90" s="18"/>
      <c r="E90" s="18"/>
      <c r="F90" s="20"/>
      <c r="G90" s="12"/>
      <c r="H90" s="12"/>
      <c r="I90" s="20"/>
      <c r="J90" s="1"/>
      <c r="K90" s="1"/>
    </row>
    <row r="91" spans="1:11" s="22" customFormat="1" x14ac:dyDescent="0.35">
      <c r="A91" s="12"/>
      <c r="B91" s="12"/>
      <c r="C91" s="18"/>
      <c r="D91" s="18"/>
      <c r="E91" s="18"/>
      <c r="F91" s="20"/>
      <c r="G91" s="12"/>
      <c r="H91" s="12"/>
      <c r="I91" s="20"/>
      <c r="J91" s="1"/>
      <c r="K91" s="1"/>
    </row>
    <row r="92" spans="1:11" s="22" customFormat="1" x14ac:dyDescent="0.35">
      <c r="A92" s="12"/>
      <c r="B92" s="12"/>
      <c r="C92" s="18"/>
      <c r="D92" s="18"/>
      <c r="E92" s="18"/>
      <c r="F92" s="20"/>
      <c r="G92" s="12"/>
      <c r="H92" s="12"/>
      <c r="I92" s="20"/>
      <c r="J92" s="1"/>
      <c r="K92" s="1"/>
    </row>
    <row r="93" spans="1:11" s="21" customFormat="1" x14ac:dyDescent="0.35">
      <c r="A93" s="12"/>
      <c r="B93" s="12"/>
      <c r="C93" s="18"/>
      <c r="D93" s="18"/>
      <c r="E93" s="18"/>
      <c r="F93" s="20"/>
      <c r="G93" s="12"/>
      <c r="H93" s="12"/>
      <c r="I93" s="20"/>
      <c r="J93" s="1"/>
      <c r="K93" s="1"/>
    </row>
    <row r="94" spans="1:11" s="21" customFormat="1" x14ac:dyDescent="0.35">
      <c r="A94" s="12"/>
      <c r="B94" s="12"/>
      <c r="C94" s="18"/>
      <c r="D94" s="18"/>
      <c r="E94" s="18"/>
      <c r="F94" s="20"/>
      <c r="G94" s="12"/>
      <c r="H94" s="12"/>
      <c r="I94" s="20"/>
      <c r="J94" s="1"/>
      <c r="K94" s="1"/>
    </row>
    <row r="95" spans="1:11" s="21" customFormat="1" x14ac:dyDescent="0.35">
      <c r="A95" s="12"/>
      <c r="B95" s="12"/>
      <c r="C95" s="18"/>
      <c r="D95" s="18"/>
      <c r="E95" s="18"/>
      <c r="F95" s="20"/>
      <c r="G95" s="12"/>
      <c r="H95" s="12"/>
      <c r="I95" s="20"/>
      <c r="J95" s="1"/>
      <c r="K95" s="1"/>
    </row>
    <row r="96" spans="1:11" s="21" customFormat="1" x14ac:dyDescent="0.35">
      <c r="A96" s="12"/>
      <c r="B96" s="12"/>
      <c r="C96" s="18"/>
      <c r="D96" s="18"/>
      <c r="E96" s="18"/>
      <c r="F96" s="20"/>
      <c r="G96" s="12"/>
      <c r="H96" s="12"/>
      <c r="I96" s="20"/>
      <c r="J96" s="1"/>
      <c r="K96" s="1"/>
    </row>
    <row r="97" spans="1:11" s="21" customFormat="1" x14ac:dyDescent="0.35">
      <c r="A97" s="12"/>
      <c r="B97" s="12"/>
      <c r="C97" s="18"/>
      <c r="D97" s="18"/>
      <c r="E97" s="18"/>
      <c r="F97" s="20"/>
      <c r="G97" s="12"/>
      <c r="H97" s="12"/>
      <c r="I97" s="20"/>
      <c r="J97" s="1"/>
      <c r="K97" s="1"/>
    </row>
    <row r="98" spans="1:11" s="21" customFormat="1" x14ac:dyDescent="0.35">
      <c r="A98" s="12"/>
      <c r="B98" s="12"/>
      <c r="C98" s="18"/>
      <c r="D98" s="18"/>
      <c r="E98" s="18"/>
      <c r="F98" s="20"/>
      <c r="G98" s="12"/>
      <c r="H98" s="12"/>
      <c r="I98" s="20"/>
      <c r="J98" s="1"/>
      <c r="K98" s="1"/>
    </row>
    <row r="99" spans="1:11" s="21" customFormat="1" x14ac:dyDescent="0.35">
      <c r="A99" s="12"/>
      <c r="B99" s="12"/>
      <c r="C99" s="18"/>
      <c r="D99" s="18"/>
      <c r="E99" s="18"/>
      <c r="F99" s="20"/>
      <c r="G99" s="12"/>
      <c r="H99" s="12"/>
      <c r="I99" s="20"/>
      <c r="J99" s="1"/>
      <c r="K99" s="1"/>
    </row>
    <row r="100" spans="1:11" s="4" customFormat="1" x14ac:dyDescent="0.35">
      <c r="A100" s="12"/>
      <c r="B100" s="12"/>
      <c r="C100" s="18"/>
      <c r="D100" s="18"/>
      <c r="E100" s="18"/>
      <c r="F100" s="20"/>
      <c r="G100" s="12"/>
      <c r="H100" s="12"/>
      <c r="I100" s="20"/>
      <c r="J100" s="1"/>
      <c r="K100" s="1"/>
    </row>
    <row r="102" spans="1:11" s="4" customFormat="1" x14ac:dyDescent="0.35">
      <c r="A102" s="12"/>
      <c r="B102" s="12"/>
      <c r="C102" s="18"/>
      <c r="D102" s="18"/>
      <c r="E102" s="18"/>
      <c r="F102" s="20"/>
      <c r="G102" s="12"/>
      <c r="H102" s="12"/>
      <c r="I102" s="20"/>
      <c r="J102" s="1"/>
      <c r="K102" s="1"/>
    </row>
    <row r="104" spans="1:11" s="46" customFormat="1" ht="14.15" x14ac:dyDescent="0.35">
      <c r="A104" s="12"/>
      <c r="B104" s="12"/>
      <c r="C104" s="18"/>
      <c r="D104" s="18"/>
      <c r="E104" s="18"/>
      <c r="F104" s="20"/>
      <c r="G104" s="12"/>
      <c r="H104" s="12"/>
      <c r="I104" s="20"/>
      <c r="J104" s="1"/>
      <c r="K104" s="1"/>
    </row>
    <row r="105" spans="1:11" s="46" customFormat="1" ht="14.15" x14ac:dyDescent="0.35">
      <c r="A105" s="12"/>
      <c r="B105" s="12"/>
      <c r="C105" s="18"/>
      <c r="D105" s="18"/>
      <c r="E105" s="18"/>
      <c r="F105" s="20"/>
      <c r="G105" s="12"/>
      <c r="H105" s="12"/>
      <c r="I105" s="20"/>
      <c r="J105" s="1"/>
      <c r="K105" s="1"/>
    </row>
    <row r="106" spans="1:11" s="46" customFormat="1" ht="14.15" x14ac:dyDescent="0.35">
      <c r="A106" s="12"/>
      <c r="B106" s="12"/>
      <c r="C106" s="18"/>
      <c r="D106" s="18"/>
      <c r="E106" s="18"/>
      <c r="F106" s="20"/>
      <c r="G106" s="12"/>
      <c r="H106" s="12"/>
      <c r="I106" s="20"/>
      <c r="J106" s="1"/>
      <c r="K106" s="1"/>
    </row>
    <row r="107" spans="1:11" s="46" customFormat="1" ht="14.15" x14ac:dyDescent="0.35">
      <c r="A107" s="12"/>
      <c r="B107" s="12"/>
      <c r="C107" s="18"/>
      <c r="D107" s="18"/>
      <c r="E107" s="18"/>
      <c r="F107" s="20"/>
      <c r="G107" s="12"/>
      <c r="H107" s="12"/>
      <c r="I107" s="20"/>
      <c r="J107" s="1"/>
      <c r="K107" s="1"/>
    </row>
    <row r="108" spans="1:11" s="45" customFormat="1" x14ac:dyDescent="0.35">
      <c r="A108" s="12"/>
      <c r="B108" s="12"/>
      <c r="C108" s="18"/>
      <c r="D108" s="18"/>
      <c r="E108" s="18"/>
      <c r="F108" s="20"/>
      <c r="G108" s="12"/>
      <c r="H108" s="12"/>
      <c r="I108" s="20"/>
      <c r="J108" s="1"/>
      <c r="K108" s="1"/>
    </row>
    <row r="109" spans="1:11" s="45" customFormat="1" x14ac:dyDescent="0.35">
      <c r="A109" s="12"/>
      <c r="B109" s="12"/>
      <c r="C109" s="18"/>
      <c r="D109" s="18"/>
      <c r="E109" s="18"/>
      <c r="F109" s="20"/>
      <c r="G109" s="12"/>
      <c r="H109" s="12"/>
      <c r="I109" s="20"/>
      <c r="J109" s="1"/>
      <c r="K109" s="1"/>
    </row>
    <row r="110" spans="1:11" s="45" customFormat="1" x14ac:dyDescent="0.35">
      <c r="A110" s="12"/>
      <c r="B110" s="12"/>
      <c r="C110" s="18"/>
      <c r="D110" s="18"/>
      <c r="E110" s="18"/>
      <c r="F110" s="20"/>
      <c r="G110" s="12"/>
      <c r="H110" s="12"/>
      <c r="I110" s="20"/>
      <c r="J110" s="1"/>
      <c r="K110" s="1"/>
    </row>
    <row r="111" spans="1:11" s="45" customFormat="1" x14ac:dyDescent="0.35">
      <c r="A111" s="12"/>
      <c r="B111" s="12"/>
      <c r="C111" s="18"/>
      <c r="D111" s="18"/>
      <c r="E111" s="18"/>
      <c r="F111" s="20"/>
      <c r="G111" s="12"/>
      <c r="H111" s="12"/>
      <c r="I111" s="20"/>
      <c r="J111" s="1"/>
      <c r="K111" s="1"/>
    </row>
    <row r="112" spans="1:11" s="45" customFormat="1" ht="27" customHeight="1" x14ac:dyDescent="0.35">
      <c r="A112" s="12"/>
      <c r="B112" s="12"/>
      <c r="C112" s="18"/>
      <c r="D112" s="18"/>
      <c r="E112" s="18"/>
      <c r="F112" s="20"/>
      <c r="G112" s="12"/>
      <c r="H112" s="12"/>
      <c r="I112" s="20"/>
      <c r="J112" s="1"/>
      <c r="K112" s="1"/>
    </row>
    <row r="113" spans="1:11" s="45" customFormat="1" x14ac:dyDescent="0.35">
      <c r="A113" s="12"/>
      <c r="B113" s="12"/>
      <c r="C113" s="18"/>
      <c r="D113" s="18"/>
      <c r="E113" s="18"/>
      <c r="F113" s="20"/>
      <c r="G113" s="12"/>
      <c r="H113" s="12"/>
      <c r="I113" s="20"/>
      <c r="J113" s="1"/>
      <c r="K113" s="1"/>
    </row>
    <row r="114" spans="1:11" s="46" customFormat="1" ht="14.15" x14ac:dyDescent="0.35">
      <c r="A114" s="12"/>
      <c r="B114" s="12"/>
      <c r="C114" s="18"/>
      <c r="D114" s="18"/>
      <c r="E114" s="18"/>
      <c r="F114" s="20"/>
      <c r="G114" s="12"/>
      <c r="H114" s="12"/>
      <c r="I114" s="20"/>
      <c r="J114" s="1"/>
      <c r="K114" s="1"/>
    </row>
    <row r="115" spans="1:11" s="46" customFormat="1" ht="15.75" customHeight="1" x14ac:dyDescent="0.35">
      <c r="A115" s="12"/>
      <c r="B115" s="12"/>
      <c r="C115" s="18"/>
      <c r="D115" s="18"/>
      <c r="E115" s="18"/>
      <c r="F115" s="20"/>
      <c r="G115" s="12"/>
      <c r="H115" s="12"/>
      <c r="I115" s="20"/>
      <c r="J115" s="1"/>
      <c r="K115" s="1"/>
    </row>
    <row r="116" spans="1:11" s="4" customFormat="1" x14ac:dyDescent="0.35">
      <c r="A116" s="12"/>
      <c r="B116" s="12"/>
      <c r="C116" s="18"/>
      <c r="D116" s="18"/>
      <c r="E116" s="18"/>
      <c r="F116" s="20"/>
      <c r="G116" s="12"/>
      <c r="H116" s="12"/>
      <c r="I116" s="20"/>
      <c r="J116" s="1"/>
      <c r="K116" s="1"/>
    </row>
    <row r="117" spans="1:11" s="4" customFormat="1" x14ac:dyDescent="0.35">
      <c r="A117" s="12"/>
      <c r="B117" s="12"/>
      <c r="C117" s="18"/>
      <c r="D117" s="18"/>
      <c r="E117" s="18"/>
      <c r="F117" s="20"/>
      <c r="G117" s="12"/>
      <c r="H117" s="12"/>
      <c r="I117" s="20"/>
      <c r="J117" s="1"/>
      <c r="K117" s="1"/>
    </row>
    <row r="118" spans="1:11" s="21" customFormat="1" x14ac:dyDescent="0.35">
      <c r="A118" s="12"/>
      <c r="B118" s="12"/>
      <c r="C118" s="18"/>
      <c r="D118" s="18"/>
      <c r="E118" s="18"/>
      <c r="F118" s="20"/>
      <c r="G118" s="12"/>
      <c r="H118" s="12"/>
      <c r="I118" s="20"/>
      <c r="J118" s="1"/>
      <c r="K118" s="1"/>
    </row>
    <row r="119" spans="1:11" s="21" customFormat="1" x14ac:dyDescent="0.35">
      <c r="A119" s="12"/>
      <c r="B119" s="12"/>
      <c r="C119" s="18"/>
      <c r="D119" s="18"/>
      <c r="E119" s="18"/>
      <c r="F119" s="20"/>
      <c r="G119" s="12"/>
      <c r="H119" s="12"/>
      <c r="I119" s="20"/>
      <c r="J119" s="1"/>
      <c r="K119" s="1"/>
    </row>
    <row r="120" spans="1:11" s="21" customFormat="1" x14ac:dyDescent="0.35">
      <c r="A120" s="12"/>
      <c r="B120" s="12"/>
      <c r="C120" s="18"/>
      <c r="D120" s="18"/>
      <c r="E120" s="18"/>
      <c r="F120" s="20"/>
      <c r="G120" s="12"/>
      <c r="H120" s="12"/>
      <c r="I120" s="20"/>
      <c r="J120" s="1"/>
      <c r="K120" s="1"/>
    </row>
    <row r="121" spans="1:11" s="21" customFormat="1" x14ac:dyDescent="0.35">
      <c r="A121" s="12"/>
      <c r="B121" s="12"/>
      <c r="C121" s="18"/>
      <c r="D121" s="18"/>
      <c r="E121" s="18"/>
      <c r="F121" s="20"/>
      <c r="G121" s="12"/>
      <c r="H121" s="12"/>
      <c r="I121" s="20"/>
      <c r="J121" s="1"/>
      <c r="K121" s="1"/>
    </row>
    <row r="122" spans="1:11" s="21" customFormat="1" x14ac:dyDescent="0.35">
      <c r="A122" s="12"/>
      <c r="B122" s="12"/>
      <c r="C122" s="18"/>
      <c r="D122" s="18"/>
      <c r="E122" s="18"/>
      <c r="F122" s="20"/>
      <c r="G122" s="12"/>
      <c r="H122" s="12"/>
      <c r="I122" s="20"/>
      <c r="J122" s="1"/>
      <c r="K122" s="1"/>
    </row>
    <row r="123" spans="1:11" s="21" customFormat="1" x14ac:dyDescent="0.35">
      <c r="A123" s="12"/>
      <c r="B123" s="12"/>
      <c r="C123" s="18"/>
      <c r="D123" s="18"/>
      <c r="E123" s="18"/>
      <c r="F123" s="20"/>
      <c r="G123" s="12"/>
      <c r="H123" s="12"/>
      <c r="I123" s="20"/>
      <c r="J123" s="1"/>
      <c r="K123" s="1"/>
    </row>
    <row r="124" spans="1:11" s="21" customFormat="1" x14ac:dyDescent="0.35">
      <c r="A124" s="12"/>
      <c r="B124" s="12"/>
      <c r="C124" s="18"/>
      <c r="D124" s="18"/>
      <c r="E124" s="18"/>
      <c r="F124" s="20"/>
      <c r="G124" s="12"/>
      <c r="H124" s="12"/>
      <c r="I124" s="20"/>
      <c r="J124" s="1"/>
      <c r="K124" s="1"/>
    </row>
    <row r="125" spans="1:11" s="21" customFormat="1" x14ac:dyDescent="0.35">
      <c r="A125" s="12"/>
      <c r="B125" s="12"/>
      <c r="C125" s="18"/>
      <c r="D125" s="18"/>
      <c r="E125" s="18"/>
      <c r="F125" s="20"/>
      <c r="G125" s="12"/>
      <c r="H125" s="12"/>
      <c r="I125" s="20"/>
      <c r="J125" s="1"/>
      <c r="K125" s="1"/>
    </row>
    <row r="126" spans="1:11" s="21" customFormat="1" x14ac:dyDescent="0.35">
      <c r="A126" s="12"/>
      <c r="B126" s="12"/>
      <c r="C126" s="18"/>
      <c r="D126" s="18"/>
      <c r="E126" s="18"/>
      <c r="F126" s="20"/>
      <c r="G126" s="12"/>
      <c r="H126" s="12"/>
      <c r="I126" s="20"/>
      <c r="J126" s="1"/>
      <c r="K126" s="1"/>
    </row>
    <row r="127" spans="1:11" s="21" customFormat="1" x14ac:dyDescent="0.35">
      <c r="A127" s="12"/>
      <c r="B127" s="12"/>
      <c r="C127" s="18"/>
      <c r="D127" s="18"/>
      <c r="E127" s="18"/>
      <c r="F127" s="20"/>
      <c r="G127" s="12"/>
      <c r="H127" s="12"/>
      <c r="I127" s="20"/>
      <c r="J127" s="1"/>
      <c r="K127" s="1"/>
    </row>
    <row r="128" spans="1:11" s="21" customFormat="1" x14ac:dyDescent="0.35">
      <c r="A128" s="12"/>
      <c r="B128" s="12"/>
      <c r="C128" s="18"/>
      <c r="D128" s="18"/>
      <c r="E128" s="18"/>
      <c r="F128" s="20"/>
      <c r="G128" s="12"/>
      <c r="H128" s="12"/>
      <c r="I128" s="20"/>
      <c r="J128" s="1"/>
      <c r="K128" s="1"/>
    </row>
    <row r="129" spans="1:11" s="21" customFormat="1" x14ac:dyDescent="0.35">
      <c r="A129" s="12"/>
      <c r="B129" s="12"/>
      <c r="C129" s="18"/>
      <c r="D129" s="18"/>
      <c r="E129" s="18"/>
      <c r="F129" s="20"/>
      <c r="G129" s="12"/>
      <c r="H129" s="12"/>
      <c r="I129" s="20"/>
      <c r="J129" s="1"/>
      <c r="K129" s="1"/>
    </row>
    <row r="130" spans="1:11" s="21" customFormat="1" x14ac:dyDescent="0.35">
      <c r="A130" s="12"/>
      <c r="B130" s="12"/>
      <c r="C130" s="18"/>
      <c r="D130" s="18"/>
      <c r="E130" s="18"/>
      <c r="F130" s="20"/>
      <c r="G130" s="12"/>
      <c r="H130" s="12"/>
      <c r="I130" s="20"/>
      <c r="J130" s="1"/>
      <c r="K130" s="1"/>
    </row>
    <row r="131" spans="1:11" s="21" customFormat="1" x14ac:dyDescent="0.35">
      <c r="A131" s="12"/>
      <c r="B131" s="12"/>
      <c r="C131" s="18"/>
      <c r="D131" s="18"/>
      <c r="E131" s="18"/>
      <c r="F131" s="20"/>
      <c r="G131" s="12"/>
      <c r="H131" s="12"/>
      <c r="I131" s="20"/>
      <c r="J131" s="1"/>
      <c r="K131" s="1"/>
    </row>
    <row r="132" spans="1:11" s="21" customFormat="1" x14ac:dyDescent="0.35">
      <c r="A132" s="12"/>
      <c r="B132" s="12"/>
      <c r="C132" s="18"/>
      <c r="D132" s="18"/>
      <c r="E132" s="18"/>
      <c r="F132" s="20"/>
      <c r="G132" s="12"/>
      <c r="H132" s="12"/>
      <c r="I132" s="20"/>
      <c r="J132" s="1"/>
      <c r="K132" s="1"/>
    </row>
    <row r="133" spans="1:11" s="21" customFormat="1" x14ac:dyDescent="0.35">
      <c r="A133" s="12"/>
      <c r="B133" s="12"/>
      <c r="C133" s="18"/>
      <c r="D133" s="18"/>
      <c r="E133" s="18"/>
      <c r="F133" s="20"/>
      <c r="G133" s="12"/>
      <c r="H133" s="12"/>
      <c r="I133" s="20"/>
      <c r="J133" s="1"/>
      <c r="K133" s="1"/>
    </row>
    <row r="134" spans="1:11" s="21" customFormat="1" x14ac:dyDescent="0.35">
      <c r="A134" s="12"/>
      <c r="B134" s="12"/>
      <c r="C134" s="18"/>
      <c r="D134" s="18"/>
      <c r="E134" s="18"/>
      <c r="F134" s="20"/>
      <c r="G134" s="12"/>
      <c r="H134" s="12"/>
      <c r="I134" s="20"/>
      <c r="J134" s="1"/>
      <c r="K134" s="1"/>
    </row>
    <row r="136" spans="1:11" s="21" customFormat="1" x14ac:dyDescent="0.35">
      <c r="A136" s="12"/>
      <c r="B136" s="12"/>
      <c r="C136" s="18"/>
      <c r="D136" s="18"/>
      <c r="E136" s="18"/>
      <c r="F136" s="20"/>
      <c r="G136" s="12"/>
      <c r="H136" s="12"/>
      <c r="I136" s="20"/>
      <c r="J136" s="1"/>
      <c r="K136" s="1"/>
    </row>
    <row r="137" spans="1:11" s="4" customFormat="1" x14ac:dyDescent="0.35">
      <c r="A137" s="12"/>
      <c r="B137" s="12"/>
      <c r="C137" s="18"/>
      <c r="D137" s="18"/>
      <c r="E137" s="18"/>
      <c r="F137" s="20"/>
      <c r="G137" s="12"/>
      <c r="H137" s="12"/>
      <c r="I137" s="20"/>
      <c r="J137" s="1"/>
      <c r="K137" s="1"/>
    </row>
  </sheetData>
  <protectedRanges>
    <protectedRange sqref="F2 I4:I5 I2 F21:F65303 H6:I6 I20:I65303 H9:I9 H5 F4:F7 I7:I8 I10:I13 H14:I19" name="Range1"/>
    <protectedRange sqref="F20 H12:I13 H20:I20 F8 H8:I8 H10:I10 F10:F12" name="Range1_1"/>
    <protectedRange sqref="F9 F13:F19" name="Range1_1_2"/>
    <protectedRange sqref="I1 F1" name="Range1_5"/>
  </protectedRanges>
  <mergeCells count="4">
    <mergeCell ref="A1:G1"/>
    <mergeCell ref="H1:I1"/>
    <mergeCell ref="A20:H20"/>
    <mergeCell ref="D8:D11"/>
  </mergeCells>
  <pageMargins left="0.7" right="0.7" top="0.75" bottom="0.75" header="0.3" footer="0.3"/>
  <pageSetup paperSize="9" scale="2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J19"/>
  <sheetViews>
    <sheetView workbookViewId="0">
      <selection activeCell="E18" sqref="E18"/>
    </sheetView>
  </sheetViews>
  <sheetFormatPr defaultRowHeight="12.45" x14ac:dyDescent="0.3"/>
  <sheetData>
    <row r="5" spans="2:10" x14ac:dyDescent="0.3">
      <c r="C5">
        <v>403</v>
      </c>
      <c r="D5">
        <f>C5*10%+C5</f>
        <v>443.3</v>
      </c>
      <c r="E5">
        <v>444</v>
      </c>
      <c r="F5">
        <v>67.66</v>
      </c>
      <c r="G5">
        <v>6.1</v>
      </c>
      <c r="H5">
        <f>F5+G5</f>
        <v>73.759999999999991</v>
      </c>
      <c r="I5">
        <f>H5+E5</f>
        <v>517.76</v>
      </c>
      <c r="J5">
        <v>518</v>
      </c>
    </row>
    <row r="7" spans="2:10" x14ac:dyDescent="0.3">
      <c r="C7">
        <v>6.6</v>
      </c>
      <c r="D7">
        <v>2.1</v>
      </c>
      <c r="E7">
        <f>C7*D7</f>
        <v>13.86</v>
      </c>
    </row>
    <row r="8" spans="2:10" x14ac:dyDescent="0.3">
      <c r="C8">
        <v>2.6</v>
      </c>
      <c r="D8">
        <v>2.1</v>
      </c>
      <c r="E8">
        <f>C8*D8</f>
        <v>5.4600000000000009</v>
      </c>
    </row>
    <row r="9" spans="2:10" x14ac:dyDescent="0.3">
      <c r="E9">
        <f>SUM(E7:E8)</f>
        <v>19.32</v>
      </c>
    </row>
    <row r="10" spans="2:10" x14ac:dyDescent="0.3">
      <c r="E10">
        <f>E9*10%+E9</f>
        <v>21.251999999999999</v>
      </c>
      <c r="F10">
        <v>22</v>
      </c>
    </row>
    <row r="12" spans="2:10" x14ac:dyDescent="0.3">
      <c r="B12">
        <v>2.8</v>
      </c>
      <c r="C12">
        <v>19.32</v>
      </c>
      <c r="D12">
        <v>2.8</v>
      </c>
      <c r="E12">
        <f>C12+D12+B12</f>
        <v>24.92</v>
      </c>
    </row>
    <row r="13" spans="2:10" x14ac:dyDescent="0.3">
      <c r="E13">
        <f>E12*10%+E12</f>
        <v>27.412000000000003</v>
      </c>
      <c r="F13">
        <v>28</v>
      </c>
    </row>
    <row r="15" spans="2:10" x14ac:dyDescent="0.3">
      <c r="H15">
        <v>3.3</v>
      </c>
      <c r="I15">
        <v>1.2</v>
      </c>
      <c r="J15">
        <f>H15-I15</f>
        <v>2.0999999999999996</v>
      </c>
    </row>
    <row r="16" spans="2:10" x14ac:dyDescent="0.3">
      <c r="B16">
        <v>12</v>
      </c>
      <c r="C16">
        <v>3</v>
      </c>
      <c r="E16">
        <f>B16*C16</f>
        <v>36</v>
      </c>
    </row>
    <row r="17" spans="2:6" x14ac:dyDescent="0.3">
      <c r="B17">
        <v>2.4</v>
      </c>
      <c r="C17">
        <v>2</v>
      </c>
      <c r="D17">
        <v>1.8</v>
      </c>
      <c r="E17">
        <f>B17*C17*D17</f>
        <v>8.64</v>
      </c>
    </row>
    <row r="18" spans="2:6" x14ac:dyDescent="0.3">
      <c r="E18">
        <f>SUM(E16:E17)</f>
        <v>44.64</v>
      </c>
      <c r="F18">
        <f>E18*10%+E18</f>
        <v>49.103999999999999</v>
      </c>
    </row>
    <row r="19" spans="2:6" x14ac:dyDescent="0.3">
      <c r="F19">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CIVIL WORK</vt:lpstr>
      <vt:lpstr>CARPENTARY</vt:lpstr>
      <vt:lpstr>CALCULATION PAINT</vt:lpstr>
      <vt:lpstr>CARPENTARY!Print_Area</vt:lpstr>
      <vt:lpstr>'CIVIL WORK'!Print_Area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Sahidul</dc:creator>
  <cp:lastModifiedBy>Smrutika Thoti</cp:lastModifiedBy>
  <cp:lastPrinted>2019-08-30T11:32:01Z</cp:lastPrinted>
  <dcterms:created xsi:type="dcterms:W3CDTF">1996-10-14T23:33:28Z</dcterms:created>
  <dcterms:modified xsi:type="dcterms:W3CDTF">2024-12-04T09:45:38Z</dcterms:modified>
</cp:coreProperties>
</file>