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F498F845-BD4F-42A0-8EA5-EEBCD7FA61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5" i="6" l="1"/>
  <c r="L26" i="6"/>
  <c r="L31" i="6" s="1"/>
  <c r="L32" i="6" l="1"/>
  <c r="L33" i="6"/>
</calcChain>
</file>

<file path=xl/sharedStrings.xml><?xml version="1.0" encoding="utf-8"?>
<sst xmlns="http://schemas.openxmlformats.org/spreadsheetml/2006/main" count="48" uniqueCount="46">
  <si>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</si>
  <si>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</si>
  <si>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</si>
  <si>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</si>
  <si>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</si>
  <si>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</si>
  <si>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</si>
  <si>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</si>
  <si>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</si>
  <si>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</si>
  <si>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</si>
  <si>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</si>
  <si>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</si>
  <si>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</si>
  <si>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</si>
  <si>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</si>
  <si>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</si>
  <si>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</si>
  <si>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</si>
  <si>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</si>
  <si>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</si>
  <si>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</si>
  <si>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</si>
  <si>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</si>
  <si>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</si>
  <si>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</si>
  <si>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</si>
  <si>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</si>
  <si>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</si>
  <si>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</si>
  <si>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</si>
  <si>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</si>
  <si>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</si>
  <si>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</si>
  <si>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</si>
  <si>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</si>
  <si>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</si>
  <si>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</si>
  <si>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 xml:space="preserve"> 27ABICS8699F1ZJ</t>
  </si>
  <si>
    <t xml:space="preserve"> Chhatrapati Shivaji International Airport, Santacruz East, Mumbai, Maharashtra, 400099</t>
  </si>
  <si>
    <t>Food And Beverages Outlets, Terminal 1B And 1C, Domestic Terminal,</t>
  </si>
  <si>
    <t>Semolina Kitchen Pvt Ltd</t>
  </si>
  <si>
    <t>285/24-25</t>
  </si>
  <si>
    <t>30-10-2024</t>
  </si>
  <si>
    <t>Vinyl+sunboard</t>
  </si>
  <si>
    <t>Transport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</si>
</sst>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6"/>
  <sheetViews>
    <sheetView tabSelected="1" topLeftCell="A18" workbookViewId="0">
      <selection activeCell="N35" sqref="N35"/>
    </sheetView>
  </sheetViews>
  <sheetFormatPr defaultColWidth="9" defaultRowHeight="14.5"/>
  <cols>
    <col min="1" max="1" width="5.54296875" customWidth="1"/>
    <col min="2" max="2" width="7.54296875" customWidth="1"/>
    <col min="3" max="3" width="24.453125" customWidth="1"/>
    <col min="4" max="4" width="15.7265625" style="4" customWidth="1"/>
    <col min="5" max="5" width="24.81640625" style="4" customWidth="1"/>
    <col min="6" max="6" width="7.08984375" customWidth="1"/>
    <col min="7" max="7" width="8.7265625" style="4"/>
    <col min="8" max="8" width="7.453125" style="4" customWidth="1"/>
    <col min="9" max="9" width="8.1796875" style="4" customWidth="1"/>
    <col min="10" max="10" width="9.453125" style="4" customWidth="1"/>
    <col min="11" max="11" width="9.36328125" style="4" customWidth="1"/>
    <col min="12" max="12" width="11.9062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5" t="s">
        <v>43</v>
      </c>
      <c r="L14" s="83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4" t="s">
        <v>42</v>
      </c>
      <c r="L15" s="83"/>
    </row>
    <row r="16" spans="2:12">
      <c r="B16" s="8" t="s">
        <v>14</v>
      </c>
      <c r="C16" s="83" t="s">
        <v>15</v>
      </c>
      <c r="D16" s="83"/>
      <c r="E16" s="83"/>
      <c r="F16" s="83"/>
      <c r="G16" s="83"/>
      <c r="I16" s="72" t="s">
        <v>16</v>
      </c>
      <c r="J16" s="72"/>
      <c r="K16" s="83" t="s">
        <v>17</v>
      </c>
      <c r="L16" s="83"/>
    </row>
    <row r="17" spans="2:13">
      <c r="B17" s="7"/>
      <c r="I17" s="72" t="s">
        <v>18</v>
      </c>
      <c r="J17" s="72"/>
      <c r="K17" s="71" t="s">
        <v>44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41</v>
      </c>
      <c r="C19" s="69"/>
      <c r="D19" s="69"/>
      <c r="E19" s="69"/>
      <c r="F19" s="69"/>
      <c r="G19" s="69"/>
      <c r="L19" s="19"/>
    </row>
    <row r="20" spans="2:13">
      <c r="B20" s="70" t="s">
        <v>40</v>
      </c>
      <c r="C20" s="68"/>
      <c r="D20" s="68"/>
      <c r="E20" s="68"/>
      <c r="F20" s="68"/>
      <c r="G20" s="68"/>
      <c r="L20" s="19"/>
    </row>
    <row r="21" spans="2:13">
      <c r="B21" s="68" t="s">
        <v>39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38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5" customHeight="1">
      <c r="B26" s="27">
        <v>1</v>
      </c>
      <c r="C26" s="26" t="s">
        <v>41</v>
      </c>
      <c r="D26" s="14" t="s">
        <v>37</v>
      </c>
      <c r="E26" s="31" t="s">
        <v>44</v>
      </c>
      <c r="F26" s="28">
        <v>3919</v>
      </c>
      <c r="G26" s="28">
        <v>52</v>
      </c>
      <c r="H26" s="28">
        <v>12</v>
      </c>
      <c r="I26" s="28">
        <v>4</v>
      </c>
      <c r="J26" s="29"/>
      <c r="K26" s="28">
        <v>1000</v>
      </c>
      <c r="L26" s="30">
        <f>K26*I26</f>
        <v>4000</v>
      </c>
    </row>
    <row r="27" spans="2:13" s="2" customFormat="1" ht="15.5" customHeight="1">
      <c r="B27" s="27"/>
      <c r="C27" s="26"/>
      <c r="D27" s="14"/>
      <c r="E27" s="31" t="s">
        <v>45</v>
      </c>
      <c r="F27" s="28"/>
      <c r="G27" s="28"/>
      <c r="H27" s="28"/>
      <c r="I27" s="28"/>
      <c r="J27" s="29"/>
      <c r="K27" s="28"/>
      <c r="L27" s="30">
        <v>1000</v>
      </c>
    </row>
    <row r="28" spans="2:13" s="2" customFormat="1" ht="15.5" customHeight="1">
      <c r="B28" s="27"/>
      <c r="C28" s="26"/>
      <c r="D28" s="14"/>
      <c r="E28" s="26"/>
      <c r="F28" s="28"/>
      <c r="G28" s="28"/>
      <c r="H28" s="28"/>
      <c r="I28" s="28"/>
      <c r="J28" s="29"/>
      <c r="K28" s="28"/>
      <c r="L28" s="30"/>
    </row>
    <row r="29" spans="2:13" s="2" customFormat="1" ht="16" customHeight="1">
      <c r="B29" s="27"/>
      <c r="C29" s="14"/>
      <c r="D29" s="14"/>
      <c r="E29" s="26"/>
      <c r="F29" s="28"/>
      <c r="G29" s="22"/>
      <c r="H29" s="14"/>
      <c r="I29" s="13"/>
      <c r="J29" s="15"/>
      <c r="K29" s="28"/>
      <c r="L29" s="30"/>
    </row>
    <row r="30" spans="2:13" s="2" customFormat="1" ht="15.65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48" t="s">
        <v>31</v>
      </c>
      <c r="C31" s="49"/>
      <c r="D31" s="49"/>
      <c r="E31" s="49"/>
      <c r="F31" s="49"/>
      <c r="G31" s="49"/>
      <c r="H31" s="50"/>
      <c r="I31" s="65" t="s">
        <v>32</v>
      </c>
      <c r="J31" s="66"/>
      <c r="K31" s="67"/>
      <c r="L31" s="23">
        <f>SUM(L26:L30)</f>
        <v>5000</v>
      </c>
    </row>
    <row r="32" spans="2:13" ht="15.75" customHeight="1">
      <c r="B32" s="51"/>
      <c r="C32" s="52"/>
      <c r="D32" s="52"/>
      <c r="E32" s="52"/>
      <c r="F32" s="52"/>
      <c r="G32" s="52"/>
      <c r="H32" s="53"/>
      <c r="I32" s="65" t="s">
        <v>33</v>
      </c>
      <c r="J32" s="66"/>
      <c r="K32" s="67"/>
      <c r="L32" s="24">
        <f>L31*9%</f>
        <v>450</v>
      </c>
      <c r="M32" s="3"/>
    </row>
    <row r="33" spans="2:12" ht="15.5">
      <c r="B33" s="51"/>
      <c r="C33" s="52"/>
      <c r="D33" s="52"/>
      <c r="E33" s="52"/>
      <c r="F33" s="52"/>
      <c r="G33" s="52"/>
      <c r="H33" s="53"/>
      <c r="I33" s="65" t="s">
        <v>34</v>
      </c>
      <c r="J33" s="66"/>
      <c r="K33" s="67"/>
      <c r="L33" s="24">
        <f>L31*9%</f>
        <v>450</v>
      </c>
    </row>
    <row r="34" spans="2:12" ht="15.5">
      <c r="B34" s="51"/>
      <c r="C34" s="52"/>
      <c r="D34" s="52"/>
      <c r="E34" s="52"/>
      <c r="F34" s="52"/>
      <c r="G34" s="52"/>
      <c r="H34" s="53"/>
      <c r="I34" s="65" t="s">
        <v>35</v>
      </c>
      <c r="J34" s="66"/>
      <c r="K34" s="67"/>
      <c r="L34" s="25"/>
    </row>
    <row r="35" spans="2:12">
      <c r="B35" s="51"/>
      <c r="C35" s="52"/>
      <c r="D35" s="52"/>
      <c r="E35" s="52"/>
      <c r="F35" s="52"/>
      <c r="G35" s="52"/>
      <c r="H35" s="53"/>
      <c r="I35" s="57" t="s">
        <v>36</v>
      </c>
      <c r="J35" s="58"/>
      <c r="K35" s="59"/>
      <c r="L35" s="35">
        <f>SUM(L31:L34)</f>
        <v>5900</v>
      </c>
    </row>
    <row r="36" spans="2:12">
      <c r="B36" s="54"/>
      <c r="C36" s="55"/>
      <c r="D36" s="55"/>
      <c r="E36" s="55"/>
      <c r="F36" s="55"/>
      <c r="G36" s="55"/>
      <c r="H36" s="56"/>
      <c r="I36" s="60"/>
      <c r="J36" s="61"/>
      <c r="K36" s="62"/>
      <c r="L36" s="36"/>
    </row>
  </sheetData>
  <autoFilter ref="A24:L26" xr:uid="{00000000-0009-0000-0000-000000000000}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2024-10-30T13:37:32Z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