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Z:\PROJECTS\SERVER\02 ARA\0_TFS AHMEDABAD TENDER 2023\WORKING\HOCCO + TEA CONCEPT  L-38\BOQ\"/>
    </mc:Choice>
  </mc:AlternateContent>
  <bookViews>
    <workbookView xWindow="-120" yWindow="-120" windowWidth="29040" windowHeight="15720" tabRatio="737" activeTab="1"/>
  </bookViews>
  <sheets>
    <sheet name="SUMMARY" sheetId="21" r:id="rId1"/>
    <sheet name="CIVIL " sheetId="20"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7" i="20" l="1"/>
  <c r="I35" i="20"/>
  <c r="I36" i="20"/>
  <c r="I34" i="20"/>
  <c r="I30" i="20"/>
  <c r="C9" i="21" l="1"/>
  <c r="C14" i="21" s="1"/>
  <c r="C16" i="21" l="1"/>
  <c r="C17" i="21" s="1"/>
  <c r="I46" i="20" l="1"/>
  <c r="I45" i="20"/>
  <c r="I44" i="20"/>
  <c r="I40" i="20"/>
  <c r="I33" i="20"/>
  <c r="I29" i="20"/>
  <c r="I28" i="20"/>
  <c r="I27" i="20"/>
  <c r="I24" i="20"/>
  <c r="I22" i="20"/>
  <c r="I21" i="20"/>
  <c r="I20" i="20"/>
  <c r="I19" i="20"/>
  <c r="I18" i="20"/>
  <c r="I17" i="20"/>
  <c r="I13" i="20"/>
  <c r="I11" i="20"/>
  <c r="I8" i="20"/>
  <c r="I6" i="20"/>
  <c r="I4" i="20"/>
  <c r="I49" i="20" l="1"/>
</calcChain>
</file>

<file path=xl/sharedStrings.xml><?xml version="1.0" encoding="utf-8"?>
<sst xmlns="http://schemas.openxmlformats.org/spreadsheetml/2006/main" count="161" uniqueCount="79">
  <si>
    <t>QTY.</t>
  </si>
  <si>
    <t>RATE</t>
  </si>
  <si>
    <t>AMOUNT</t>
  </si>
  <si>
    <t>SR.NO.</t>
  </si>
  <si>
    <t>ITEM</t>
  </si>
  <si>
    <t>DESCRIPTION</t>
  </si>
  <si>
    <t>DIMENSION</t>
  </si>
  <si>
    <t>UNIT</t>
  </si>
  <si>
    <t>DRAWING NO</t>
  </si>
  <si>
    <t>GENERAL SITE WORKS</t>
  </si>
  <si>
    <r>
      <t xml:space="preserve">Providing </t>
    </r>
    <r>
      <rPr>
        <b/>
        <sz val="10"/>
        <rFont val="Calibri"/>
        <family val="2"/>
        <scheme val="minor"/>
      </rPr>
      <t>Pest Control &amp; Anti-termite treatment</t>
    </r>
    <r>
      <rPr>
        <sz val="10"/>
        <rFont val="Calibri"/>
        <family val="2"/>
        <scheme val="minor"/>
      </rPr>
      <t xml:space="preserve">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t>
    </r>
    <r>
      <rPr>
        <sz val="10"/>
        <color rgb="FFFF0000"/>
        <rFont val="Calibri"/>
        <family val="2"/>
        <scheme val="minor"/>
      </rPr>
      <t xml:space="preserve">(Mode of Measurement to be on carpet area of floor &amp; not the area of surface treated.) </t>
    </r>
  </si>
  <si>
    <t>N.A</t>
  </si>
  <si>
    <t>SQ.FT.</t>
  </si>
  <si>
    <t>Material Shifting</t>
  </si>
  <si>
    <t>Civil and Interior Material Shifting</t>
  </si>
  <si>
    <t>JOB</t>
  </si>
  <si>
    <t>Lifting &amp; Shifting</t>
  </si>
  <si>
    <t>Unloading, Lifting and Shifting of all the equipments to the CC premises</t>
  </si>
  <si>
    <t>DEMOLITION WORKS</t>
  </si>
  <si>
    <t>Wall Puncture</t>
  </si>
  <si>
    <r>
      <t>Removing of</t>
    </r>
    <r>
      <rPr>
        <b/>
        <sz val="10"/>
        <rFont val="Book Antiqua"/>
        <family val="1"/>
      </rPr>
      <t xml:space="preserve"> POP punning and making wall </t>
    </r>
    <r>
      <rPr>
        <sz val="10"/>
        <rFont val="Book Antiqua"/>
        <family val="1"/>
      </rPr>
      <t>puncture size of 200-600mm wide  on existing wall, including cleaning the surface and proper plaster in line and level ready to paint &amp; dump the debris's at ground floor debris point.</t>
    </r>
  </si>
  <si>
    <t>NO's</t>
  </si>
  <si>
    <t xml:space="preserve">Debris </t>
  </si>
  <si>
    <t>Removing Debris out of site included loading, unloading &amp; shifting as per statutory rules and regulations.</t>
  </si>
  <si>
    <t>INTERIOR CIVIL WORK</t>
  </si>
  <si>
    <t>Membrane
Waterproofing</t>
  </si>
  <si>
    <r>
      <t xml:space="preserve">P&amp;A </t>
    </r>
    <r>
      <rPr>
        <b/>
        <sz val="10"/>
        <rFont val="Calibri"/>
        <family val="2"/>
        <scheme val="minor"/>
      </rPr>
      <t>Elastromeric membrane Waterproofing</t>
    </r>
    <r>
      <rPr>
        <sz val="10"/>
        <rFont val="Calibri"/>
        <family val="2"/>
        <scheme val="minor"/>
      </rPr>
      <t xml:space="preserve"> (</t>
    </r>
    <r>
      <rPr>
        <b/>
        <sz val="10"/>
        <rFont val="Calibri"/>
        <family val="2"/>
        <scheme val="minor"/>
      </rPr>
      <t>2 layers</t>
    </r>
    <r>
      <rPr>
        <sz val="10"/>
        <rFont val="Calibri"/>
        <family val="2"/>
        <scheme val="minor"/>
      </rPr>
      <t xml:space="preserve">) with base preperation &amp; screeding protection on </t>
    </r>
    <r>
      <rPr>
        <b/>
        <sz val="10"/>
        <rFont val="Calibri"/>
        <family val="2"/>
        <scheme val="minor"/>
      </rPr>
      <t>mother slabs &amp; wall till 900mm</t>
    </r>
    <r>
      <rPr>
        <sz val="10"/>
        <rFont val="Calibri"/>
        <family val="2"/>
        <scheme val="minor"/>
      </rPr>
      <t xml:space="preserve">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r>
  </si>
  <si>
    <t>a</t>
  </si>
  <si>
    <t>b</t>
  </si>
  <si>
    <t>c</t>
  </si>
  <si>
    <t>d</t>
  </si>
  <si>
    <t>e</t>
  </si>
  <si>
    <t>f</t>
  </si>
  <si>
    <t xml:space="preserve">Vata </t>
  </si>
  <si>
    <t>P&amp;A vata 150 X 150 mm and plaster with water proofing compound including dressing, cleaning, watering, curing etc. complete as per detail drawing or as directed by architect or el.</t>
  </si>
  <si>
    <t>R.FT.</t>
  </si>
  <si>
    <t>Block Work</t>
  </si>
  <si>
    <r>
      <t xml:space="preserve">Providing and constructing red clay brick </t>
    </r>
    <r>
      <rPr>
        <b/>
        <sz val="10"/>
        <rFont val="Calibri"/>
        <family val="2"/>
        <scheme val="minor"/>
      </rPr>
      <t>masonry</t>
    </r>
    <r>
      <rPr>
        <sz val="10"/>
        <rFont val="Calibri"/>
        <family val="2"/>
        <scheme val="minor"/>
      </rPr>
      <t xml:space="preserve"> in cement mortar 1:4 of approved make</t>
    </r>
    <r>
      <rPr>
        <sz val="10"/>
        <rFont val="Calibri"/>
        <family val="2"/>
        <scheme val="minor"/>
      </rPr>
      <t>.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r>
  </si>
  <si>
    <t>Internal &amp; External Plaster</t>
  </si>
  <si>
    <t xml:space="preserve">P&amp;A of single coat backing design broken plaster of 20 / 25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 </t>
  </si>
  <si>
    <t>PCC Work</t>
  </si>
  <si>
    <r>
      <t xml:space="preserve">Providing and laying up to </t>
    </r>
    <r>
      <rPr>
        <b/>
        <sz val="10"/>
        <rFont val="Calibri"/>
        <family val="2"/>
        <scheme val="minor"/>
      </rPr>
      <t>50 mm thick cement concrete flooring</t>
    </r>
    <r>
      <rPr>
        <sz val="10"/>
        <rFont val="Calibri"/>
        <family val="2"/>
        <scheme val="minor"/>
      </rPr>
      <t xml:space="preserve"> with 1:4:8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</si>
  <si>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COBA Work (AAC)</t>
  </si>
  <si>
    <t>TOTAL OF CIVIL WORK</t>
  </si>
  <si>
    <t>Annexure I</t>
  </si>
  <si>
    <t>R0</t>
  </si>
  <si>
    <t>Location :</t>
  </si>
  <si>
    <t>Sr. No.</t>
  </si>
  <si>
    <t>Item Description</t>
  </si>
  <si>
    <t>BOQ Amount in INR.</t>
  </si>
  <si>
    <t>Remarks</t>
  </si>
  <si>
    <t>Civil  Works.</t>
  </si>
  <si>
    <t>Subtotal amount INR. (without taxes)</t>
  </si>
  <si>
    <t>GST @ 18%</t>
  </si>
  <si>
    <t>Grand Total</t>
  </si>
  <si>
    <t>*</t>
  </si>
  <si>
    <t>Note: This is tentative BOQ for Civil Interior works, without services coordination. Items will be added / alterted as per coordinated layout and scheme. The structural support grid required for services and ceiling support will be additional as per required.</t>
  </si>
  <si>
    <t xml:space="preserve">subject to approval and as per site condition </t>
  </si>
  <si>
    <t xml:space="preserve">BOQ of Total C&amp;I works for AHEMDABAD STREET </t>
  </si>
  <si>
    <t xml:space="preserve">AHEMDABAD, AIRPORT </t>
  </si>
  <si>
    <t xml:space="preserve">BOQ of Civil work for AHEMDABAD STREET_AHEMDABAD AIRPORT </t>
  </si>
  <si>
    <t xml:space="preserve">Pest control at site
</t>
  </si>
  <si>
    <t>wall up to 900 mm</t>
  </si>
  <si>
    <t>Hocco Concept floor</t>
  </si>
  <si>
    <t>Thali concept floor</t>
  </si>
  <si>
    <t xml:space="preserve">Tea concept floor </t>
  </si>
  <si>
    <t xml:space="preserve">Using 100mm thk  Walls upto 1150 mm ( hocco concept ) </t>
  </si>
  <si>
    <t xml:space="preserve">Using 100mm thk  Walls upto 1150 mm  ( thali concept ) </t>
  </si>
  <si>
    <t>Using 100mm thk  Walls upto 1150 mm  ( tea concept )</t>
  </si>
  <si>
    <t xml:space="preserve">Using 100mm thk  Walls upto 3000 mm  ( in between thali and tea concept ) </t>
  </si>
  <si>
    <t xml:space="preserve">Tea concept  ( wall height up to 1150 mm ) </t>
  </si>
  <si>
    <t xml:space="preserve">Thali concept  ( wall height up to 1150 mm ) </t>
  </si>
  <si>
    <t xml:space="preserve">Hocco concept  ( wall height up to 1150 mm ) </t>
  </si>
  <si>
    <t xml:space="preserve">Thali concept  ( wall height up to 3000 mm ) </t>
  </si>
  <si>
    <t xml:space="preserve">Tea concept  ( wall height up to 3000 mm ) </t>
  </si>
  <si>
    <t>Hocco Concept  (150mm) approx.</t>
  </si>
  <si>
    <t>Thali Concept  (150mm) approx.</t>
  </si>
  <si>
    <t>Tea Concept  (150mm) approx.</t>
  </si>
  <si>
    <r>
      <t>AAC blocks of Avg. thickness mentioned below;  After laying of soil pipes, floor traps is completed the floor of the sunken portion shall be covered with Modiform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r>
    <r>
      <rPr>
        <sz val="10"/>
        <color rgb="FFFF0000"/>
        <rFont val="Calibri"/>
        <family val="2"/>
        <scheme val="minor"/>
      </rPr>
      <t xml:space="preserve"> ( level to be finalise after all the service  done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</si>
</sst>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quot;₹&quot;\ * #,##0.00_ ;_ &quot;₹&quot;\ * \-#,##0.00_ ;_ &quot;₹&quot;\ * &quot;-&quot;??_ ;_ @_ "/>
    <numFmt numFmtId="166" formatCode="_(* #,##0.00_);_(* \(#,##0.00\);_(* \-??_);_(@_)"/>
    <numFmt numFmtId="167" formatCode="_ * #,##0.00_ ;_ * \-#,##0.00_ ;_ * &quot;-&quot;??_ ;_ @_ "/>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Book Antiqua"/>
      <family val="1"/>
    </font>
    <font>
      <sz val="10"/>
      <name val="Book Antiqua"/>
      <family val="1"/>
    </font>
    <font>
      <sz val="10"/>
      <color theme="1"/>
      <name val="Calibri"/>
      <family val="2"/>
      <scheme val="minor"/>
    </font>
    <font>
      <sz val="12"/>
      <name val="Book Antiqua"/>
      <family val="1"/>
    </font>
    <font>
      <sz val="10"/>
      <name val="Calibri"/>
      <family val="2"/>
      <scheme val="minor"/>
    </font>
    <font>
      <sz val="10"/>
      <color rgb="FFFF0000"/>
      <name val="Calibri"/>
      <family val="2"/>
      <scheme val="minor"/>
    </font>
    <font>
      <sz val="12"/>
      <name val="Times New Roman"/>
      <family val="1"/>
    </font>
    <font>
      <sz val="10"/>
      <name val="Verdana"/>
      <family val="2"/>
    </font>
    <font>
      <b/>
      <sz val="10"/>
      <name val="Calibri"/>
      <family val="2"/>
      <scheme val="minor"/>
    </font>
    <font>
      <b/>
      <sz val="12"/>
      <name val="Calibri"/>
      <family val="2"/>
      <scheme val="minor"/>
    </font>
    <font>
      <sz val="10"/>
      <color indexed="8"/>
      <name val="Calibri"/>
      <family val="2"/>
      <scheme val="minor"/>
    </font>
    <font>
      <sz val="10"/>
      <color rgb="FF000000"/>
      <name val="Calibri"/>
      <family val="2"/>
      <scheme val="minor"/>
    </font>
    <font>
      <b/>
      <i/>
      <sz val="18"/>
      <name val="Calibri"/>
      <family val="2"/>
      <scheme val="minor"/>
    </font>
    <font>
      <b/>
      <sz val="10"/>
      <color rgb="FFFF0000"/>
      <name val="Calibri"/>
      <family val="2"/>
      <scheme val="minor"/>
    </font>
    <font>
      <b/>
      <sz val="10"/>
      <name val="Arial"/>
      <family val="2"/>
    </font>
    <font>
      <sz val="10"/>
      <color theme="1"/>
      <name val="Book Antiqua"/>
      <family val="1"/>
    </font>
    <font>
      <b/>
      <sz val="12"/>
      <name val="Book Antiqua"/>
      <family val="1"/>
    </font>
    <font>
      <b/>
      <i/>
      <sz val="16"/>
      <name val="Book Antiqua"/>
      <family val="1"/>
    </font>
    <font>
      <b/>
      <sz val="16"/>
      <name val="Book Antiqua"/>
      <family val="1"/>
    </font>
    <font>
      <sz val="12"/>
      <color theme="1"/>
      <name val="Book Antiqua"/>
      <family val="1"/>
    </font>
    <font>
      <b/>
      <sz val="12"/>
      <color theme="1"/>
      <name val="Book Antiqua"/>
      <family val="1"/>
    </font>
    <font>
      <sz val="12"/>
      <color theme="1"/>
      <name val="Arial"/>
      <family val="2"/>
    </font>
    <font>
      <sz val="11"/>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4">
    <xf numFmtId="0" fontId="0" fillId="0" borderId="0"/>
    <xf numFmtId="43" fontId="6"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5" fillId="0" borderId="0"/>
    <xf numFmtId="0" fontId="4" fillId="0" borderId="0"/>
    <xf numFmtId="44" fontId="4" fillId="0" borderId="0" applyFont="0" applyFill="0" applyBorder="0" applyAlignment="0" applyProtection="0"/>
    <xf numFmtId="0" fontId="4" fillId="0" borderId="0"/>
    <xf numFmtId="0" fontId="14" fillId="0" borderId="0"/>
    <xf numFmtId="0" fontId="3" fillId="0" borderId="0"/>
    <xf numFmtId="0" fontId="15" fillId="0" borderId="0"/>
    <xf numFmtId="166" fontId="6" fillId="0" borderId="0" applyFill="0" applyBorder="0" applyAlignment="0" applyProtection="0"/>
    <xf numFmtId="0" fontId="3" fillId="0" borderId="0"/>
    <xf numFmtId="0" fontId="6" fillId="0" borderId="0"/>
    <xf numFmtId="43" fontId="6" fillId="0" borderId="0" applyFont="0" applyFill="0" applyBorder="0" applyAlignment="0" applyProtection="0"/>
    <xf numFmtId="0" fontId="2" fillId="0" borderId="0"/>
    <xf numFmtId="0" fontId="2" fillId="0" borderId="0"/>
    <xf numFmtId="0" fontId="1" fillId="0" borderId="0"/>
    <xf numFmtId="167" fontId="1" fillId="0" borderId="0" applyFont="0" applyFill="0" applyBorder="0" applyAlignment="0" applyProtection="0"/>
  </cellStyleXfs>
  <cellXfs count="152">
    <xf numFmtId="0" fontId="0" fillId="0" borderId="0" xfId="0"/>
    <xf numFmtId="0" fontId="6" fillId="0" borderId="0" xfId="0" applyFont="1"/>
    <xf numFmtId="0" fontId="12" fillId="0" borderId="1" xfId="0" applyFont="1" applyBorder="1" applyAlignment="1">
      <alignment vertical="top" wrapText="1"/>
    </xf>
    <xf numFmtId="0" fontId="12" fillId="0" borderId="1" xfId="0" applyFont="1" applyBorder="1" applyAlignment="1">
      <alignment horizontal="center" vertical="center"/>
    </xf>
    <xf numFmtId="43" fontId="12" fillId="0" borderId="0" xfId="1" applyFont="1" applyFill="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justify" vertical="top" wrapText="1"/>
    </xf>
    <xf numFmtId="0" fontId="12" fillId="0" borderId="0" xfId="0" applyFont="1"/>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9" fillId="0" borderId="1" xfId="17" applyFont="1" applyBorder="1" applyAlignment="1">
      <alignment horizontal="center" vertical="center" wrapText="1"/>
    </xf>
    <xf numFmtId="2" fontId="12" fillId="0" borderId="1" xfId="0" applyNumberFormat="1" applyFont="1" applyBorder="1" applyAlignment="1">
      <alignment horizontal="center" vertical="center" wrapText="1"/>
    </xf>
    <xf numFmtId="0" fontId="9" fillId="0" borderId="1" xfId="0" applyFont="1" applyBorder="1" applyAlignment="1">
      <alignment vertical="top" wrapText="1"/>
    </xf>
    <xf numFmtId="0" fontId="12" fillId="0" borderId="1" xfId="0" applyFont="1" applyBorder="1" applyAlignment="1">
      <alignment horizontal="center" vertical="top" wrapText="1"/>
    </xf>
    <xf numFmtId="14" fontId="17" fillId="0" borderId="11" xfId="0" applyNumberFormat="1" applyFont="1" applyBorder="1" applyAlignment="1">
      <alignment horizontal="center" vertical="center" wrapText="1"/>
    </xf>
    <xf numFmtId="0" fontId="16" fillId="0" borderId="12" xfId="8" applyFont="1" applyBorder="1" applyAlignment="1">
      <alignment horizontal="center" vertical="center"/>
    </xf>
    <xf numFmtId="0" fontId="16" fillId="0" borderId="13" xfId="8" applyFont="1" applyBorder="1" applyAlignment="1">
      <alignment horizontal="center" vertical="center"/>
    </xf>
    <xf numFmtId="0" fontId="16" fillId="0" borderId="14" xfId="8" applyFont="1" applyBorder="1" applyAlignment="1">
      <alignment horizontal="center" vertical="center"/>
    </xf>
    <xf numFmtId="166" fontId="16" fillId="0" borderId="14" xfId="16" applyFont="1" applyFill="1" applyBorder="1" applyAlignment="1">
      <alignment horizontal="center" vertical="center"/>
    </xf>
    <xf numFmtId="0" fontId="16" fillId="0" borderId="15" xfId="8" applyFont="1" applyBorder="1" applyAlignment="1">
      <alignment horizontal="center" vertical="center"/>
    </xf>
    <xf numFmtId="166" fontId="16" fillId="0" borderId="13" xfId="16" applyFont="1" applyFill="1" applyBorder="1" applyAlignment="1">
      <alignment horizontal="center" vertical="center"/>
    </xf>
    <xf numFmtId="3" fontId="16" fillId="0" borderId="1" xfId="0" applyNumberFormat="1" applyFont="1" applyBorder="1" applyAlignment="1">
      <alignment horizontal="center" vertical="center" wrapText="1"/>
    </xf>
    <xf numFmtId="3" fontId="12" fillId="0" borderId="1" xfId="0" applyNumberFormat="1" applyFont="1" applyBorder="1" applyAlignment="1">
      <alignment horizontal="left" vertical="center" wrapText="1"/>
    </xf>
    <xf numFmtId="3" fontId="12" fillId="0" borderId="1" xfId="0" applyNumberFormat="1" applyFont="1" applyBorder="1" applyAlignment="1">
      <alignment horizontal="center" vertical="center" wrapText="1"/>
    </xf>
    <xf numFmtId="1" fontId="19" fillId="0" borderId="1" xfId="17" applyNumberFormat="1" applyFont="1" applyBorder="1" applyAlignment="1">
      <alignment horizontal="center" vertical="center" wrapText="1"/>
    </xf>
    <xf numFmtId="2" fontId="13" fillId="0" borderId="1" xfId="17" applyNumberFormat="1" applyFont="1" applyBorder="1" applyAlignment="1">
      <alignment horizontal="center" vertical="center" wrapText="1"/>
    </xf>
    <xf numFmtId="0" fontId="22" fillId="0" borderId="1" xfId="0" applyFont="1" applyBorder="1" applyAlignment="1">
      <alignment wrapText="1"/>
    </xf>
    <xf numFmtId="0" fontId="6" fillId="0" borderId="1" xfId="0" applyFont="1" applyBorder="1" applyAlignment="1">
      <alignment wrapText="1"/>
    </xf>
    <xf numFmtId="0" fontId="12" fillId="0" borderId="1" xfId="0" applyFont="1" applyBorder="1" applyAlignment="1">
      <alignment horizontal="right"/>
    </xf>
    <xf numFmtId="0" fontId="13" fillId="0" borderId="1" xfId="0" applyFont="1" applyBorder="1" applyAlignment="1">
      <alignment horizontal="justify" vertical="top" wrapText="1"/>
    </xf>
    <xf numFmtId="0" fontId="13" fillId="0" borderId="1" xfId="0" applyFont="1" applyBorder="1" applyAlignment="1">
      <alignment horizontal="center" vertical="top" wrapText="1"/>
    </xf>
    <xf numFmtId="43" fontId="18" fillId="0" borderId="1" xfId="5" applyFont="1" applyFill="1" applyBorder="1" applyAlignment="1">
      <alignment horizontal="center" vertical="center" wrapText="1"/>
    </xf>
    <xf numFmtId="0" fontId="12" fillId="0" borderId="2" xfId="5" applyNumberFormat="1" applyFont="1" applyFill="1" applyBorder="1" applyAlignment="1">
      <alignment horizontal="center" vertical="center" wrapText="1"/>
    </xf>
    <xf numFmtId="0" fontId="16" fillId="0" borderId="1" xfId="5" applyNumberFormat="1" applyFont="1" applyFill="1" applyBorder="1" applyAlignment="1">
      <alignment horizontal="center" vertical="center" wrapText="1"/>
    </xf>
    <xf numFmtId="1" fontId="18" fillId="0" borderId="1" xfId="0" applyNumberFormat="1" applyFont="1" applyBorder="1" applyAlignment="1">
      <alignment horizontal="center" vertical="center" wrapText="1"/>
    </xf>
    <xf numFmtId="2" fontId="12" fillId="0" borderId="1" xfId="5" applyNumberFormat="1" applyFont="1" applyFill="1" applyBorder="1" applyAlignment="1" applyProtection="1">
      <alignment horizontal="center" vertical="center" wrapText="1"/>
      <protection locked="0"/>
    </xf>
    <xf numFmtId="0" fontId="18" fillId="0" borderId="1" xfId="0" applyFont="1" applyBorder="1" applyAlignment="1">
      <alignment horizontal="justify" vertical="top" wrapText="1"/>
    </xf>
    <xf numFmtId="0" fontId="12" fillId="0" borderId="1" xfId="5" applyNumberFormat="1" applyFont="1" applyFill="1" applyBorder="1" applyAlignment="1">
      <alignment horizontal="left" vertical="center" wrapText="1"/>
    </xf>
    <xf numFmtId="0" fontId="9" fillId="0" borderId="1" xfId="22" applyFont="1" applyBorder="1" applyAlignment="1">
      <alignment horizontal="left" vertical="top" wrapText="1"/>
    </xf>
    <xf numFmtId="0" fontId="23" fillId="0" borderId="1" xfId="22" applyFont="1" applyBorder="1" applyAlignment="1">
      <alignment horizontal="center" vertical="center"/>
    </xf>
    <xf numFmtId="167" fontId="23" fillId="0" borderId="1" xfId="23" applyFont="1" applyFill="1" applyBorder="1" applyAlignment="1">
      <alignment horizontal="center" vertical="center"/>
    </xf>
    <xf numFmtId="43" fontId="18" fillId="0" borderId="1" xfId="19"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12" fillId="0" borderId="1" xfId="17" applyFont="1" applyBorder="1" applyAlignment="1">
      <alignment horizontal="center" vertical="center" wrapText="1"/>
    </xf>
    <xf numFmtId="0" fontId="16" fillId="0" borderId="1" xfId="0" applyFont="1" applyBorder="1" applyAlignment="1">
      <alignment horizontal="center"/>
    </xf>
    <xf numFmtId="0" fontId="12" fillId="0" borderId="1" xfId="0" applyFont="1" applyBorder="1"/>
    <xf numFmtId="0" fontId="12" fillId="0" borderId="1" xfId="0" applyFont="1" applyBorder="1" applyAlignment="1">
      <alignment horizontal="center"/>
    </xf>
    <xf numFmtId="43" fontId="12" fillId="0" borderId="1" xfId="1" applyFont="1" applyFill="1" applyBorder="1" applyAlignment="1">
      <alignment horizontal="center" vertical="center" wrapText="1"/>
    </xf>
    <xf numFmtId="0" fontId="12" fillId="0" borderId="1" xfId="0" applyFont="1" applyBorder="1" applyAlignment="1">
      <alignment vertical="center"/>
    </xf>
    <xf numFmtId="0" fontId="18" fillId="0" borderId="1" xfId="5" applyNumberFormat="1" applyFont="1" applyFill="1" applyBorder="1" applyAlignment="1">
      <alignment horizontal="center" vertical="center" wrapText="1"/>
    </xf>
    <xf numFmtId="0" fontId="12" fillId="0" borderId="0" xfId="0" applyFont="1" applyAlignment="1">
      <alignment vertical="center"/>
    </xf>
    <xf numFmtId="0" fontId="12" fillId="0" borderId="1" xfId="0" applyFont="1" applyBorder="1" applyAlignment="1">
      <alignment horizontal="center" vertical="justify" wrapText="1"/>
    </xf>
    <xf numFmtId="0" fontId="12" fillId="0" borderId="1" xfId="0" applyFont="1" applyBorder="1" applyAlignment="1">
      <alignment horizontal="justify" vertical="justify" wrapText="1"/>
    </xf>
    <xf numFmtId="0" fontId="12" fillId="0" borderId="1" xfId="0" quotePrefix="1" applyFont="1" applyBorder="1" applyAlignment="1">
      <alignment vertical="top" wrapText="1"/>
    </xf>
    <xf numFmtId="1" fontId="10" fillId="0" borderId="1" xfId="0" applyNumberFormat="1" applyFont="1" applyBorder="1" applyAlignment="1">
      <alignment horizontal="center" vertical="center" wrapText="1"/>
    </xf>
    <xf numFmtId="1" fontId="12" fillId="0" borderId="1" xfId="0" quotePrefix="1" applyNumberFormat="1" applyFont="1" applyBorder="1" applyAlignment="1">
      <alignment horizontal="justify" vertical="justify" wrapText="1"/>
    </xf>
    <xf numFmtId="0" fontId="16" fillId="0" borderId="1" xfId="0" applyFont="1" applyBorder="1" applyAlignment="1">
      <alignment horizontal="center" vertical="top"/>
    </xf>
    <xf numFmtId="0" fontId="18" fillId="0" borderId="1" xfId="0" applyFont="1" applyBorder="1" applyAlignment="1">
      <alignment horizontal="left" vertical="center"/>
    </xf>
    <xf numFmtId="0" fontId="18" fillId="0" borderId="1" xfId="0" applyFont="1" applyBorder="1" applyAlignment="1">
      <alignment horizontal="center" vertical="center"/>
    </xf>
    <xf numFmtId="43" fontId="12" fillId="0" borderId="9" xfId="1" applyFont="1" applyFill="1" applyBorder="1" applyAlignment="1">
      <alignment horizontal="center" vertical="center"/>
    </xf>
    <xf numFmtId="0" fontId="11" fillId="0" borderId="10" xfId="0" applyFont="1" applyBorder="1"/>
    <xf numFmtId="0" fontId="11" fillId="0" borderId="11" xfId="0" applyFont="1" applyBorder="1"/>
    <xf numFmtId="0" fontId="17" fillId="0" borderId="18" xfId="0" applyFont="1" applyBorder="1" applyAlignment="1">
      <alignment horizontal="center" vertical="center"/>
    </xf>
    <xf numFmtId="0" fontId="16" fillId="0" borderId="19" xfId="0" applyFont="1" applyBorder="1" applyAlignment="1">
      <alignment horizontal="center" vertical="center"/>
    </xf>
    <xf numFmtId="0" fontId="9" fillId="0" borderId="0" xfId="0" applyFont="1"/>
    <xf numFmtId="43" fontId="11" fillId="0" borderId="3" xfId="1" applyFont="1" applyBorder="1" applyAlignment="1">
      <alignment vertical="center" wrapText="1"/>
    </xf>
    <xf numFmtId="0" fontId="11" fillId="0" borderId="2" xfId="0" applyFont="1" applyBorder="1"/>
    <xf numFmtId="0" fontId="11" fillId="0" borderId="1" xfId="0" applyFont="1" applyBorder="1"/>
    <xf numFmtId="43" fontId="11" fillId="0" borderId="1" xfId="1" applyFont="1" applyBorder="1" applyAlignment="1">
      <alignment vertical="center" wrapText="1"/>
    </xf>
    <xf numFmtId="0" fontId="25" fillId="4" borderId="2" xfId="0" applyFont="1" applyFill="1" applyBorder="1" applyAlignment="1">
      <alignment vertical="top"/>
    </xf>
    <xf numFmtId="0" fontId="25" fillId="4" borderId="1" xfId="0" applyFont="1" applyFill="1" applyBorder="1" applyAlignment="1">
      <alignment vertical="top"/>
    </xf>
    <xf numFmtId="14" fontId="17" fillId="4" borderId="1" xfId="0" applyNumberFormat="1" applyFont="1" applyFill="1" applyBorder="1" applyAlignment="1">
      <alignment horizontal="center" vertical="center" wrapText="1"/>
    </xf>
    <xf numFmtId="0" fontId="17" fillId="4" borderId="3" xfId="0" applyFont="1" applyFill="1" applyBorder="1" applyAlignment="1">
      <alignment horizontal="center" vertical="center"/>
    </xf>
    <xf numFmtId="0" fontId="26" fillId="4" borderId="2" xfId="0" applyFont="1" applyFill="1" applyBorder="1" applyAlignment="1">
      <alignment horizontal="left" vertical="top"/>
    </xf>
    <xf numFmtId="0" fontId="25" fillId="4" borderId="1" xfId="0" applyFont="1" applyFill="1" applyBorder="1" applyAlignment="1">
      <alignment horizontal="left" vertical="top"/>
    </xf>
    <xf numFmtId="43" fontId="24" fillId="4" borderId="1" xfId="19" applyFont="1" applyFill="1" applyBorder="1" applyAlignment="1">
      <alignment horizontal="center" vertical="center"/>
    </xf>
    <xf numFmtId="43" fontId="24" fillId="4" borderId="3" xfId="19" applyFont="1" applyFill="1" applyBorder="1" applyAlignment="1">
      <alignment horizontal="center" vertical="center"/>
    </xf>
    <xf numFmtId="43" fontId="24" fillId="0" borderId="1" xfId="1" applyFont="1" applyBorder="1" applyAlignment="1">
      <alignment horizontal="center" vertical="center" wrapText="1"/>
    </xf>
    <xf numFmtId="43" fontId="24" fillId="0" borderId="3" xfId="1" applyFont="1" applyBorder="1" applyAlignment="1">
      <alignment horizontal="center" vertical="center" wrapText="1"/>
    </xf>
    <xf numFmtId="0" fontId="9" fillId="0" borderId="1" xfId="0" applyFont="1" applyBorder="1"/>
    <xf numFmtId="0" fontId="24" fillId="2" borderId="2" xfId="0" applyFont="1" applyFill="1" applyBorder="1" applyAlignment="1">
      <alignment horizontal="center" vertical="center"/>
    </xf>
    <xf numFmtId="0" fontId="24" fillId="2" borderId="1" xfId="0" applyFont="1" applyFill="1" applyBorder="1" applyAlignment="1">
      <alignment horizontal="center" vertical="center"/>
    </xf>
    <xf numFmtId="43" fontId="24" fillId="2" borderId="1" xfId="1" applyFont="1" applyFill="1" applyBorder="1" applyAlignment="1">
      <alignment horizontal="center" vertical="center" wrapText="1"/>
    </xf>
    <xf numFmtId="43" fontId="24" fillId="2" borderId="3" xfId="1" applyFont="1" applyFill="1" applyBorder="1" applyAlignment="1">
      <alignment horizontal="center" vertical="center" wrapText="1"/>
    </xf>
    <xf numFmtId="0" fontId="8" fillId="0" borderId="0" xfId="0" applyFont="1" applyAlignment="1">
      <alignment horizontal="center"/>
    </xf>
    <xf numFmtId="0" fontId="11" fillId="0" borderId="2" xfId="0" applyFont="1" applyBorder="1" applyAlignment="1">
      <alignment horizontal="center"/>
    </xf>
    <xf numFmtId="0" fontId="11" fillId="0" borderId="1" xfId="0" applyFont="1" applyBorder="1" applyAlignment="1">
      <alignment horizontal="left" vertical="top"/>
    </xf>
    <xf numFmtId="0" fontId="11" fillId="0" borderId="2" xfId="0" applyFont="1" applyBorder="1" applyAlignment="1">
      <alignment horizontal="center" vertical="top"/>
    </xf>
    <xf numFmtId="0" fontId="24" fillId="2" borderId="2" xfId="0" applyFont="1" applyFill="1" applyBorder="1" applyAlignment="1">
      <alignment horizontal="left" vertical="top"/>
    </xf>
    <xf numFmtId="0" fontId="24" fillId="2" borderId="1" xfId="0" applyFont="1" applyFill="1" applyBorder="1" applyAlignment="1">
      <alignment horizontal="left" vertical="top"/>
    </xf>
    <xf numFmtId="43" fontId="24" fillId="2" borderId="1" xfId="1" applyFont="1" applyFill="1" applyBorder="1" applyAlignment="1">
      <alignment vertical="center" wrapText="1"/>
    </xf>
    <xf numFmtId="43" fontId="11" fillId="2" borderId="3" xfId="1" applyFont="1" applyFill="1" applyBorder="1" applyAlignment="1">
      <alignment vertical="center" wrapText="1"/>
    </xf>
    <xf numFmtId="0" fontId="8" fillId="0" borderId="0" xfId="0" applyFont="1"/>
    <xf numFmtId="0" fontId="27" fillId="0" borderId="2" xfId="0" applyFont="1" applyBorder="1" applyAlignment="1">
      <alignment horizontal="left" vertical="top"/>
    </xf>
    <xf numFmtId="0" fontId="28" fillId="0" borderId="1" xfId="0" applyFont="1" applyBorder="1" applyAlignment="1">
      <alignment horizontal="left" vertical="top"/>
    </xf>
    <xf numFmtId="167" fontId="27" fillId="0" borderId="1" xfId="0" applyNumberFormat="1" applyFont="1" applyBorder="1" applyAlignment="1">
      <alignment horizontal="right"/>
    </xf>
    <xf numFmtId="0" fontId="29" fillId="0" borderId="3" xfId="0" applyFont="1" applyBorder="1" applyAlignment="1">
      <alignment horizontal="right"/>
    </xf>
    <xf numFmtId="0" fontId="30" fillId="0" borderId="0" xfId="0" applyFont="1"/>
    <xf numFmtId="0" fontId="11" fillId="0" borderId="2" xfId="0" applyFont="1" applyBorder="1" applyAlignment="1">
      <alignment horizontal="left" vertical="top"/>
    </xf>
    <xf numFmtId="43" fontId="9" fillId="0" borderId="0" xfId="1" applyFont="1" applyAlignment="1">
      <alignment vertical="center" wrapText="1"/>
    </xf>
    <xf numFmtId="2" fontId="21" fillId="0" borderId="1" xfId="17" applyNumberFormat="1" applyFont="1" applyBorder="1" applyAlignment="1">
      <alignment horizontal="center" vertical="center" wrapText="1"/>
    </xf>
    <xf numFmtId="0" fontId="13" fillId="3" borderId="1" xfId="0" applyFont="1" applyFill="1" applyBorder="1" applyAlignment="1">
      <alignment vertical="center" wrapText="1"/>
    </xf>
    <xf numFmtId="0" fontId="12" fillId="0" borderId="2"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4" fillId="0" borderId="2" xfId="0" applyFont="1" applyBorder="1" applyAlignment="1">
      <alignment horizontal="center"/>
    </xf>
    <xf numFmtId="0" fontId="24" fillId="0" borderId="1" xfId="0" applyFont="1" applyBorder="1" applyAlignment="1">
      <alignment horizontal="center"/>
    </xf>
    <xf numFmtId="0" fontId="24" fillId="0" borderId="20" xfId="0" applyFont="1" applyBorder="1" applyAlignment="1">
      <alignment horizontal="center" wrapText="1"/>
    </xf>
    <xf numFmtId="0" fontId="24" fillId="0" borderId="21" xfId="0" applyFont="1" applyBorder="1" applyAlignment="1">
      <alignment horizontal="center" wrapText="1"/>
    </xf>
    <xf numFmtId="0" fontId="24" fillId="0" borderId="22" xfId="0" applyFont="1" applyBorder="1" applyAlignment="1">
      <alignment horizont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0" fillId="4" borderId="23"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24" xfId="0" applyFont="1" applyFill="1" applyBorder="1" applyAlignment="1">
      <alignment horizontal="left" vertical="center" wrapText="1"/>
    </xf>
    <xf numFmtId="14" fontId="17" fillId="4" borderId="11" xfId="0" applyNumberFormat="1" applyFont="1" applyFill="1" applyBorder="1" applyAlignment="1">
      <alignment horizontal="center" vertical="center" wrapText="1"/>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17" fillId="0" borderId="2" xfId="0" applyFont="1" applyBorder="1" applyAlignment="1">
      <alignment horizontal="left" vertical="center"/>
    </xf>
    <xf numFmtId="0" fontId="17" fillId="0" borderId="1" xfId="0" applyFont="1" applyBorder="1" applyAlignment="1">
      <alignment horizontal="left" vertical="center"/>
    </xf>
    <xf numFmtId="0" fontId="12" fillId="0" borderId="2" xfId="0" applyFont="1" applyBorder="1" applyAlignment="1">
      <alignment horizontal="center" vertical="center"/>
    </xf>
    <xf numFmtId="0" fontId="17" fillId="4" borderId="18" xfId="0" applyFont="1" applyFill="1" applyBorder="1" applyAlignment="1">
      <alignment horizontal="center" vertical="center" wrapText="1"/>
    </xf>
    <xf numFmtId="166" fontId="16" fillId="0" borderId="25" xfId="16" applyFont="1" applyFill="1" applyBorder="1" applyAlignment="1">
      <alignment horizontal="center" vertical="center"/>
    </xf>
    <xf numFmtId="0" fontId="17" fillId="0" borderId="26" xfId="0" applyFont="1" applyBorder="1" applyAlignment="1">
      <alignment horizontal="left" vertical="center"/>
    </xf>
    <xf numFmtId="164" fontId="12" fillId="0" borderId="3" xfId="0" applyNumberFormat="1" applyFont="1" applyBorder="1" applyAlignment="1">
      <alignment horizontal="right" vertical="center"/>
    </xf>
    <xf numFmtId="0" fontId="12" fillId="0" borderId="3" xfId="0" applyFont="1" applyBorder="1" applyAlignment="1">
      <alignment horizontal="center" vertical="center"/>
    </xf>
    <xf numFmtId="0" fontId="17" fillId="0" borderId="3" xfId="0" applyFont="1" applyBorder="1" applyAlignment="1">
      <alignment horizontal="left" vertical="center"/>
    </xf>
    <xf numFmtId="164" fontId="12" fillId="0" borderId="3" xfId="1" applyNumberFormat="1" applyFont="1" applyFill="1" applyBorder="1" applyAlignment="1">
      <alignment horizontal="right" vertical="center" wrapText="1"/>
    </xf>
    <xf numFmtId="164" fontId="12" fillId="0" borderId="3" xfId="1" applyNumberFormat="1" applyFont="1" applyFill="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Border="1"/>
    <xf numFmtId="0" fontId="12" fillId="0" borderId="0" xfId="0" applyFont="1" applyBorder="1" applyAlignment="1">
      <alignment vertical="center" wrapText="1"/>
    </xf>
    <xf numFmtId="0" fontId="12" fillId="0" borderId="0" xfId="0" applyFont="1" applyBorder="1" applyAlignment="1">
      <alignment horizontal="justify" vertical="top" wrapText="1"/>
    </xf>
    <xf numFmtId="0" fontId="18" fillId="0" borderId="0" xfId="0" applyFont="1" applyBorder="1"/>
    <xf numFmtId="0" fontId="12" fillId="0" borderId="4" xfId="8" applyFont="1" applyBorder="1" applyAlignment="1">
      <alignment horizontal="center" vertical="center" wrapText="1"/>
    </xf>
    <xf numFmtId="0" fontId="12" fillId="0" borderId="4" xfId="8" applyFont="1" applyBorder="1" applyAlignment="1">
      <alignment vertical="center" wrapText="1"/>
    </xf>
    <xf numFmtId="0" fontId="19" fillId="0" borderId="4" xfId="9" applyFont="1" applyBorder="1" applyAlignment="1">
      <alignment horizontal="center" vertical="center" wrapText="1"/>
    </xf>
    <xf numFmtId="43" fontId="18" fillId="0" borderId="4" xfId="5" applyFont="1" applyFill="1" applyBorder="1" applyAlignment="1">
      <alignment horizontal="center" vertical="center" wrapText="1"/>
    </xf>
    <xf numFmtId="2" fontId="12" fillId="0" borderId="4" xfId="8" applyNumberFormat="1" applyFont="1" applyBorder="1" applyAlignment="1">
      <alignment horizontal="center" vertical="center"/>
    </xf>
    <xf numFmtId="2" fontId="12" fillId="0" borderId="4" xfId="0" applyNumberFormat="1" applyFont="1" applyBorder="1" applyAlignment="1">
      <alignment horizontal="center" vertical="center" wrapText="1"/>
    </xf>
    <xf numFmtId="164" fontId="12" fillId="0" borderId="27" xfId="0" applyNumberFormat="1" applyFont="1" applyBorder="1" applyAlignment="1">
      <alignment horizontal="right" vertical="center"/>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6" fillId="0" borderId="30" xfId="0" applyFont="1" applyBorder="1" applyAlignment="1">
      <alignment vertical="center" wrapText="1"/>
    </xf>
    <xf numFmtId="0" fontId="16" fillId="0" borderId="30" xfId="0" applyFont="1" applyBorder="1" applyAlignment="1">
      <alignment horizontal="center" vertical="center" wrapText="1"/>
    </xf>
    <xf numFmtId="43" fontId="18" fillId="0" borderId="30" xfId="19" applyFont="1" applyFill="1" applyBorder="1" applyAlignment="1">
      <alignment horizontal="center" vertical="center" wrapText="1"/>
    </xf>
    <xf numFmtId="164" fontId="16" fillId="0" borderId="31" xfId="1" applyNumberFormat="1" applyFont="1" applyFill="1" applyBorder="1" applyAlignment="1">
      <alignment horizontal="right" vertical="center"/>
    </xf>
  </cellXfs>
  <cellStyles count="24">
    <cellStyle name="0,0_x000d__x000a_NA_x000d__x000a_" xfId="6"/>
    <cellStyle name="Comma" xfId="1" builtinId="3"/>
    <cellStyle name="Comma 10" xfId="16"/>
    <cellStyle name="Comma 2" xfId="2"/>
    <cellStyle name="Comma 2 2" xfId="19"/>
    <cellStyle name="Comma 2 3" xfId="5"/>
    <cellStyle name="Comma 3" xfId="7"/>
    <cellStyle name="Comma 4" xfId="23"/>
    <cellStyle name="Currency 2" xfId="11"/>
    <cellStyle name="Normal" xfId="0" builtinId="0"/>
    <cellStyle name="Normal 10" xfId="8"/>
    <cellStyle name="Normal 2" xfId="3"/>
    <cellStyle name="Normal 2 2" xfId="18"/>
    <cellStyle name="Normal 3" xfId="10"/>
    <cellStyle name="Normal 3 2" xfId="14"/>
    <cellStyle name="Normal 3 2 2" xfId="20"/>
    <cellStyle name="Normal 4" xfId="15"/>
    <cellStyle name="Normal 5" xfId="17"/>
    <cellStyle name="Normal 5 2" xfId="9"/>
    <cellStyle name="Normal 5 3" xfId="21"/>
    <cellStyle name="Normal 6" xfId="22"/>
    <cellStyle name="Normal 8" xfId="12"/>
    <cellStyle name="Style 1" xfId="4"/>
    <cellStyle name="常规_Sheet1" xfId="13"/>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49</xdr:row>
      <xdr:rowOff>0</xdr:rowOff>
    </xdr:from>
    <xdr:to>
      <xdr:col>8</xdr:col>
      <xdr:colOff>86959</xdr:colOff>
      <xdr:row>49</xdr:row>
      <xdr:rowOff>2652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8006" y="29956125"/>
          <a:ext cx="1075178"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488156</xdr:colOff>
      <xdr:row>49</xdr:row>
      <xdr:rowOff>0</xdr:rowOff>
    </xdr:from>
    <xdr:to>
      <xdr:col>9</xdr:col>
      <xdr:colOff>245867</xdr:colOff>
      <xdr:row>49</xdr:row>
      <xdr:rowOff>2652</xdr:rowOff>
    </xdr:to>
    <xdr:pic>
      <xdr:nvPicPr>
        <xdr:cNvPr id="3" name="Picture 2">
          <a:extLst>
            <a:ext uri="{FF2B5EF4-FFF2-40B4-BE49-F238E27FC236}">
              <a16:creationId xmlns:a16="http://schemas.microsoft.com/office/drawing/2014/main" id="{43C0C86C-C342-0A43-9F61-3246644A6B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8631" y="29956125"/>
          <a:ext cx="1098015"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66</xdr:row>
      <xdr:rowOff>0</xdr:rowOff>
    </xdr:from>
    <xdr:to>
      <xdr:col>10</xdr:col>
      <xdr:colOff>528126</xdr:colOff>
      <xdr:row>66</xdr:row>
      <xdr:rowOff>2652</xdr:rowOff>
    </xdr:to>
    <xdr:pic>
      <xdr:nvPicPr>
        <xdr:cNvPr id="5" name="Picture 4">
          <a:extLst>
            <a:ext uri="{FF2B5EF4-FFF2-40B4-BE49-F238E27FC236}">
              <a16:creationId xmlns:a16="http://schemas.microsoft.com/office/drawing/2014/main" id="{BD4B2DA1-41C9-6342-B4E4-523C7D851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006" y="29413200"/>
          <a:ext cx="1120036"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66</xdr:row>
      <xdr:rowOff>0</xdr:rowOff>
    </xdr:from>
    <xdr:to>
      <xdr:col>10</xdr:col>
      <xdr:colOff>528126</xdr:colOff>
      <xdr:row>66</xdr:row>
      <xdr:rowOff>2652</xdr:rowOff>
    </xdr:to>
    <xdr:pic>
      <xdr:nvPicPr>
        <xdr:cNvPr id="6" name="Picture 5">
          <a:extLst>
            <a:ext uri="{FF2B5EF4-FFF2-40B4-BE49-F238E27FC236}">
              <a16:creationId xmlns:a16="http://schemas.microsoft.com/office/drawing/2014/main" id="{AF6E2470-D2EF-964A-8ABC-3512E28D0E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006" y="29413200"/>
          <a:ext cx="1120036"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ERVER/02%20ARA/THE%20IRISH%20HOUSE/THE%20IRISH%20HOUSE_GURGAON/BOQ/THE%20IRISH%20HOUSE_GURGAON_R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WORK"/>
      <sheetName val="CALCULATION PAINT"/>
    </sheetNames>
    <sheetDataSet>
      <sheetData sheetId="0"/>
      <sheetData sheetId="1">
        <row r="97">
          <cell r="I97">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B23" sqref="B23"/>
    </sheetView>
  </sheetViews>
  <sheetFormatPr defaultColWidth="8.85546875" defaultRowHeight="13.5" x14ac:dyDescent="0.25"/>
  <cols>
    <col min="1" max="1" width="16.42578125" style="64" customWidth="1"/>
    <col min="2" max="2" width="62" style="64" customWidth="1"/>
    <col min="3" max="3" width="20.140625" style="99" bestFit="1" customWidth="1"/>
    <col min="4" max="4" width="23" style="99" bestFit="1" customWidth="1"/>
    <col min="5" max="16384" width="8.85546875" style="64"/>
  </cols>
  <sheetData>
    <row r="1" spans="1:6" ht="15.75" x14ac:dyDescent="0.25">
      <c r="A1" s="60"/>
      <c r="B1" s="61"/>
      <c r="C1" s="14"/>
      <c r="D1" s="62"/>
      <c r="E1" s="63"/>
    </row>
    <row r="2" spans="1:6" ht="16.5" x14ac:dyDescent="0.3">
      <c r="A2" s="108" t="s">
        <v>44</v>
      </c>
      <c r="B2" s="109"/>
      <c r="C2" s="109"/>
      <c r="D2" s="65"/>
    </row>
    <row r="3" spans="1:6" ht="15.75" x14ac:dyDescent="0.25">
      <c r="A3" s="66"/>
      <c r="B3" s="67"/>
      <c r="C3" s="68"/>
      <c r="D3" s="65"/>
    </row>
    <row r="4" spans="1:6" s="1" customFormat="1" ht="21" x14ac:dyDescent="0.2">
      <c r="A4" s="69" t="s">
        <v>58</v>
      </c>
      <c r="B4" s="70"/>
      <c r="C4" s="71">
        <v>45483</v>
      </c>
      <c r="D4" s="72" t="s">
        <v>45</v>
      </c>
    </row>
    <row r="5" spans="1:6" s="1" customFormat="1" ht="21" x14ac:dyDescent="0.2">
      <c r="A5" s="73" t="s">
        <v>46</v>
      </c>
      <c r="B5" s="74" t="s">
        <v>59</v>
      </c>
      <c r="C5" s="75"/>
      <c r="D5" s="76"/>
    </row>
    <row r="6" spans="1:6" ht="16.5" x14ac:dyDescent="0.25">
      <c r="A6" s="66"/>
      <c r="B6" s="67"/>
      <c r="C6" s="77"/>
      <c r="D6" s="78"/>
      <c r="F6" s="79"/>
    </row>
    <row r="7" spans="1:6" s="84" customFormat="1" ht="33" x14ac:dyDescent="0.3">
      <c r="A7" s="80" t="s">
        <v>47</v>
      </c>
      <c r="B7" s="81" t="s">
        <v>48</v>
      </c>
      <c r="C7" s="82" t="s">
        <v>49</v>
      </c>
      <c r="D7" s="83" t="s">
        <v>50</v>
      </c>
    </row>
    <row r="8" spans="1:6" ht="15.75" x14ac:dyDescent="0.25">
      <c r="A8" s="85"/>
      <c r="B8" s="86"/>
      <c r="C8" s="68"/>
      <c r="D8" s="65"/>
    </row>
    <row r="9" spans="1:6" ht="15.75" x14ac:dyDescent="0.25">
      <c r="A9" s="87">
        <v>1</v>
      </c>
      <c r="B9" s="86" t="s">
        <v>51</v>
      </c>
      <c r="C9" s="68">
        <f>'[1]CIVIL WORK'!I97</f>
        <v>0</v>
      </c>
      <c r="D9" s="65"/>
    </row>
    <row r="10" spans="1:6" ht="15.75" x14ac:dyDescent="0.25">
      <c r="A10" s="87"/>
      <c r="B10" s="86"/>
      <c r="C10" s="68"/>
      <c r="D10" s="65"/>
    </row>
    <row r="11" spans="1:6" ht="15.75" x14ac:dyDescent="0.25">
      <c r="A11" s="87"/>
      <c r="B11" s="86"/>
      <c r="C11" s="68"/>
      <c r="D11" s="65"/>
    </row>
    <row r="12" spans="1:6" ht="15.75" x14ac:dyDescent="0.25">
      <c r="A12" s="87"/>
      <c r="B12" s="86"/>
      <c r="C12" s="68"/>
      <c r="D12" s="65"/>
    </row>
    <row r="13" spans="1:6" ht="15.75" x14ac:dyDescent="0.25">
      <c r="A13" s="87"/>
      <c r="B13" s="86"/>
      <c r="C13" s="68"/>
      <c r="D13" s="65"/>
    </row>
    <row r="14" spans="1:6" s="92" customFormat="1" ht="16.5" x14ac:dyDescent="0.3">
      <c r="A14" s="88"/>
      <c r="B14" s="89" t="s">
        <v>52</v>
      </c>
      <c r="C14" s="90">
        <f>SUM(C8:C13)</f>
        <v>0</v>
      </c>
      <c r="D14" s="91"/>
    </row>
    <row r="15" spans="1:6" s="97" customFormat="1" ht="16.5" x14ac:dyDescent="0.25">
      <c r="A15" s="93"/>
      <c r="B15" s="94"/>
      <c r="C15" s="95"/>
      <c r="D15" s="96"/>
    </row>
    <row r="16" spans="1:6" ht="15.75" x14ac:dyDescent="0.25">
      <c r="A16" s="98"/>
      <c r="B16" s="86" t="s">
        <v>53</v>
      </c>
      <c r="C16" s="68">
        <f>C14*18%</f>
        <v>0</v>
      </c>
      <c r="D16" s="65"/>
    </row>
    <row r="17" spans="1:4" ht="16.5" x14ac:dyDescent="0.25">
      <c r="A17" s="88"/>
      <c r="B17" s="89" t="s">
        <v>54</v>
      </c>
      <c r="C17" s="90">
        <f>C14+C16</f>
        <v>0</v>
      </c>
      <c r="D17" s="91"/>
    </row>
    <row r="18" spans="1:4" ht="15.75" x14ac:dyDescent="0.25">
      <c r="A18" s="66" t="s">
        <v>55</v>
      </c>
      <c r="B18" s="67"/>
      <c r="C18" s="68"/>
      <c r="D18" s="65"/>
    </row>
    <row r="19" spans="1:4" ht="17.25" thickBot="1" x14ac:dyDescent="0.35">
      <c r="A19" s="110" t="s">
        <v>56</v>
      </c>
      <c r="B19" s="111"/>
      <c r="C19" s="111"/>
      <c r="D19" s="112"/>
    </row>
  </sheetData>
  <protectedRanges>
    <protectedRange sqref="C5:D5" name="Range1_2"/>
  </protectedRanges>
  <mergeCells count="2">
    <mergeCell ref="A2:C2"/>
    <mergeCell ref="A19:D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tabSelected="1" topLeftCell="A37" zoomScale="80" zoomScaleNormal="80" workbookViewId="0">
      <selection activeCell="C58" sqref="C58"/>
    </sheetView>
  </sheetViews>
  <sheetFormatPr defaultColWidth="8.7109375" defaultRowHeight="12.75" x14ac:dyDescent="0.2"/>
  <cols>
    <col min="1" max="1" width="6.42578125" style="5" customWidth="1"/>
    <col min="2" max="2" width="29" style="5" customWidth="1"/>
    <col min="3" max="3" width="55" style="50" customWidth="1"/>
    <col min="4" max="4" width="12" style="50" bestFit="1" customWidth="1"/>
    <col min="5" max="5" width="10.28515625" style="5" bestFit="1" customWidth="1"/>
    <col min="6" max="6" width="6.140625" style="59" bestFit="1" customWidth="1"/>
    <col min="7" max="7" width="9.42578125" style="5" bestFit="1" customWidth="1"/>
    <col min="8" max="8" width="12.7109375" style="5" customWidth="1"/>
    <col min="9" max="9" width="20" style="4" customWidth="1"/>
    <col min="10" max="234" width="8.7109375" style="7"/>
    <col min="235" max="235" width="7.85546875" style="7" customWidth="1"/>
    <col min="236" max="236" width="65.7109375" style="7" customWidth="1"/>
    <col min="237" max="238" width="7.7109375" style="7" bestFit="1" customWidth="1"/>
    <col min="239" max="239" width="15.42578125" style="7" bestFit="1" customWidth="1"/>
    <col min="240" max="240" width="16.7109375" style="7" customWidth="1"/>
    <col min="241" max="241" width="18.42578125" style="7" customWidth="1"/>
    <col min="242" max="242" width="16" style="7" bestFit="1" customWidth="1"/>
    <col min="243" max="490" width="8.7109375" style="7"/>
    <col min="491" max="491" width="7.85546875" style="7" customWidth="1"/>
    <col min="492" max="492" width="65.7109375" style="7" customWidth="1"/>
    <col min="493" max="494" width="7.7109375" style="7" bestFit="1" customWidth="1"/>
    <col min="495" max="495" width="15.42578125" style="7" bestFit="1" customWidth="1"/>
    <col min="496" max="496" width="16.7109375" style="7" customWidth="1"/>
    <col min="497" max="497" width="18.42578125" style="7" customWidth="1"/>
    <col min="498" max="498" width="16" style="7" bestFit="1" customWidth="1"/>
    <col min="499" max="746" width="8.7109375" style="7"/>
    <col min="747" max="747" width="7.85546875" style="7" customWidth="1"/>
    <col min="748" max="748" width="65.7109375" style="7" customWidth="1"/>
    <col min="749" max="750" width="7.7109375" style="7" bestFit="1" customWidth="1"/>
    <col min="751" max="751" width="15.42578125" style="7" bestFit="1" customWidth="1"/>
    <col min="752" max="752" width="16.7109375" style="7" customWidth="1"/>
    <col min="753" max="753" width="18.42578125" style="7" customWidth="1"/>
    <col min="754" max="754" width="16" style="7" bestFit="1" customWidth="1"/>
    <col min="755" max="1002" width="8.7109375" style="7"/>
    <col min="1003" max="1003" width="7.85546875" style="7" customWidth="1"/>
    <col min="1004" max="1004" width="65.7109375" style="7" customWidth="1"/>
    <col min="1005" max="1006" width="7.7109375" style="7" bestFit="1" customWidth="1"/>
    <col min="1007" max="1007" width="15.42578125" style="7" bestFit="1" customWidth="1"/>
    <col min="1008" max="1008" width="16.7109375" style="7" customWidth="1"/>
    <col min="1009" max="1009" width="18.42578125" style="7" customWidth="1"/>
    <col min="1010" max="1010" width="16" style="7" bestFit="1" customWidth="1"/>
    <col min="1011" max="1258" width="8.7109375" style="7"/>
    <col min="1259" max="1259" width="7.85546875" style="7" customWidth="1"/>
    <col min="1260" max="1260" width="65.7109375" style="7" customWidth="1"/>
    <col min="1261" max="1262" width="7.7109375" style="7" bestFit="1" customWidth="1"/>
    <col min="1263" max="1263" width="15.42578125" style="7" bestFit="1" customWidth="1"/>
    <col min="1264" max="1264" width="16.7109375" style="7" customWidth="1"/>
    <col min="1265" max="1265" width="18.42578125" style="7" customWidth="1"/>
    <col min="1266" max="1266" width="16" style="7" bestFit="1" customWidth="1"/>
    <col min="1267" max="1514" width="8.7109375" style="7"/>
    <col min="1515" max="1515" width="7.85546875" style="7" customWidth="1"/>
    <col min="1516" max="1516" width="65.7109375" style="7" customWidth="1"/>
    <col min="1517" max="1518" width="7.7109375" style="7" bestFit="1" customWidth="1"/>
    <col min="1519" max="1519" width="15.42578125" style="7" bestFit="1" customWidth="1"/>
    <col min="1520" max="1520" width="16.7109375" style="7" customWidth="1"/>
    <col min="1521" max="1521" width="18.42578125" style="7" customWidth="1"/>
    <col min="1522" max="1522" width="16" style="7" bestFit="1" customWidth="1"/>
    <col min="1523" max="1770" width="8.7109375" style="7"/>
    <col min="1771" max="1771" width="7.85546875" style="7" customWidth="1"/>
    <col min="1772" max="1772" width="65.7109375" style="7" customWidth="1"/>
    <col min="1773" max="1774" width="7.7109375" style="7" bestFit="1" customWidth="1"/>
    <col min="1775" max="1775" width="15.42578125" style="7" bestFit="1" customWidth="1"/>
    <col min="1776" max="1776" width="16.7109375" style="7" customWidth="1"/>
    <col min="1777" max="1777" width="18.42578125" style="7" customWidth="1"/>
    <col min="1778" max="1778" width="16" style="7" bestFit="1" customWidth="1"/>
    <col min="1779" max="2026" width="8.7109375" style="7"/>
    <col min="2027" max="2027" width="7.85546875" style="7" customWidth="1"/>
    <col min="2028" max="2028" width="65.7109375" style="7" customWidth="1"/>
    <col min="2029" max="2030" width="7.7109375" style="7" bestFit="1" customWidth="1"/>
    <col min="2031" max="2031" width="15.42578125" style="7" bestFit="1" customWidth="1"/>
    <col min="2032" max="2032" width="16.7109375" style="7" customWidth="1"/>
    <col min="2033" max="2033" width="18.42578125" style="7" customWidth="1"/>
    <col min="2034" max="2034" width="16" style="7" bestFit="1" customWidth="1"/>
    <col min="2035" max="2282" width="8.7109375" style="7"/>
    <col min="2283" max="2283" width="7.85546875" style="7" customWidth="1"/>
    <col min="2284" max="2284" width="65.7109375" style="7" customWidth="1"/>
    <col min="2285" max="2286" width="7.7109375" style="7" bestFit="1" customWidth="1"/>
    <col min="2287" max="2287" width="15.42578125" style="7" bestFit="1" customWidth="1"/>
    <col min="2288" max="2288" width="16.7109375" style="7" customWidth="1"/>
    <col min="2289" max="2289" width="18.42578125" style="7" customWidth="1"/>
    <col min="2290" max="2290" width="16" style="7" bestFit="1" customWidth="1"/>
    <col min="2291" max="2538" width="8.7109375" style="7"/>
    <col min="2539" max="2539" width="7.85546875" style="7" customWidth="1"/>
    <col min="2540" max="2540" width="65.7109375" style="7" customWidth="1"/>
    <col min="2541" max="2542" width="7.7109375" style="7" bestFit="1" customWidth="1"/>
    <col min="2543" max="2543" width="15.42578125" style="7" bestFit="1" customWidth="1"/>
    <col min="2544" max="2544" width="16.7109375" style="7" customWidth="1"/>
    <col min="2545" max="2545" width="18.42578125" style="7" customWidth="1"/>
    <col min="2546" max="2546" width="16" style="7" bestFit="1" customWidth="1"/>
    <col min="2547" max="2794" width="8.7109375" style="7"/>
    <col min="2795" max="2795" width="7.85546875" style="7" customWidth="1"/>
    <col min="2796" max="2796" width="65.7109375" style="7" customWidth="1"/>
    <col min="2797" max="2798" width="7.7109375" style="7" bestFit="1" customWidth="1"/>
    <col min="2799" max="2799" width="15.42578125" style="7" bestFit="1" customWidth="1"/>
    <col min="2800" max="2800" width="16.7109375" style="7" customWidth="1"/>
    <col min="2801" max="2801" width="18.42578125" style="7" customWidth="1"/>
    <col min="2802" max="2802" width="16" style="7" bestFit="1" customWidth="1"/>
    <col min="2803" max="3050" width="8.7109375" style="7"/>
    <col min="3051" max="3051" width="7.85546875" style="7" customWidth="1"/>
    <col min="3052" max="3052" width="65.7109375" style="7" customWidth="1"/>
    <col min="3053" max="3054" width="7.7109375" style="7" bestFit="1" customWidth="1"/>
    <col min="3055" max="3055" width="15.42578125" style="7" bestFit="1" customWidth="1"/>
    <col min="3056" max="3056" width="16.7109375" style="7" customWidth="1"/>
    <col min="3057" max="3057" width="18.42578125" style="7" customWidth="1"/>
    <col min="3058" max="3058" width="16" style="7" bestFit="1" customWidth="1"/>
    <col min="3059" max="3306" width="8.7109375" style="7"/>
    <col min="3307" max="3307" width="7.85546875" style="7" customWidth="1"/>
    <col min="3308" max="3308" width="65.7109375" style="7" customWidth="1"/>
    <col min="3309" max="3310" width="7.7109375" style="7" bestFit="1" customWidth="1"/>
    <col min="3311" max="3311" width="15.42578125" style="7" bestFit="1" customWidth="1"/>
    <col min="3312" max="3312" width="16.7109375" style="7" customWidth="1"/>
    <col min="3313" max="3313" width="18.42578125" style="7" customWidth="1"/>
    <col min="3314" max="3314" width="16" style="7" bestFit="1" customWidth="1"/>
    <col min="3315" max="3562" width="8.7109375" style="7"/>
    <col min="3563" max="3563" width="7.85546875" style="7" customWidth="1"/>
    <col min="3564" max="3564" width="65.7109375" style="7" customWidth="1"/>
    <col min="3565" max="3566" width="7.7109375" style="7" bestFit="1" customWidth="1"/>
    <col min="3567" max="3567" width="15.42578125" style="7" bestFit="1" customWidth="1"/>
    <col min="3568" max="3568" width="16.7109375" style="7" customWidth="1"/>
    <col min="3569" max="3569" width="18.42578125" style="7" customWidth="1"/>
    <col min="3570" max="3570" width="16" style="7" bestFit="1" customWidth="1"/>
    <col min="3571" max="3818" width="8.7109375" style="7"/>
    <col min="3819" max="3819" width="7.85546875" style="7" customWidth="1"/>
    <col min="3820" max="3820" width="65.7109375" style="7" customWidth="1"/>
    <col min="3821" max="3822" width="7.7109375" style="7" bestFit="1" customWidth="1"/>
    <col min="3823" max="3823" width="15.42578125" style="7" bestFit="1" customWidth="1"/>
    <col min="3824" max="3824" width="16.7109375" style="7" customWidth="1"/>
    <col min="3825" max="3825" width="18.42578125" style="7" customWidth="1"/>
    <col min="3826" max="3826" width="16" style="7" bestFit="1" customWidth="1"/>
    <col min="3827" max="4074" width="8.7109375" style="7"/>
    <col min="4075" max="4075" width="7.85546875" style="7" customWidth="1"/>
    <col min="4076" max="4076" width="65.7109375" style="7" customWidth="1"/>
    <col min="4077" max="4078" width="7.7109375" style="7" bestFit="1" customWidth="1"/>
    <col min="4079" max="4079" width="15.42578125" style="7" bestFit="1" customWidth="1"/>
    <col min="4080" max="4080" width="16.7109375" style="7" customWidth="1"/>
    <col min="4081" max="4081" width="18.42578125" style="7" customWidth="1"/>
    <col min="4082" max="4082" width="16" style="7" bestFit="1" customWidth="1"/>
    <col min="4083" max="4330" width="8.7109375" style="7"/>
    <col min="4331" max="4331" width="7.85546875" style="7" customWidth="1"/>
    <col min="4332" max="4332" width="65.7109375" style="7" customWidth="1"/>
    <col min="4333" max="4334" width="7.7109375" style="7" bestFit="1" customWidth="1"/>
    <col min="4335" max="4335" width="15.42578125" style="7" bestFit="1" customWidth="1"/>
    <col min="4336" max="4336" width="16.7109375" style="7" customWidth="1"/>
    <col min="4337" max="4337" width="18.42578125" style="7" customWidth="1"/>
    <col min="4338" max="4338" width="16" style="7" bestFit="1" customWidth="1"/>
    <col min="4339" max="4586" width="8.7109375" style="7"/>
    <col min="4587" max="4587" width="7.85546875" style="7" customWidth="1"/>
    <col min="4588" max="4588" width="65.7109375" style="7" customWidth="1"/>
    <col min="4589" max="4590" width="7.7109375" style="7" bestFit="1" customWidth="1"/>
    <col min="4591" max="4591" width="15.42578125" style="7" bestFit="1" customWidth="1"/>
    <col min="4592" max="4592" width="16.7109375" style="7" customWidth="1"/>
    <col min="4593" max="4593" width="18.42578125" style="7" customWidth="1"/>
    <col min="4594" max="4594" width="16" style="7" bestFit="1" customWidth="1"/>
    <col min="4595" max="4842" width="8.7109375" style="7"/>
    <col min="4843" max="4843" width="7.85546875" style="7" customWidth="1"/>
    <col min="4844" max="4844" width="65.7109375" style="7" customWidth="1"/>
    <col min="4845" max="4846" width="7.7109375" style="7" bestFit="1" customWidth="1"/>
    <col min="4847" max="4847" width="15.42578125" style="7" bestFit="1" customWidth="1"/>
    <col min="4848" max="4848" width="16.7109375" style="7" customWidth="1"/>
    <col min="4849" max="4849" width="18.42578125" style="7" customWidth="1"/>
    <col min="4850" max="4850" width="16" style="7" bestFit="1" customWidth="1"/>
    <col min="4851" max="5098" width="8.7109375" style="7"/>
    <col min="5099" max="5099" width="7.85546875" style="7" customWidth="1"/>
    <col min="5100" max="5100" width="65.7109375" style="7" customWidth="1"/>
    <col min="5101" max="5102" width="7.7109375" style="7" bestFit="1" customWidth="1"/>
    <col min="5103" max="5103" width="15.42578125" style="7" bestFit="1" customWidth="1"/>
    <col min="5104" max="5104" width="16.7109375" style="7" customWidth="1"/>
    <col min="5105" max="5105" width="18.42578125" style="7" customWidth="1"/>
    <col min="5106" max="5106" width="16" style="7" bestFit="1" customWidth="1"/>
    <col min="5107" max="5354" width="8.7109375" style="7"/>
    <col min="5355" max="5355" width="7.85546875" style="7" customWidth="1"/>
    <col min="5356" max="5356" width="65.7109375" style="7" customWidth="1"/>
    <col min="5357" max="5358" width="7.7109375" style="7" bestFit="1" customWidth="1"/>
    <col min="5359" max="5359" width="15.42578125" style="7" bestFit="1" customWidth="1"/>
    <col min="5360" max="5360" width="16.7109375" style="7" customWidth="1"/>
    <col min="5361" max="5361" width="18.42578125" style="7" customWidth="1"/>
    <col min="5362" max="5362" width="16" style="7" bestFit="1" customWidth="1"/>
    <col min="5363" max="5610" width="8.7109375" style="7"/>
    <col min="5611" max="5611" width="7.85546875" style="7" customWidth="1"/>
    <col min="5612" max="5612" width="65.7109375" style="7" customWidth="1"/>
    <col min="5613" max="5614" width="7.7109375" style="7" bestFit="1" customWidth="1"/>
    <col min="5615" max="5615" width="15.42578125" style="7" bestFit="1" customWidth="1"/>
    <col min="5616" max="5616" width="16.7109375" style="7" customWidth="1"/>
    <col min="5617" max="5617" width="18.42578125" style="7" customWidth="1"/>
    <col min="5618" max="5618" width="16" style="7" bestFit="1" customWidth="1"/>
    <col min="5619" max="5866" width="8.7109375" style="7"/>
    <col min="5867" max="5867" width="7.85546875" style="7" customWidth="1"/>
    <col min="5868" max="5868" width="65.7109375" style="7" customWidth="1"/>
    <col min="5869" max="5870" width="7.7109375" style="7" bestFit="1" customWidth="1"/>
    <col min="5871" max="5871" width="15.42578125" style="7" bestFit="1" customWidth="1"/>
    <col min="5872" max="5872" width="16.7109375" style="7" customWidth="1"/>
    <col min="5873" max="5873" width="18.42578125" style="7" customWidth="1"/>
    <col min="5874" max="5874" width="16" style="7" bestFit="1" customWidth="1"/>
    <col min="5875" max="6122" width="8.7109375" style="7"/>
    <col min="6123" max="6123" width="7.85546875" style="7" customWidth="1"/>
    <col min="6124" max="6124" width="65.7109375" style="7" customWidth="1"/>
    <col min="6125" max="6126" width="7.7109375" style="7" bestFit="1" customWidth="1"/>
    <col min="6127" max="6127" width="15.42578125" style="7" bestFit="1" customWidth="1"/>
    <col min="6128" max="6128" width="16.7109375" style="7" customWidth="1"/>
    <col min="6129" max="6129" width="18.42578125" style="7" customWidth="1"/>
    <col min="6130" max="6130" width="16" style="7" bestFit="1" customWidth="1"/>
    <col min="6131" max="6378" width="8.7109375" style="7"/>
    <col min="6379" max="6379" width="7.85546875" style="7" customWidth="1"/>
    <col min="6380" max="6380" width="65.7109375" style="7" customWidth="1"/>
    <col min="6381" max="6382" width="7.7109375" style="7" bestFit="1" customWidth="1"/>
    <col min="6383" max="6383" width="15.42578125" style="7" bestFit="1" customWidth="1"/>
    <col min="6384" max="6384" width="16.7109375" style="7" customWidth="1"/>
    <col min="6385" max="6385" width="18.42578125" style="7" customWidth="1"/>
    <col min="6386" max="6386" width="16" style="7" bestFit="1" customWidth="1"/>
    <col min="6387" max="6634" width="8.7109375" style="7"/>
    <col min="6635" max="6635" width="7.85546875" style="7" customWidth="1"/>
    <col min="6636" max="6636" width="65.7109375" style="7" customWidth="1"/>
    <col min="6637" max="6638" width="7.7109375" style="7" bestFit="1" customWidth="1"/>
    <col min="6639" max="6639" width="15.42578125" style="7" bestFit="1" customWidth="1"/>
    <col min="6640" max="6640" width="16.7109375" style="7" customWidth="1"/>
    <col min="6641" max="6641" width="18.42578125" style="7" customWidth="1"/>
    <col min="6642" max="6642" width="16" style="7" bestFit="1" customWidth="1"/>
    <col min="6643" max="6890" width="8.7109375" style="7"/>
    <col min="6891" max="6891" width="7.85546875" style="7" customWidth="1"/>
    <col min="6892" max="6892" width="65.7109375" style="7" customWidth="1"/>
    <col min="6893" max="6894" width="7.7109375" style="7" bestFit="1" customWidth="1"/>
    <col min="6895" max="6895" width="15.42578125" style="7" bestFit="1" customWidth="1"/>
    <col min="6896" max="6896" width="16.7109375" style="7" customWidth="1"/>
    <col min="6897" max="6897" width="18.42578125" style="7" customWidth="1"/>
    <col min="6898" max="6898" width="16" style="7" bestFit="1" customWidth="1"/>
    <col min="6899" max="7146" width="8.7109375" style="7"/>
    <col min="7147" max="7147" width="7.85546875" style="7" customWidth="1"/>
    <col min="7148" max="7148" width="65.7109375" style="7" customWidth="1"/>
    <col min="7149" max="7150" width="7.7109375" style="7" bestFit="1" customWidth="1"/>
    <col min="7151" max="7151" width="15.42578125" style="7" bestFit="1" customWidth="1"/>
    <col min="7152" max="7152" width="16.7109375" style="7" customWidth="1"/>
    <col min="7153" max="7153" width="18.42578125" style="7" customWidth="1"/>
    <col min="7154" max="7154" width="16" style="7" bestFit="1" customWidth="1"/>
    <col min="7155" max="7402" width="8.7109375" style="7"/>
    <col min="7403" max="7403" width="7.85546875" style="7" customWidth="1"/>
    <col min="7404" max="7404" width="65.7109375" style="7" customWidth="1"/>
    <col min="7405" max="7406" width="7.7109375" style="7" bestFit="1" customWidth="1"/>
    <col min="7407" max="7407" width="15.42578125" style="7" bestFit="1" customWidth="1"/>
    <col min="7408" max="7408" width="16.7109375" style="7" customWidth="1"/>
    <col min="7409" max="7409" width="18.42578125" style="7" customWidth="1"/>
    <col min="7410" max="7410" width="16" style="7" bestFit="1" customWidth="1"/>
    <col min="7411" max="7658" width="8.7109375" style="7"/>
    <col min="7659" max="7659" width="7.85546875" style="7" customWidth="1"/>
    <col min="7660" max="7660" width="65.7109375" style="7" customWidth="1"/>
    <col min="7661" max="7662" width="7.7109375" style="7" bestFit="1" customWidth="1"/>
    <col min="7663" max="7663" width="15.42578125" style="7" bestFit="1" customWidth="1"/>
    <col min="7664" max="7664" width="16.7109375" style="7" customWidth="1"/>
    <col min="7665" max="7665" width="18.42578125" style="7" customWidth="1"/>
    <col min="7666" max="7666" width="16" style="7" bestFit="1" customWidth="1"/>
    <col min="7667" max="7914" width="8.7109375" style="7"/>
    <col min="7915" max="7915" width="7.85546875" style="7" customWidth="1"/>
    <col min="7916" max="7916" width="65.7109375" style="7" customWidth="1"/>
    <col min="7917" max="7918" width="7.7109375" style="7" bestFit="1" customWidth="1"/>
    <col min="7919" max="7919" width="15.42578125" style="7" bestFit="1" customWidth="1"/>
    <col min="7920" max="7920" width="16.7109375" style="7" customWidth="1"/>
    <col min="7921" max="7921" width="18.42578125" style="7" customWidth="1"/>
    <col min="7922" max="7922" width="16" style="7" bestFit="1" customWidth="1"/>
    <col min="7923" max="8170" width="8.7109375" style="7"/>
    <col min="8171" max="8171" width="7.85546875" style="7" customWidth="1"/>
    <col min="8172" max="8172" width="65.7109375" style="7" customWidth="1"/>
    <col min="8173" max="8174" width="7.7109375" style="7" bestFit="1" customWidth="1"/>
    <col min="8175" max="8175" width="15.42578125" style="7" bestFit="1" customWidth="1"/>
    <col min="8176" max="8176" width="16.7109375" style="7" customWidth="1"/>
    <col min="8177" max="8177" width="18.42578125" style="7" customWidth="1"/>
    <col min="8178" max="8178" width="16" style="7" bestFit="1" customWidth="1"/>
    <col min="8179" max="8426" width="8.7109375" style="7"/>
    <col min="8427" max="8427" width="7.85546875" style="7" customWidth="1"/>
    <col min="8428" max="8428" width="65.7109375" style="7" customWidth="1"/>
    <col min="8429" max="8430" width="7.7109375" style="7" bestFit="1" customWidth="1"/>
    <col min="8431" max="8431" width="15.42578125" style="7" bestFit="1" customWidth="1"/>
    <col min="8432" max="8432" width="16.7109375" style="7" customWidth="1"/>
    <col min="8433" max="8433" width="18.42578125" style="7" customWidth="1"/>
    <col min="8434" max="8434" width="16" style="7" bestFit="1" customWidth="1"/>
    <col min="8435" max="8682" width="8.7109375" style="7"/>
    <col min="8683" max="8683" width="7.85546875" style="7" customWidth="1"/>
    <col min="8684" max="8684" width="65.7109375" style="7" customWidth="1"/>
    <col min="8685" max="8686" width="7.7109375" style="7" bestFit="1" customWidth="1"/>
    <col min="8687" max="8687" width="15.42578125" style="7" bestFit="1" customWidth="1"/>
    <col min="8688" max="8688" width="16.7109375" style="7" customWidth="1"/>
    <col min="8689" max="8689" width="18.42578125" style="7" customWidth="1"/>
    <col min="8690" max="8690" width="16" style="7" bestFit="1" customWidth="1"/>
    <col min="8691" max="8938" width="8.7109375" style="7"/>
    <col min="8939" max="8939" width="7.85546875" style="7" customWidth="1"/>
    <col min="8940" max="8940" width="65.7109375" style="7" customWidth="1"/>
    <col min="8941" max="8942" width="7.7109375" style="7" bestFit="1" customWidth="1"/>
    <col min="8943" max="8943" width="15.42578125" style="7" bestFit="1" customWidth="1"/>
    <col min="8944" max="8944" width="16.7109375" style="7" customWidth="1"/>
    <col min="8945" max="8945" width="18.42578125" style="7" customWidth="1"/>
    <col min="8946" max="8946" width="16" style="7" bestFit="1" customWidth="1"/>
    <col min="8947" max="9194" width="8.7109375" style="7"/>
    <col min="9195" max="9195" width="7.85546875" style="7" customWidth="1"/>
    <col min="9196" max="9196" width="65.7109375" style="7" customWidth="1"/>
    <col min="9197" max="9198" width="7.7109375" style="7" bestFit="1" customWidth="1"/>
    <col min="9199" max="9199" width="15.42578125" style="7" bestFit="1" customWidth="1"/>
    <col min="9200" max="9200" width="16.7109375" style="7" customWidth="1"/>
    <col min="9201" max="9201" width="18.42578125" style="7" customWidth="1"/>
    <col min="9202" max="9202" width="16" style="7" bestFit="1" customWidth="1"/>
    <col min="9203" max="9450" width="8.7109375" style="7"/>
    <col min="9451" max="9451" width="7.85546875" style="7" customWidth="1"/>
    <col min="9452" max="9452" width="65.7109375" style="7" customWidth="1"/>
    <col min="9453" max="9454" width="7.7109375" style="7" bestFit="1" customWidth="1"/>
    <col min="9455" max="9455" width="15.42578125" style="7" bestFit="1" customWidth="1"/>
    <col min="9456" max="9456" width="16.7109375" style="7" customWidth="1"/>
    <col min="9457" max="9457" width="18.42578125" style="7" customWidth="1"/>
    <col min="9458" max="9458" width="16" style="7" bestFit="1" customWidth="1"/>
    <col min="9459" max="9706" width="8.7109375" style="7"/>
    <col min="9707" max="9707" width="7.85546875" style="7" customWidth="1"/>
    <col min="9708" max="9708" width="65.7109375" style="7" customWidth="1"/>
    <col min="9709" max="9710" width="7.7109375" style="7" bestFit="1" customWidth="1"/>
    <col min="9711" max="9711" width="15.42578125" style="7" bestFit="1" customWidth="1"/>
    <col min="9712" max="9712" width="16.7109375" style="7" customWidth="1"/>
    <col min="9713" max="9713" width="18.42578125" style="7" customWidth="1"/>
    <col min="9714" max="9714" width="16" style="7" bestFit="1" customWidth="1"/>
    <col min="9715" max="9962" width="8.7109375" style="7"/>
    <col min="9963" max="9963" width="7.85546875" style="7" customWidth="1"/>
    <col min="9964" max="9964" width="65.7109375" style="7" customWidth="1"/>
    <col min="9965" max="9966" width="7.7109375" style="7" bestFit="1" customWidth="1"/>
    <col min="9967" max="9967" width="15.42578125" style="7" bestFit="1" customWidth="1"/>
    <col min="9968" max="9968" width="16.7109375" style="7" customWidth="1"/>
    <col min="9969" max="9969" width="18.42578125" style="7" customWidth="1"/>
    <col min="9970" max="9970" width="16" style="7" bestFit="1" customWidth="1"/>
    <col min="9971" max="10218" width="8.7109375" style="7"/>
    <col min="10219" max="10219" width="7.85546875" style="7" customWidth="1"/>
    <col min="10220" max="10220" width="65.7109375" style="7" customWidth="1"/>
    <col min="10221" max="10222" width="7.7109375" style="7" bestFit="1" customWidth="1"/>
    <col min="10223" max="10223" width="15.42578125" style="7" bestFit="1" customWidth="1"/>
    <col min="10224" max="10224" width="16.7109375" style="7" customWidth="1"/>
    <col min="10225" max="10225" width="18.42578125" style="7" customWidth="1"/>
    <col min="10226" max="10226" width="16" style="7" bestFit="1" customWidth="1"/>
    <col min="10227" max="10474" width="8.7109375" style="7"/>
    <col min="10475" max="10475" width="7.85546875" style="7" customWidth="1"/>
    <col min="10476" max="10476" width="65.7109375" style="7" customWidth="1"/>
    <col min="10477" max="10478" width="7.7109375" style="7" bestFit="1" customWidth="1"/>
    <col min="10479" max="10479" width="15.42578125" style="7" bestFit="1" customWidth="1"/>
    <col min="10480" max="10480" width="16.7109375" style="7" customWidth="1"/>
    <col min="10481" max="10481" width="18.42578125" style="7" customWidth="1"/>
    <col min="10482" max="10482" width="16" style="7" bestFit="1" customWidth="1"/>
    <col min="10483" max="10730" width="8.7109375" style="7"/>
    <col min="10731" max="10731" width="7.85546875" style="7" customWidth="1"/>
    <col min="10732" max="10732" width="65.7109375" style="7" customWidth="1"/>
    <col min="10733" max="10734" width="7.7109375" style="7" bestFit="1" customWidth="1"/>
    <col min="10735" max="10735" width="15.42578125" style="7" bestFit="1" customWidth="1"/>
    <col min="10736" max="10736" width="16.7109375" style="7" customWidth="1"/>
    <col min="10737" max="10737" width="18.42578125" style="7" customWidth="1"/>
    <col min="10738" max="10738" width="16" style="7" bestFit="1" customWidth="1"/>
    <col min="10739" max="10986" width="8.7109375" style="7"/>
    <col min="10987" max="10987" width="7.85546875" style="7" customWidth="1"/>
    <col min="10988" max="10988" width="65.7109375" style="7" customWidth="1"/>
    <col min="10989" max="10990" width="7.7109375" style="7" bestFit="1" customWidth="1"/>
    <col min="10991" max="10991" width="15.42578125" style="7" bestFit="1" customWidth="1"/>
    <col min="10992" max="10992" width="16.7109375" style="7" customWidth="1"/>
    <col min="10993" max="10993" width="18.42578125" style="7" customWidth="1"/>
    <col min="10994" max="10994" width="16" style="7" bestFit="1" customWidth="1"/>
    <col min="10995" max="11242" width="8.7109375" style="7"/>
    <col min="11243" max="11243" width="7.85546875" style="7" customWidth="1"/>
    <col min="11244" max="11244" width="65.7109375" style="7" customWidth="1"/>
    <col min="11245" max="11246" width="7.7109375" style="7" bestFit="1" customWidth="1"/>
    <col min="11247" max="11247" width="15.42578125" style="7" bestFit="1" customWidth="1"/>
    <col min="11248" max="11248" width="16.7109375" style="7" customWidth="1"/>
    <col min="11249" max="11249" width="18.42578125" style="7" customWidth="1"/>
    <col min="11250" max="11250" width="16" style="7" bestFit="1" customWidth="1"/>
    <col min="11251" max="11498" width="8.7109375" style="7"/>
    <col min="11499" max="11499" width="7.85546875" style="7" customWidth="1"/>
    <col min="11500" max="11500" width="65.7109375" style="7" customWidth="1"/>
    <col min="11501" max="11502" width="7.7109375" style="7" bestFit="1" customWidth="1"/>
    <col min="11503" max="11503" width="15.42578125" style="7" bestFit="1" customWidth="1"/>
    <col min="11504" max="11504" width="16.7109375" style="7" customWidth="1"/>
    <col min="11505" max="11505" width="18.42578125" style="7" customWidth="1"/>
    <col min="11506" max="11506" width="16" style="7" bestFit="1" customWidth="1"/>
    <col min="11507" max="11754" width="8.7109375" style="7"/>
    <col min="11755" max="11755" width="7.85546875" style="7" customWidth="1"/>
    <col min="11756" max="11756" width="65.7109375" style="7" customWidth="1"/>
    <col min="11757" max="11758" width="7.7109375" style="7" bestFit="1" customWidth="1"/>
    <col min="11759" max="11759" width="15.42578125" style="7" bestFit="1" customWidth="1"/>
    <col min="11760" max="11760" width="16.7109375" style="7" customWidth="1"/>
    <col min="11761" max="11761" width="18.42578125" style="7" customWidth="1"/>
    <col min="11762" max="11762" width="16" style="7" bestFit="1" customWidth="1"/>
    <col min="11763" max="12010" width="8.7109375" style="7"/>
    <col min="12011" max="12011" width="7.85546875" style="7" customWidth="1"/>
    <col min="12012" max="12012" width="65.7109375" style="7" customWidth="1"/>
    <col min="12013" max="12014" width="7.7109375" style="7" bestFit="1" customWidth="1"/>
    <col min="12015" max="12015" width="15.42578125" style="7" bestFit="1" customWidth="1"/>
    <col min="12016" max="12016" width="16.7109375" style="7" customWidth="1"/>
    <col min="12017" max="12017" width="18.42578125" style="7" customWidth="1"/>
    <col min="12018" max="12018" width="16" style="7" bestFit="1" customWidth="1"/>
    <col min="12019" max="12266" width="8.7109375" style="7"/>
    <col min="12267" max="12267" width="7.85546875" style="7" customWidth="1"/>
    <col min="12268" max="12268" width="65.7109375" style="7" customWidth="1"/>
    <col min="12269" max="12270" width="7.7109375" style="7" bestFit="1" customWidth="1"/>
    <col min="12271" max="12271" width="15.42578125" style="7" bestFit="1" customWidth="1"/>
    <col min="12272" max="12272" width="16.7109375" style="7" customWidth="1"/>
    <col min="12273" max="12273" width="18.42578125" style="7" customWidth="1"/>
    <col min="12274" max="12274" width="16" style="7" bestFit="1" customWidth="1"/>
    <col min="12275" max="12522" width="8.7109375" style="7"/>
    <col min="12523" max="12523" width="7.85546875" style="7" customWidth="1"/>
    <col min="12524" max="12524" width="65.7109375" style="7" customWidth="1"/>
    <col min="12525" max="12526" width="7.7109375" style="7" bestFit="1" customWidth="1"/>
    <col min="12527" max="12527" width="15.42578125" style="7" bestFit="1" customWidth="1"/>
    <col min="12528" max="12528" width="16.7109375" style="7" customWidth="1"/>
    <col min="12529" max="12529" width="18.42578125" style="7" customWidth="1"/>
    <col min="12530" max="12530" width="16" style="7" bestFit="1" customWidth="1"/>
    <col min="12531" max="12778" width="8.7109375" style="7"/>
    <col min="12779" max="12779" width="7.85546875" style="7" customWidth="1"/>
    <col min="12780" max="12780" width="65.7109375" style="7" customWidth="1"/>
    <col min="12781" max="12782" width="7.7109375" style="7" bestFit="1" customWidth="1"/>
    <col min="12783" max="12783" width="15.42578125" style="7" bestFit="1" customWidth="1"/>
    <col min="12784" max="12784" width="16.7109375" style="7" customWidth="1"/>
    <col min="12785" max="12785" width="18.42578125" style="7" customWidth="1"/>
    <col min="12786" max="12786" width="16" style="7" bestFit="1" customWidth="1"/>
    <col min="12787" max="13034" width="8.7109375" style="7"/>
    <col min="13035" max="13035" width="7.85546875" style="7" customWidth="1"/>
    <col min="13036" max="13036" width="65.7109375" style="7" customWidth="1"/>
    <col min="13037" max="13038" width="7.7109375" style="7" bestFit="1" customWidth="1"/>
    <col min="13039" max="13039" width="15.42578125" style="7" bestFit="1" customWidth="1"/>
    <col min="13040" max="13040" width="16.7109375" style="7" customWidth="1"/>
    <col min="13041" max="13041" width="18.42578125" style="7" customWidth="1"/>
    <col min="13042" max="13042" width="16" style="7" bestFit="1" customWidth="1"/>
    <col min="13043" max="13290" width="8.7109375" style="7"/>
    <col min="13291" max="13291" width="7.85546875" style="7" customWidth="1"/>
    <col min="13292" max="13292" width="65.7109375" style="7" customWidth="1"/>
    <col min="13293" max="13294" width="7.7109375" style="7" bestFit="1" customWidth="1"/>
    <col min="13295" max="13295" width="15.42578125" style="7" bestFit="1" customWidth="1"/>
    <col min="13296" max="13296" width="16.7109375" style="7" customWidth="1"/>
    <col min="13297" max="13297" width="18.42578125" style="7" customWidth="1"/>
    <col min="13298" max="13298" width="16" style="7" bestFit="1" customWidth="1"/>
    <col min="13299" max="13546" width="8.7109375" style="7"/>
    <col min="13547" max="13547" width="7.85546875" style="7" customWidth="1"/>
    <col min="13548" max="13548" width="65.7109375" style="7" customWidth="1"/>
    <col min="13549" max="13550" width="7.7109375" style="7" bestFit="1" customWidth="1"/>
    <col min="13551" max="13551" width="15.42578125" style="7" bestFit="1" customWidth="1"/>
    <col min="13552" max="13552" width="16.7109375" style="7" customWidth="1"/>
    <col min="13553" max="13553" width="18.42578125" style="7" customWidth="1"/>
    <col min="13554" max="13554" width="16" style="7" bestFit="1" customWidth="1"/>
    <col min="13555" max="13802" width="8.7109375" style="7"/>
    <col min="13803" max="13803" width="7.85546875" style="7" customWidth="1"/>
    <col min="13804" max="13804" width="65.7109375" style="7" customWidth="1"/>
    <col min="13805" max="13806" width="7.7109375" style="7" bestFit="1" customWidth="1"/>
    <col min="13807" max="13807" width="15.42578125" style="7" bestFit="1" customWidth="1"/>
    <col min="13808" max="13808" width="16.7109375" style="7" customWidth="1"/>
    <col min="13809" max="13809" width="18.42578125" style="7" customWidth="1"/>
    <col min="13810" max="13810" width="16" style="7" bestFit="1" customWidth="1"/>
    <col min="13811" max="14058" width="8.7109375" style="7"/>
    <col min="14059" max="14059" width="7.85546875" style="7" customWidth="1"/>
    <col min="14060" max="14060" width="65.7109375" style="7" customWidth="1"/>
    <col min="14061" max="14062" width="7.7109375" style="7" bestFit="1" customWidth="1"/>
    <col min="14063" max="14063" width="15.42578125" style="7" bestFit="1" customWidth="1"/>
    <col min="14064" max="14064" width="16.7109375" style="7" customWidth="1"/>
    <col min="14065" max="14065" width="18.42578125" style="7" customWidth="1"/>
    <col min="14066" max="14066" width="16" style="7" bestFit="1" customWidth="1"/>
    <col min="14067" max="14314" width="8.7109375" style="7"/>
    <col min="14315" max="14315" width="7.85546875" style="7" customWidth="1"/>
    <col min="14316" max="14316" width="65.7109375" style="7" customWidth="1"/>
    <col min="14317" max="14318" width="7.7109375" style="7" bestFit="1" customWidth="1"/>
    <col min="14319" max="14319" width="15.42578125" style="7" bestFit="1" customWidth="1"/>
    <col min="14320" max="14320" width="16.7109375" style="7" customWidth="1"/>
    <col min="14321" max="14321" width="18.42578125" style="7" customWidth="1"/>
    <col min="14322" max="14322" width="16" style="7" bestFit="1" customWidth="1"/>
    <col min="14323" max="14570" width="8.7109375" style="7"/>
    <col min="14571" max="14571" width="7.85546875" style="7" customWidth="1"/>
    <col min="14572" max="14572" width="65.7109375" style="7" customWidth="1"/>
    <col min="14573" max="14574" width="7.7109375" style="7" bestFit="1" customWidth="1"/>
    <col min="14575" max="14575" width="15.42578125" style="7" bestFit="1" customWidth="1"/>
    <col min="14576" max="14576" width="16.7109375" style="7" customWidth="1"/>
    <col min="14577" max="14577" width="18.42578125" style="7" customWidth="1"/>
    <col min="14578" max="14578" width="16" style="7" bestFit="1" customWidth="1"/>
    <col min="14579" max="14826" width="8.7109375" style="7"/>
    <col min="14827" max="14827" width="7.85546875" style="7" customWidth="1"/>
    <col min="14828" max="14828" width="65.7109375" style="7" customWidth="1"/>
    <col min="14829" max="14830" width="7.7109375" style="7" bestFit="1" customWidth="1"/>
    <col min="14831" max="14831" width="15.42578125" style="7" bestFit="1" customWidth="1"/>
    <col min="14832" max="14832" width="16.7109375" style="7" customWidth="1"/>
    <col min="14833" max="14833" width="18.42578125" style="7" customWidth="1"/>
    <col min="14834" max="14834" width="16" style="7" bestFit="1" customWidth="1"/>
    <col min="14835" max="15082" width="8.7109375" style="7"/>
    <col min="15083" max="15083" width="7.85546875" style="7" customWidth="1"/>
    <col min="15084" max="15084" width="65.7109375" style="7" customWidth="1"/>
    <col min="15085" max="15086" width="7.7109375" style="7" bestFit="1" customWidth="1"/>
    <col min="15087" max="15087" width="15.42578125" style="7" bestFit="1" customWidth="1"/>
    <col min="15088" max="15088" width="16.7109375" style="7" customWidth="1"/>
    <col min="15089" max="15089" width="18.42578125" style="7" customWidth="1"/>
    <col min="15090" max="15090" width="16" style="7" bestFit="1" customWidth="1"/>
    <col min="15091" max="15338" width="8.7109375" style="7"/>
    <col min="15339" max="15339" width="7.85546875" style="7" customWidth="1"/>
    <col min="15340" max="15340" width="65.7109375" style="7" customWidth="1"/>
    <col min="15341" max="15342" width="7.7109375" style="7" bestFit="1" customWidth="1"/>
    <col min="15343" max="15343" width="15.42578125" style="7" bestFit="1" customWidth="1"/>
    <col min="15344" max="15344" width="16.7109375" style="7" customWidth="1"/>
    <col min="15345" max="15345" width="18.42578125" style="7" customWidth="1"/>
    <col min="15346" max="15346" width="16" style="7" bestFit="1" customWidth="1"/>
    <col min="15347" max="15594" width="8.7109375" style="7"/>
    <col min="15595" max="15595" width="7.85546875" style="7" customWidth="1"/>
    <col min="15596" max="15596" width="65.7109375" style="7" customWidth="1"/>
    <col min="15597" max="15598" width="7.7109375" style="7" bestFit="1" customWidth="1"/>
    <col min="15599" max="15599" width="15.42578125" style="7" bestFit="1" customWidth="1"/>
    <col min="15600" max="15600" width="16.7109375" style="7" customWidth="1"/>
    <col min="15601" max="15601" width="18.42578125" style="7" customWidth="1"/>
    <col min="15602" max="15602" width="16" style="7" bestFit="1" customWidth="1"/>
    <col min="15603" max="15850" width="8.7109375" style="7"/>
    <col min="15851" max="15851" width="7.85546875" style="7" customWidth="1"/>
    <col min="15852" max="15852" width="65.7109375" style="7" customWidth="1"/>
    <col min="15853" max="15854" width="7.7109375" style="7" bestFit="1" customWidth="1"/>
    <col min="15855" max="15855" width="15.42578125" style="7" bestFit="1" customWidth="1"/>
    <col min="15856" max="15856" width="16.7109375" style="7" customWidth="1"/>
    <col min="15857" max="15857" width="18.42578125" style="7" customWidth="1"/>
    <col min="15858" max="15858" width="16" style="7" bestFit="1" customWidth="1"/>
    <col min="15859" max="16106" width="8.7109375" style="7"/>
    <col min="16107" max="16107" width="7.85546875" style="7" customWidth="1"/>
    <col min="16108" max="16108" width="65.7109375" style="7" customWidth="1"/>
    <col min="16109" max="16110" width="7.7109375" style="7" bestFit="1" customWidth="1"/>
    <col min="16111" max="16111" width="15.42578125" style="7" bestFit="1" customWidth="1"/>
    <col min="16112" max="16112" width="16.7109375" style="7" customWidth="1"/>
    <col min="16113" max="16113" width="18.42578125" style="7" customWidth="1"/>
    <col min="16114" max="16114" width="16" style="7" bestFit="1" customWidth="1"/>
    <col min="16115" max="16384" width="8.7109375" style="7"/>
  </cols>
  <sheetData>
    <row r="1" spans="1:9" s="5" customFormat="1" ht="28.5" customHeight="1" thickBot="1" x14ac:dyDescent="0.25">
      <c r="A1" s="116" t="s">
        <v>60</v>
      </c>
      <c r="B1" s="117"/>
      <c r="C1" s="117"/>
      <c r="D1" s="117"/>
      <c r="E1" s="117"/>
      <c r="F1" s="117"/>
      <c r="G1" s="118"/>
      <c r="H1" s="119">
        <v>45483</v>
      </c>
      <c r="I1" s="125"/>
    </row>
    <row r="2" spans="1:9" s="5" customFormat="1" ht="20.100000000000001" customHeight="1" x14ac:dyDescent="0.2">
      <c r="A2" s="15" t="s">
        <v>3</v>
      </c>
      <c r="B2" s="16" t="s">
        <v>4</v>
      </c>
      <c r="C2" s="16" t="s">
        <v>5</v>
      </c>
      <c r="D2" s="16" t="s">
        <v>8</v>
      </c>
      <c r="E2" s="17" t="s">
        <v>6</v>
      </c>
      <c r="F2" s="18" t="s">
        <v>7</v>
      </c>
      <c r="G2" s="19" t="s">
        <v>0</v>
      </c>
      <c r="H2" s="20" t="s">
        <v>1</v>
      </c>
      <c r="I2" s="126" t="s">
        <v>2</v>
      </c>
    </row>
    <row r="3" spans="1:9" ht="15.75" x14ac:dyDescent="0.2">
      <c r="A3" s="120" t="s">
        <v>9</v>
      </c>
      <c r="B3" s="121"/>
      <c r="C3" s="121"/>
      <c r="D3" s="121"/>
      <c r="E3" s="121"/>
      <c r="F3" s="121"/>
      <c r="G3" s="121"/>
      <c r="H3" s="121"/>
      <c r="I3" s="127"/>
    </row>
    <row r="4" spans="1:9" ht="112.5" customHeight="1" x14ac:dyDescent="0.2">
      <c r="A4" s="102">
        <v>1</v>
      </c>
      <c r="B4" s="21" t="s">
        <v>61</v>
      </c>
      <c r="C4" s="22" t="s">
        <v>10</v>
      </c>
      <c r="D4" s="23" t="s">
        <v>11</v>
      </c>
      <c r="E4" s="23" t="s">
        <v>11</v>
      </c>
      <c r="F4" s="3" t="s">
        <v>12</v>
      </c>
      <c r="G4" s="24">
        <v>1746</v>
      </c>
      <c r="H4" s="100"/>
      <c r="I4" s="128">
        <f>G4*H4</f>
        <v>0</v>
      </c>
    </row>
    <row r="5" spans="1:9" x14ac:dyDescent="0.2">
      <c r="A5" s="102"/>
      <c r="B5" s="21"/>
      <c r="C5" s="22"/>
      <c r="D5" s="23"/>
      <c r="E5" s="23"/>
      <c r="F5" s="3"/>
      <c r="G5" s="24"/>
      <c r="H5" s="25"/>
      <c r="I5" s="128"/>
    </row>
    <row r="6" spans="1:9" ht="42" customHeight="1" x14ac:dyDescent="0.2">
      <c r="A6" s="102">
        <v>2</v>
      </c>
      <c r="B6" s="21" t="s">
        <v>13</v>
      </c>
      <c r="C6" s="22" t="s">
        <v>14</v>
      </c>
      <c r="D6" s="23" t="s">
        <v>11</v>
      </c>
      <c r="E6" s="23" t="s">
        <v>11</v>
      </c>
      <c r="F6" s="3" t="s">
        <v>15</v>
      </c>
      <c r="G6" s="24">
        <v>1</v>
      </c>
      <c r="H6" s="25"/>
      <c r="I6" s="128">
        <f>G6*H6</f>
        <v>0</v>
      </c>
    </row>
    <row r="7" spans="1:9" x14ac:dyDescent="0.2">
      <c r="A7" s="102"/>
      <c r="B7" s="26"/>
      <c r="C7" s="27"/>
      <c r="D7" s="23"/>
      <c r="E7" s="23"/>
      <c r="F7" s="3"/>
      <c r="G7" s="24"/>
      <c r="H7" s="25"/>
      <c r="I7" s="128"/>
    </row>
    <row r="8" spans="1:9" ht="65.099999999999994" customHeight="1" x14ac:dyDescent="0.2">
      <c r="A8" s="102">
        <v>3</v>
      </c>
      <c r="B8" s="21" t="s">
        <v>16</v>
      </c>
      <c r="C8" s="22" t="s">
        <v>17</v>
      </c>
      <c r="D8" s="23" t="s">
        <v>11</v>
      </c>
      <c r="E8" s="23" t="s">
        <v>11</v>
      </c>
      <c r="F8" s="3" t="s">
        <v>15</v>
      </c>
      <c r="G8" s="24">
        <v>1</v>
      </c>
      <c r="H8" s="25"/>
      <c r="I8" s="128">
        <f>G8*H8</f>
        <v>0</v>
      </c>
    </row>
    <row r="9" spans="1:9" x14ac:dyDescent="0.2">
      <c r="A9" s="102"/>
      <c r="B9" s="28"/>
      <c r="C9" s="29"/>
      <c r="D9" s="29"/>
      <c r="E9" s="30"/>
      <c r="F9" s="31"/>
      <c r="G9" s="8"/>
      <c r="H9" s="13"/>
      <c r="I9" s="129"/>
    </row>
    <row r="10" spans="1:9" ht="15.75" x14ac:dyDescent="0.2">
      <c r="A10" s="122" t="s">
        <v>18</v>
      </c>
      <c r="B10" s="123"/>
      <c r="C10" s="123"/>
      <c r="D10" s="123"/>
      <c r="E10" s="123"/>
      <c r="F10" s="123"/>
      <c r="G10" s="123"/>
      <c r="H10" s="123"/>
      <c r="I10" s="130"/>
    </row>
    <row r="11" spans="1:9" s="6" customFormat="1" ht="69.95" customHeight="1" x14ac:dyDescent="0.2">
      <c r="A11" s="32">
        <v>1</v>
      </c>
      <c r="B11" s="33" t="s">
        <v>19</v>
      </c>
      <c r="C11" s="12" t="s">
        <v>20</v>
      </c>
      <c r="D11" s="10" t="s">
        <v>11</v>
      </c>
      <c r="E11" s="10" t="s">
        <v>11</v>
      </c>
      <c r="F11" s="8" t="s">
        <v>21</v>
      </c>
      <c r="G11" s="34">
        <v>5</v>
      </c>
      <c r="H11" s="35"/>
      <c r="I11" s="128">
        <f>G11*H11</f>
        <v>0</v>
      </c>
    </row>
    <row r="12" spans="1:9" s="6" customFormat="1" ht="13.5" x14ac:dyDescent="0.2">
      <c r="A12" s="32"/>
      <c r="B12" s="33"/>
      <c r="C12" s="12"/>
      <c r="D12" s="10"/>
      <c r="E12" s="10"/>
      <c r="F12" s="8"/>
      <c r="G12" s="34"/>
      <c r="H12" s="35"/>
      <c r="I12" s="128"/>
    </row>
    <row r="13" spans="1:9" s="6" customFormat="1" ht="26.25" customHeight="1" x14ac:dyDescent="0.2">
      <c r="A13" s="32">
        <v>2</v>
      </c>
      <c r="B13" s="33" t="s">
        <v>22</v>
      </c>
      <c r="C13" s="36" t="s">
        <v>23</v>
      </c>
      <c r="D13" s="10" t="s">
        <v>11</v>
      </c>
      <c r="E13" s="10" t="s">
        <v>11</v>
      </c>
      <c r="F13" s="8" t="s">
        <v>21</v>
      </c>
      <c r="G13" s="34">
        <v>1</v>
      </c>
      <c r="H13" s="35"/>
      <c r="I13" s="128">
        <f>G13*H13</f>
        <v>0</v>
      </c>
    </row>
    <row r="14" spans="1:9" s="6" customFormat="1" ht="13.5" x14ac:dyDescent="0.2">
      <c r="A14" s="32"/>
      <c r="B14" s="37"/>
      <c r="C14" s="38"/>
      <c r="D14" s="10"/>
      <c r="E14" s="10"/>
      <c r="F14" s="39"/>
      <c r="G14" s="40"/>
      <c r="H14" s="35"/>
      <c r="I14" s="128"/>
    </row>
    <row r="15" spans="1:9" ht="15.75" x14ac:dyDescent="0.2">
      <c r="A15" s="122" t="s">
        <v>24</v>
      </c>
      <c r="B15" s="123"/>
      <c r="C15" s="123"/>
      <c r="D15" s="123"/>
      <c r="E15" s="123"/>
      <c r="F15" s="123"/>
      <c r="G15" s="123"/>
      <c r="H15" s="123"/>
      <c r="I15" s="130"/>
    </row>
    <row r="16" spans="1:9" ht="165" customHeight="1" x14ac:dyDescent="0.2">
      <c r="A16" s="124">
        <v>1</v>
      </c>
      <c r="B16" s="104" t="s">
        <v>25</v>
      </c>
      <c r="C16" s="2" t="s">
        <v>26</v>
      </c>
      <c r="D16" s="2"/>
      <c r="E16" s="10"/>
      <c r="F16" s="41"/>
      <c r="G16" s="11"/>
      <c r="H16" s="11"/>
      <c r="I16" s="131"/>
    </row>
    <row r="17" spans="1:9" x14ac:dyDescent="0.2">
      <c r="A17" s="124"/>
      <c r="B17" s="103" t="s">
        <v>27</v>
      </c>
      <c r="C17" s="2" t="s">
        <v>63</v>
      </c>
      <c r="D17" s="10" t="s">
        <v>11</v>
      </c>
      <c r="E17" s="10" t="s">
        <v>11</v>
      </c>
      <c r="F17" s="3" t="s">
        <v>12</v>
      </c>
      <c r="G17" s="42">
        <v>115</v>
      </c>
      <c r="H17" s="11"/>
      <c r="I17" s="131">
        <f>G17*H17</f>
        <v>0</v>
      </c>
    </row>
    <row r="18" spans="1:9" x14ac:dyDescent="0.2">
      <c r="A18" s="124"/>
      <c r="B18" s="103" t="s">
        <v>28</v>
      </c>
      <c r="C18" s="2" t="s">
        <v>62</v>
      </c>
      <c r="D18" s="10" t="s">
        <v>11</v>
      </c>
      <c r="E18" s="43" t="s">
        <v>11</v>
      </c>
      <c r="F18" s="3" t="s">
        <v>12</v>
      </c>
      <c r="G18" s="42">
        <v>137</v>
      </c>
      <c r="H18" s="11"/>
      <c r="I18" s="131">
        <f t="shared" ref="I18:I24" si="0">G18*H18</f>
        <v>0</v>
      </c>
    </row>
    <row r="19" spans="1:9" x14ac:dyDescent="0.2">
      <c r="A19" s="124"/>
      <c r="B19" s="103" t="s">
        <v>29</v>
      </c>
      <c r="C19" s="2" t="s">
        <v>64</v>
      </c>
      <c r="D19" s="10" t="s">
        <v>11</v>
      </c>
      <c r="E19" s="10" t="s">
        <v>11</v>
      </c>
      <c r="F19" s="3" t="s">
        <v>12</v>
      </c>
      <c r="G19" s="42">
        <v>230</v>
      </c>
      <c r="H19" s="11"/>
      <c r="I19" s="131">
        <f t="shared" si="0"/>
        <v>0</v>
      </c>
    </row>
    <row r="20" spans="1:9" x14ac:dyDescent="0.2">
      <c r="A20" s="124"/>
      <c r="B20" s="103" t="s">
        <v>30</v>
      </c>
      <c r="C20" s="2" t="s">
        <v>62</v>
      </c>
      <c r="D20" s="10" t="s">
        <v>11</v>
      </c>
      <c r="E20" s="43" t="s">
        <v>11</v>
      </c>
      <c r="F20" s="3" t="s">
        <v>12</v>
      </c>
      <c r="G20" s="42">
        <v>187</v>
      </c>
      <c r="H20" s="11"/>
      <c r="I20" s="131">
        <f t="shared" si="0"/>
        <v>0</v>
      </c>
    </row>
    <row r="21" spans="1:9" x14ac:dyDescent="0.2">
      <c r="A21" s="124"/>
      <c r="B21" s="103" t="s">
        <v>31</v>
      </c>
      <c r="C21" s="2" t="s">
        <v>65</v>
      </c>
      <c r="D21" s="10" t="s">
        <v>11</v>
      </c>
      <c r="E21" s="43" t="s">
        <v>11</v>
      </c>
      <c r="F21" s="3" t="s">
        <v>12</v>
      </c>
      <c r="G21" s="42">
        <v>117</v>
      </c>
      <c r="H21" s="11"/>
      <c r="I21" s="131">
        <f t="shared" si="0"/>
        <v>0</v>
      </c>
    </row>
    <row r="22" spans="1:9" x14ac:dyDescent="0.2">
      <c r="A22" s="124"/>
      <c r="B22" s="103" t="s">
        <v>32</v>
      </c>
      <c r="C22" s="2" t="s">
        <v>62</v>
      </c>
      <c r="D22" s="10" t="s">
        <v>11</v>
      </c>
      <c r="E22" s="43" t="s">
        <v>11</v>
      </c>
      <c r="F22" s="3" t="s">
        <v>12</v>
      </c>
      <c r="G22" s="42">
        <v>145</v>
      </c>
      <c r="H22" s="11"/>
      <c r="I22" s="131">
        <f t="shared" si="0"/>
        <v>0</v>
      </c>
    </row>
    <row r="23" spans="1:9" x14ac:dyDescent="0.2">
      <c r="A23" s="102"/>
      <c r="B23" s="44"/>
      <c r="C23" s="45"/>
      <c r="D23" s="10"/>
      <c r="E23" s="46"/>
      <c r="F23" s="47"/>
      <c r="G23" s="31"/>
      <c r="H23" s="31"/>
      <c r="I23" s="131"/>
    </row>
    <row r="24" spans="1:9" s="50" customFormat="1" ht="49.5" customHeight="1" x14ac:dyDescent="0.2">
      <c r="A24" s="102">
        <v>2</v>
      </c>
      <c r="B24" s="103" t="s">
        <v>33</v>
      </c>
      <c r="C24" s="9" t="s">
        <v>34</v>
      </c>
      <c r="D24" s="48"/>
      <c r="E24" s="3"/>
      <c r="F24" s="47" t="s">
        <v>35</v>
      </c>
      <c r="G24" s="49">
        <v>160</v>
      </c>
      <c r="H24" s="31"/>
      <c r="I24" s="131">
        <f t="shared" si="0"/>
        <v>0</v>
      </c>
    </row>
    <row r="25" spans="1:9" x14ac:dyDescent="0.2">
      <c r="A25" s="102"/>
      <c r="B25" s="44"/>
      <c r="C25" s="45"/>
      <c r="D25" s="45"/>
      <c r="E25" s="46"/>
      <c r="F25" s="47"/>
      <c r="G25" s="31"/>
      <c r="H25" s="31"/>
      <c r="I25" s="132"/>
    </row>
    <row r="26" spans="1:9" ht="132" customHeight="1" x14ac:dyDescent="0.2">
      <c r="A26" s="113">
        <v>3</v>
      </c>
      <c r="B26" s="103" t="s">
        <v>36</v>
      </c>
      <c r="C26" s="2" t="s">
        <v>37</v>
      </c>
      <c r="D26" s="52"/>
      <c r="E26" s="51"/>
      <c r="F26" s="41"/>
      <c r="G26" s="8"/>
      <c r="H26" s="51"/>
      <c r="I26" s="131"/>
    </row>
    <row r="27" spans="1:9" ht="22.5" customHeight="1" x14ac:dyDescent="0.2">
      <c r="A27" s="114"/>
      <c r="B27" s="103" t="s">
        <v>27</v>
      </c>
      <c r="C27" s="53" t="s">
        <v>66</v>
      </c>
      <c r="D27" s="10" t="s">
        <v>11</v>
      </c>
      <c r="E27" s="10" t="s">
        <v>11</v>
      </c>
      <c r="F27" s="3" t="s">
        <v>12</v>
      </c>
      <c r="G27" s="54">
        <v>105</v>
      </c>
      <c r="H27" s="51"/>
      <c r="I27" s="131">
        <f t="shared" ref="I27:I29" si="1">G27*H27</f>
        <v>0</v>
      </c>
    </row>
    <row r="28" spans="1:9" ht="21.75" customHeight="1" x14ac:dyDescent="0.2">
      <c r="A28" s="114"/>
      <c r="B28" s="103" t="s">
        <v>28</v>
      </c>
      <c r="C28" s="53" t="s">
        <v>67</v>
      </c>
      <c r="D28" s="10" t="s">
        <v>11</v>
      </c>
      <c r="E28" s="10" t="s">
        <v>11</v>
      </c>
      <c r="F28" s="3" t="s">
        <v>12</v>
      </c>
      <c r="G28" s="54">
        <v>95</v>
      </c>
      <c r="H28" s="51"/>
      <c r="I28" s="131">
        <f t="shared" si="1"/>
        <v>0</v>
      </c>
    </row>
    <row r="29" spans="1:9" ht="27" customHeight="1" x14ac:dyDescent="0.2">
      <c r="A29" s="114"/>
      <c r="B29" s="103" t="s">
        <v>29</v>
      </c>
      <c r="C29" s="53" t="s">
        <v>68</v>
      </c>
      <c r="D29" s="10" t="s">
        <v>11</v>
      </c>
      <c r="E29" s="10" t="s">
        <v>11</v>
      </c>
      <c r="F29" s="3" t="s">
        <v>12</v>
      </c>
      <c r="G29" s="54">
        <v>63</v>
      </c>
      <c r="H29" s="51"/>
      <c r="I29" s="131">
        <f t="shared" si="1"/>
        <v>0</v>
      </c>
    </row>
    <row r="30" spans="1:9" ht="27" customHeight="1" x14ac:dyDescent="0.2">
      <c r="A30" s="106"/>
      <c r="B30" s="103" t="s">
        <v>30</v>
      </c>
      <c r="C30" s="53" t="s">
        <v>69</v>
      </c>
      <c r="D30" s="10" t="s">
        <v>11</v>
      </c>
      <c r="E30" s="10" t="s">
        <v>11</v>
      </c>
      <c r="F30" s="3" t="s">
        <v>12</v>
      </c>
      <c r="G30" s="54">
        <v>95</v>
      </c>
      <c r="H30" s="51"/>
      <c r="I30" s="131">
        <f t="shared" ref="I30" si="2">G30*H30</f>
        <v>0</v>
      </c>
    </row>
    <row r="31" spans="1:9" x14ac:dyDescent="0.2">
      <c r="A31" s="102"/>
      <c r="B31" s="56"/>
      <c r="C31" s="57"/>
      <c r="D31" s="57"/>
      <c r="E31" s="58"/>
      <c r="F31" s="31"/>
      <c r="G31" s="3"/>
      <c r="H31" s="46"/>
      <c r="I31" s="128"/>
    </row>
    <row r="32" spans="1:9" ht="97.5" customHeight="1" x14ac:dyDescent="0.2">
      <c r="A32" s="124">
        <v>4</v>
      </c>
      <c r="B32" s="104" t="s">
        <v>38</v>
      </c>
      <c r="C32" s="9" t="s">
        <v>39</v>
      </c>
      <c r="D32" s="10"/>
      <c r="E32" s="10"/>
      <c r="F32" s="41"/>
      <c r="G32" s="11"/>
      <c r="H32" s="11"/>
      <c r="I32" s="128"/>
    </row>
    <row r="33" spans="1:9" ht="27" customHeight="1" x14ac:dyDescent="0.2">
      <c r="A33" s="124"/>
      <c r="B33" s="103" t="s">
        <v>27</v>
      </c>
      <c r="C33" s="9" t="s">
        <v>72</v>
      </c>
      <c r="D33" s="10" t="s">
        <v>11</v>
      </c>
      <c r="E33" s="10" t="s">
        <v>11</v>
      </c>
      <c r="F33" s="3" t="s">
        <v>12</v>
      </c>
      <c r="G33" s="54">
        <v>220</v>
      </c>
      <c r="H33" s="11"/>
      <c r="I33" s="131">
        <f t="shared" ref="I33:I40" si="3">G33*H33</f>
        <v>0</v>
      </c>
    </row>
    <row r="34" spans="1:9" ht="26.25" customHeight="1" x14ac:dyDescent="0.2">
      <c r="A34" s="124"/>
      <c r="B34" s="103" t="s">
        <v>28</v>
      </c>
      <c r="C34" s="9" t="s">
        <v>71</v>
      </c>
      <c r="D34" s="10" t="s">
        <v>11</v>
      </c>
      <c r="E34" s="10" t="s">
        <v>11</v>
      </c>
      <c r="F34" s="3" t="s">
        <v>12</v>
      </c>
      <c r="G34" s="54">
        <v>195</v>
      </c>
      <c r="H34" s="11"/>
      <c r="I34" s="131">
        <f>G34*H34</f>
        <v>0</v>
      </c>
    </row>
    <row r="35" spans="1:9" ht="26.25" customHeight="1" x14ac:dyDescent="0.2">
      <c r="A35" s="124"/>
      <c r="B35" s="103" t="s">
        <v>29</v>
      </c>
      <c r="C35" s="9" t="s">
        <v>73</v>
      </c>
      <c r="D35" s="10" t="s">
        <v>11</v>
      </c>
      <c r="E35" s="10" t="s">
        <v>11</v>
      </c>
      <c r="F35" s="3" t="s">
        <v>12</v>
      </c>
      <c r="G35" s="54">
        <v>375</v>
      </c>
      <c r="H35" s="11"/>
      <c r="I35" s="131">
        <f>G35*H35</f>
        <v>0</v>
      </c>
    </row>
    <row r="36" spans="1:9" ht="26.25" customHeight="1" x14ac:dyDescent="0.2">
      <c r="A36" s="124"/>
      <c r="B36" s="103" t="s">
        <v>30</v>
      </c>
      <c r="C36" s="9" t="s">
        <v>70</v>
      </c>
      <c r="D36" s="10" t="s">
        <v>11</v>
      </c>
      <c r="E36" s="10" t="s">
        <v>11</v>
      </c>
      <c r="F36" s="3" t="s">
        <v>12</v>
      </c>
      <c r="G36" s="54">
        <v>131</v>
      </c>
      <c r="H36" s="11"/>
      <c r="I36" s="131">
        <f>G36*H36</f>
        <v>0</v>
      </c>
    </row>
    <row r="37" spans="1:9" ht="28.5" customHeight="1" x14ac:dyDescent="0.2">
      <c r="A37" s="124"/>
      <c r="B37" s="103" t="s">
        <v>31</v>
      </c>
      <c r="C37" s="9" t="s">
        <v>74</v>
      </c>
      <c r="D37" s="10" t="s">
        <v>11</v>
      </c>
      <c r="E37" s="10" t="s">
        <v>11</v>
      </c>
      <c r="F37" s="3" t="s">
        <v>12</v>
      </c>
      <c r="G37" s="54">
        <v>325</v>
      </c>
      <c r="H37" s="11"/>
      <c r="I37" s="131">
        <f>G37*H37</f>
        <v>0</v>
      </c>
    </row>
    <row r="38" spans="1:9" ht="23.25" customHeight="1" x14ac:dyDescent="0.2">
      <c r="A38" s="107"/>
      <c r="B38" s="103"/>
      <c r="C38" s="55"/>
      <c r="D38" s="10"/>
      <c r="E38" s="10"/>
      <c r="F38" s="3"/>
      <c r="G38" s="54"/>
      <c r="H38" s="11"/>
      <c r="I38" s="131"/>
    </row>
    <row r="39" spans="1:9" x14ac:dyDescent="0.2">
      <c r="A39" s="102"/>
      <c r="B39" s="103"/>
      <c r="C39" s="9"/>
      <c r="D39" s="9"/>
      <c r="E39" s="8"/>
      <c r="F39" s="41"/>
      <c r="G39" s="8"/>
      <c r="H39" s="8"/>
      <c r="I39" s="128"/>
    </row>
    <row r="40" spans="1:9" ht="76.5" x14ac:dyDescent="0.2">
      <c r="A40" s="102">
        <v>5</v>
      </c>
      <c r="B40" s="103" t="s">
        <v>40</v>
      </c>
      <c r="C40" s="9" t="s">
        <v>41</v>
      </c>
      <c r="D40" s="10" t="s">
        <v>11</v>
      </c>
      <c r="E40" s="10" t="s">
        <v>11</v>
      </c>
      <c r="F40" s="3" t="s">
        <v>12</v>
      </c>
      <c r="G40" s="24">
        <v>1746</v>
      </c>
      <c r="H40" s="11"/>
      <c r="I40" s="131">
        <f t="shared" si="3"/>
        <v>0</v>
      </c>
    </row>
    <row r="41" spans="1:9" x14ac:dyDescent="0.2">
      <c r="A41" s="102"/>
      <c r="B41" s="103"/>
      <c r="C41" s="101" t="s">
        <v>57</v>
      </c>
      <c r="D41" s="10"/>
      <c r="E41" s="10"/>
      <c r="F41" s="3"/>
      <c r="G41" s="42"/>
      <c r="H41" s="11"/>
      <c r="I41" s="131"/>
    </row>
    <row r="42" spans="1:9" x14ac:dyDescent="0.2">
      <c r="A42" s="102"/>
      <c r="B42" s="56"/>
      <c r="C42" s="9"/>
      <c r="D42" s="9"/>
      <c r="E42" s="8"/>
      <c r="F42" s="41"/>
      <c r="G42" s="8"/>
      <c r="H42" s="8"/>
      <c r="I42" s="128"/>
    </row>
    <row r="43" spans="1:9" ht="119.25" customHeight="1" x14ac:dyDescent="0.2">
      <c r="A43" s="113">
        <v>6</v>
      </c>
      <c r="B43" s="103" t="s">
        <v>42</v>
      </c>
      <c r="C43" s="9" t="s">
        <v>78</v>
      </c>
      <c r="D43" s="10"/>
      <c r="E43" s="10"/>
      <c r="F43" s="41"/>
      <c r="G43" s="8"/>
      <c r="H43" s="8"/>
      <c r="I43" s="128"/>
    </row>
    <row r="44" spans="1:9" x14ac:dyDescent="0.2">
      <c r="A44" s="114"/>
      <c r="B44" s="103" t="s">
        <v>27</v>
      </c>
      <c r="C44" s="9" t="s">
        <v>75</v>
      </c>
      <c r="D44" s="10" t="s">
        <v>11</v>
      </c>
      <c r="E44" s="10" t="s">
        <v>11</v>
      </c>
      <c r="F44" s="3" t="s">
        <v>12</v>
      </c>
      <c r="G44" s="42">
        <v>115</v>
      </c>
      <c r="H44" s="11"/>
      <c r="I44" s="131">
        <f t="shared" ref="I44:I46" si="4">G44*H44</f>
        <v>0</v>
      </c>
    </row>
    <row r="45" spans="1:9" x14ac:dyDescent="0.2">
      <c r="A45" s="114"/>
      <c r="B45" s="103" t="s">
        <v>28</v>
      </c>
      <c r="C45" s="9" t="s">
        <v>76</v>
      </c>
      <c r="D45" s="10" t="s">
        <v>11</v>
      </c>
      <c r="E45" s="10" t="s">
        <v>11</v>
      </c>
      <c r="F45" s="3" t="s">
        <v>12</v>
      </c>
      <c r="G45" s="42">
        <v>230</v>
      </c>
      <c r="H45" s="11"/>
      <c r="I45" s="131">
        <f t="shared" si="4"/>
        <v>0</v>
      </c>
    </row>
    <row r="46" spans="1:9" x14ac:dyDescent="0.2">
      <c r="A46" s="115"/>
      <c r="B46" s="103" t="s">
        <v>29</v>
      </c>
      <c r="C46" s="9" t="s">
        <v>77</v>
      </c>
      <c r="D46" s="10" t="s">
        <v>11</v>
      </c>
      <c r="E46" s="10" t="s">
        <v>11</v>
      </c>
      <c r="F46" s="3" t="s">
        <v>12</v>
      </c>
      <c r="G46" s="42">
        <v>117</v>
      </c>
      <c r="H46" s="11"/>
      <c r="I46" s="131">
        <f t="shared" si="4"/>
        <v>0</v>
      </c>
    </row>
    <row r="47" spans="1:9" x14ac:dyDescent="0.2">
      <c r="A47" s="102"/>
      <c r="B47" s="3"/>
      <c r="C47" s="9"/>
      <c r="D47" s="10"/>
      <c r="E47" s="10"/>
      <c r="F47" s="31"/>
      <c r="G47" s="11"/>
      <c r="H47" s="11"/>
      <c r="I47" s="128"/>
    </row>
    <row r="48" spans="1:9" ht="13.5" thickBot="1" x14ac:dyDescent="0.25">
      <c r="A48" s="105"/>
      <c r="B48" s="139"/>
      <c r="C48" s="140"/>
      <c r="D48" s="140"/>
      <c r="E48" s="141"/>
      <c r="F48" s="142"/>
      <c r="G48" s="143"/>
      <c r="H48" s="144"/>
      <c r="I48" s="145"/>
    </row>
    <row r="49" spans="1:9" ht="16.5" thickBot="1" x14ac:dyDescent="0.25">
      <c r="A49" s="146" t="s">
        <v>43</v>
      </c>
      <c r="B49" s="147"/>
      <c r="C49" s="148"/>
      <c r="D49" s="148"/>
      <c r="E49" s="149"/>
      <c r="F49" s="150"/>
      <c r="G49" s="149"/>
      <c r="H49" s="149"/>
      <c r="I49" s="151">
        <f>SUM(I4:I48)</f>
        <v>0</v>
      </c>
    </row>
    <row r="50" spans="1:9" s="135" customFormat="1" x14ac:dyDescent="0.2">
      <c r="A50" s="133"/>
      <c r="B50" s="133"/>
      <c r="C50" s="134"/>
      <c r="D50" s="134"/>
      <c r="E50" s="133"/>
      <c r="F50" s="4"/>
      <c r="G50" s="133"/>
      <c r="H50" s="133"/>
      <c r="I50" s="4"/>
    </row>
    <row r="51" spans="1:9" s="135" customFormat="1" x14ac:dyDescent="0.2">
      <c r="A51" s="133"/>
      <c r="B51" s="133"/>
      <c r="C51" s="134"/>
      <c r="D51" s="134"/>
      <c r="E51" s="133"/>
      <c r="F51" s="4"/>
      <c r="G51" s="133"/>
      <c r="H51" s="133"/>
      <c r="I51" s="4"/>
    </row>
    <row r="52" spans="1:9" s="135" customFormat="1" ht="12" customHeight="1" x14ac:dyDescent="0.2">
      <c r="A52" s="133"/>
      <c r="B52" s="133"/>
      <c r="C52" s="134"/>
      <c r="D52" s="134"/>
      <c r="E52" s="133"/>
      <c r="F52" s="4"/>
      <c r="G52" s="133"/>
      <c r="H52" s="133"/>
      <c r="I52" s="4"/>
    </row>
    <row r="53" spans="1:9" s="135" customFormat="1" x14ac:dyDescent="0.2">
      <c r="A53" s="133"/>
      <c r="B53" s="133"/>
      <c r="C53" s="134"/>
      <c r="D53" s="134"/>
      <c r="E53" s="133"/>
      <c r="F53" s="4"/>
      <c r="G53" s="133"/>
      <c r="H53" s="133"/>
      <c r="I53" s="4"/>
    </row>
    <row r="54" spans="1:9" s="135" customFormat="1" ht="81" customHeight="1" x14ac:dyDescent="0.2">
      <c r="A54" s="133"/>
      <c r="B54" s="133"/>
      <c r="C54" s="134"/>
      <c r="D54" s="134"/>
      <c r="E54" s="133"/>
      <c r="F54" s="4"/>
      <c r="G54" s="133"/>
      <c r="H54" s="133"/>
      <c r="I54" s="4"/>
    </row>
    <row r="55" spans="1:9" s="135" customFormat="1" x14ac:dyDescent="0.2">
      <c r="A55" s="133"/>
      <c r="B55" s="133"/>
      <c r="C55" s="134"/>
      <c r="D55" s="134"/>
      <c r="E55" s="133"/>
      <c r="F55" s="4"/>
      <c r="G55" s="133"/>
      <c r="H55" s="133"/>
      <c r="I55" s="4"/>
    </row>
    <row r="56" spans="1:9" s="135" customFormat="1" x14ac:dyDescent="0.2">
      <c r="A56" s="133"/>
      <c r="B56" s="133"/>
      <c r="C56" s="134"/>
      <c r="D56" s="134"/>
      <c r="E56" s="133"/>
      <c r="F56" s="4"/>
      <c r="G56" s="133"/>
      <c r="H56" s="133"/>
      <c r="I56" s="4"/>
    </row>
    <row r="57" spans="1:9" s="135" customFormat="1" x14ac:dyDescent="0.2">
      <c r="A57" s="133"/>
      <c r="B57" s="133"/>
      <c r="C57" s="134"/>
      <c r="D57" s="134"/>
      <c r="E57" s="133"/>
      <c r="F57" s="4"/>
      <c r="G57" s="133"/>
      <c r="H57" s="133"/>
      <c r="I57" s="4"/>
    </row>
    <row r="58" spans="1:9" s="135" customFormat="1" ht="96" customHeight="1" x14ac:dyDescent="0.2">
      <c r="A58" s="133"/>
      <c r="B58" s="133"/>
      <c r="C58" s="134"/>
      <c r="D58" s="134"/>
      <c r="E58" s="133"/>
      <c r="F58" s="4"/>
      <c r="G58" s="133"/>
      <c r="H58" s="133"/>
      <c r="I58" s="4"/>
    </row>
    <row r="59" spans="1:9" s="135" customFormat="1" x14ac:dyDescent="0.2">
      <c r="A59" s="133"/>
      <c r="B59" s="133"/>
      <c r="C59" s="134"/>
      <c r="D59" s="134"/>
      <c r="E59" s="133"/>
      <c r="F59" s="4"/>
      <c r="G59" s="133"/>
      <c r="H59" s="133"/>
      <c r="I59" s="4"/>
    </row>
    <row r="60" spans="1:9" s="135" customFormat="1" x14ac:dyDescent="0.2">
      <c r="A60" s="133"/>
      <c r="B60" s="133"/>
      <c r="C60" s="136"/>
      <c r="D60" s="134"/>
      <c r="E60" s="133"/>
      <c r="F60" s="4"/>
      <c r="G60" s="133"/>
      <c r="H60" s="133"/>
      <c r="I60" s="4"/>
    </row>
    <row r="61" spans="1:9" s="135" customFormat="1" x14ac:dyDescent="0.2">
      <c r="A61" s="133"/>
      <c r="B61" s="133"/>
      <c r="C61" s="134"/>
      <c r="D61" s="134"/>
      <c r="E61" s="133"/>
      <c r="F61" s="4"/>
      <c r="G61" s="133"/>
      <c r="H61" s="133"/>
      <c r="I61" s="4"/>
    </row>
    <row r="62" spans="1:9" s="135" customFormat="1" x14ac:dyDescent="0.2">
      <c r="A62" s="133"/>
      <c r="B62" s="133"/>
      <c r="C62" s="134"/>
      <c r="D62" s="134"/>
      <c r="E62" s="133"/>
      <c r="F62" s="4"/>
      <c r="G62" s="133"/>
      <c r="H62" s="133"/>
      <c r="I62" s="4"/>
    </row>
    <row r="63" spans="1:9" s="135" customFormat="1" x14ac:dyDescent="0.2">
      <c r="A63" s="133"/>
      <c r="B63" s="133"/>
      <c r="C63" s="134"/>
      <c r="D63" s="134"/>
      <c r="E63" s="133"/>
      <c r="F63" s="4"/>
      <c r="G63" s="133"/>
      <c r="H63" s="133"/>
      <c r="I63" s="4"/>
    </row>
    <row r="64" spans="1:9" s="135" customFormat="1" x14ac:dyDescent="0.2">
      <c r="A64" s="133"/>
      <c r="B64" s="133"/>
      <c r="C64" s="134"/>
      <c r="D64" s="134"/>
      <c r="E64" s="133"/>
      <c r="F64" s="4"/>
      <c r="G64" s="133"/>
      <c r="H64" s="133"/>
      <c r="I64" s="4"/>
    </row>
    <row r="65" spans="1:9" s="135" customFormat="1" x14ac:dyDescent="0.2">
      <c r="A65" s="133"/>
      <c r="B65" s="133"/>
      <c r="C65" s="134"/>
      <c r="D65" s="134"/>
      <c r="E65" s="133"/>
      <c r="F65" s="4"/>
      <c r="G65" s="133"/>
      <c r="H65" s="133"/>
      <c r="I65" s="4"/>
    </row>
    <row r="66" spans="1:9" s="135" customFormat="1" x14ac:dyDescent="0.2">
      <c r="A66" s="133"/>
      <c r="B66" s="133"/>
      <c r="C66" s="134"/>
      <c r="D66" s="134"/>
      <c r="E66" s="133"/>
      <c r="F66" s="4"/>
      <c r="G66" s="133"/>
      <c r="H66" s="133"/>
      <c r="I66" s="4"/>
    </row>
    <row r="67" spans="1:9" s="137" customFormat="1" x14ac:dyDescent="0.2">
      <c r="A67" s="133"/>
      <c r="B67" s="133"/>
      <c r="C67" s="134"/>
      <c r="D67" s="134"/>
      <c r="E67" s="133"/>
      <c r="F67" s="4"/>
      <c r="G67" s="133"/>
      <c r="H67" s="133"/>
      <c r="I67" s="4"/>
    </row>
    <row r="68" spans="1:9" s="138" customFormat="1" ht="42" customHeight="1" x14ac:dyDescent="0.2">
      <c r="A68" s="133"/>
      <c r="B68" s="133"/>
      <c r="C68" s="134"/>
      <c r="D68" s="134"/>
      <c r="E68" s="133"/>
      <c r="F68" s="4"/>
      <c r="G68" s="133"/>
      <c r="H68" s="133"/>
      <c r="I68" s="4"/>
    </row>
    <row r="69" spans="1:9" s="138" customFormat="1" x14ac:dyDescent="0.2">
      <c r="A69" s="133"/>
      <c r="B69" s="133"/>
      <c r="C69" s="134"/>
      <c r="D69" s="134"/>
      <c r="E69" s="133"/>
      <c r="F69" s="4"/>
      <c r="G69" s="133"/>
      <c r="H69" s="133"/>
      <c r="I69" s="4"/>
    </row>
    <row r="70" spans="1:9" s="135" customFormat="1" x14ac:dyDescent="0.2">
      <c r="A70" s="133"/>
      <c r="B70" s="133"/>
      <c r="C70" s="134"/>
      <c r="D70" s="134"/>
      <c r="E70" s="133"/>
      <c r="F70" s="4"/>
      <c r="G70" s="133"/>
      <c r="H70" s="133"/>
      <c r="I70" s="4"/>
    </row>
    <row r="71" spans="1:9" s="135" customFormat="1" x14ac:dyDescent="0.2">
      <c r="A71" s="133"/>
      <c r="B71" s="133"/>
      <c r="C71" s="134"/>
      <c r="D71" s="134"/>
      <c r="E71" s="133"/>
      <c r="F71" s="4"/>
      <c r="G71" s="133"/>
      <c r="H71" s="133"/>
      <c r="I71" s="4"/>
    </row>
    <row r="72" spans="1:9" s="135" customFormat="1" x14ac:dyDescent="0.2">
      <c r="A72" s="133"/>
      <c r="B72" s="133"/>
      <c r="C72" s="134"/>
      <c r="D72" s="134"/>
      <c r="E72" s="133"/>
      <c r="F72" s="4"/>
      <c r="G72" s="133"/>
      <c r="H72" s="133"/>
      <c r="I72" s="4"/>
    </row>
    <row r="73" spans="1:9" s="135" customFormat="1" x14ac:dyDescent="0.2">
      <c r="A73" s="133"/>
      <c r="B73" s="133"/>
      <c r="C73" s="134"/>
      <c r="D73" s="134"/>
      <c r="E73" s="133"/>
      <c r="F73" s="4"/>
      <c r="G73" s="133"/>
      <c r="H73" s="133"/>
      <c r="I73" s="4"/>
    </row>
    <row r="74" spans="1:9" s="135" customFormat="1" x14ac:dyDescent="0.2">
      <c r="A74" s="133"/>
      <c r="B74" s="133"/>
      <c r="C74" s="134"/>
      <c r="D74" s="134"/>
      <c r="E74" s="133"/>
      <c r="F74" s="4"/>
      <c r="G74" s="133"/>
      <c r="H74" s="133"/>
      <c r="I74" s="4"/>
    </row>
    <row r="75" spans="1:9" s="135" customFormat="1" x14ac:dyDescent="0.2">
      <c r="A75" s="133"/>
      <c r="B75" s="133"/>
      <c r="C75" s="134"/>
      <c r="D75" s="134"/>
      <c r="E75" s="133"/>
      <c r="F75" s="4"/>
      <c r="G75" s="133"/>
      <c r="H75" s="133"/>
      <c r="I75" s="4"/>
    </row>
    <row r="76" spans="1:9" s="135" customFormat="1" x14ac:dyDescent="0.2">
      <c r="A76" s="133"/>
      <c r="B76" s="133"/>
      <c r="C76" s="134"/>
      <c r="D76" s="134"/>
      <c r="E76" s="133"/>
      <c r="F76" s="4"/>
      <c r="G76" s="133"/>
      <c r="H76" s="133"/>
      <c r="I76" s="4"/>
    </row>
    <row r="77" spans="1:9" s="135" customFormat="1" x14ac:dyDescent="0.2">
      <c r="A77" s="133"/>
      <c r="B77" s="133"/>
      <c r="C77" s="134"/>
      <c r="D77" s="134"/>
      <c r="E77" s="133"/>
      <c r="F77" s="4"/>
      <c r="G77" s="133"/>
      <c r="H77" s="133"/>
      <c r="I77" s="4"/>
    </row>
    <row r="78" spans="1:9" s="135" customFormat="1" x14ac:dyDescent="0.2">
      <c r="A78" s="133"/>
      <c r="B78" s="133"/>
      <c r="C78" s="134"/>
      <c r="D78" s="134"/>
      <c r="E78" s="133"/>
      <c r="F78" s="4"/>
      <c r="G78" s="133"/>
      <c r="H78" s="133"/>
      <c r="I78" s="4"/>
    </row>
    <row r="79" spans="1:9" s="135" customFormat="1" x14ac:dyDescent="0.2">
      <c r="A79" s="133"/>
      <c r="B79" s="133"/>
      <c r="C79" s="134"/>
      <c r="D79" s="134"/>
      <c r="E79" s="133"/>
      <c r="F79" s="4"/>
      <c r="G79" s="133"/>
      <c r="H79" s="133"/>
      <c r="I79" s="4"/>
    </row>
    <row r="80" spans="1:9" s="135" customFormat="1" x14ac:dyDescent="0.2">
      <c r="A80" s="133"/>
      <c r="B80" s="133"/>
      <c r="C80" s="134"/>
      <c r="D80" s="134"/>
      <c r="E80" s="133"/>
      <c r="F80" s="4"/>
      <c r="G80" s="133"/>
      <c r="H80" s="133"/>
      <c r="I80" s="4"/>
    </row>
    <row r="81" spans="1:9" s="135" customFormat="1" x14ac:dyDescent="0.2">
      <c r="A81" s="133"/>
      <c r="B81" s="133"/>
      <c r="C81" s="134"/>
      <c r="D81" s="134"/>
      <c r="E81" s="133"/>
      <c r="F81" s="4"/>
      <c r="G81" s="133"/>
      <c r="H81" s="133"/>
      <c r="I81" s="4"/>
    </row>
    <row r="82" spans="1:9" s="135" customFormat="1" x14ac:dyDescent="0.2">
      <c r="A82" s="133"/>
      <c r="B82" s="133"/>
      <c r="C82" s="134"/>
      <c r="D82" s="134"/>
      <c r="E82" s="133"/>
      <c r="F82" s="4"/>
      <c r="G82" s="133"/>
      <c r="H82" s="133"/>
      <c r="I82" s="4"/>
    </row>
    <row r="83" spans="1:9" s="135" customFormat="1" x14ac:dyDescent="0.2">
      <c r="A83" s="133"/>
      <c r="B83" s="133"/>
      <c r="C83" s="134"/>
      <c r="D83" s="134"/>
      <c r="E83" s="133"/>
      <c r="F83" s="4"/>
      <c r="G83" s="133"/>
      <c r="H83" s="133"/>
      <c r="I83" s="4"/>
    </row>
    <row r="84" spans="1:9" s="135" customFormat="1" x14ac:dyDescent="0.2">
      <c r="A84" s="133"/>
      <c r="B84" s="133"/>
      <c r="C84" s="134"/>
      <c r="D84" s="134"/>
      <c r="E84" s="133"/>
      <c r="F84" s="4"/>
      <c r="G84" s="133"/>
      <c r="H84" s="133"/>
      <c r="I84" s="4"/>
    </row>
    <row r="85" spans="1:9" s="135" customFormat="1" x14ac:dyDescent="0.2">
      <c r="A85" s="133"/>
      <c r="B85" s="133"/>
      <c r="C85" s="134"/>
      <c r="D85" s="134"/>
      <c r="E85" s="133"/>
      <c r="F85" s="4"/>
      <c r="G85" s="133"/>
      <c r="H85" s="133"/>
      <c r="I85" s="4"/>
    </row>
    <row r="86" spans="1:9" s="135" customFormat="1" x14ac:dyDescent="0.2">
      <c r="A86" s="133"/>
      <c r="B86" s="133"/>
      <c r="C86" s="134"/>
      <c r="D86" s="134"/>
      <c r="E86" s="133"/>
      <c r="F86" s="4"/>
      <c r="G86" s="133"/>
      <c r="H86" s="133"/>
      <c r="I86" s="4"/>
    </row>
    <row r="87" spans="1:9" s="135" customFormat="1" x14ac:dyDescent="0.2">
      <c r="A87" s="133"/>
      <c r="B87" s="133"/>
      <c r="C87" s="134"/>
      <c r="D87" s="134"/>
      <c r="E87" s="133"/>
      <c r="F87" s="4"/>
      <c r="G87" s="133"/>
      <c r="H87" s="133"/>
      <c r="I87" s="4"/>
    </row>
    <row r="88" spans="1:9" s="135" customFormat="1" x14ac:dyDescent="0.2">
      <c r="A88" s="133"/>
      <c r="B88" s="133"/>
      <c r="C88" s="134"/>
      <c r="D88" s="134"/>
      <c r="E88" s="133"/>
      <c r="F88" s="4"/>
      <c r="G88" s="133"/>
      <c r="H88" s="133"/>
      <c r="I88" s="4"/>
    </row>
    <row r="89" spans="1:9" s="135" customFormat="1" x14ac:dyDescent="0.2">
      <c r="A89" s="133"/>
      <c r="B89" s="133"/>
      <c r="C89" s="134"/>
      <c r="D89" s="134"/>
      <c r="E89" s="133"/>
      <c r="F89" s="4"/>
      <c r="G89" s="133"/>
      <c r="H89" s="133"/>
      <c r="I89" s="4"/>
    </row>
  </sheetData>
  <protectedRanges>
    <protectedRange sqref="I40:I41 I44:I46 F1 F32 I50:I65330 F16 I33:I38 I26:I30 F26 F39 F42:F43 I16:I24 F49 F51:F65330" name="Range1"/>
    <protectedRange sqref="F9" name="Range1_2"/>
    <protectedRange sqref="F3 F15 I3 I10 F10 I15" name="Range1_1_1"/>
    <protectedRange sqref="F25:I25 F23:H24" name="Range1_3"/>
    <protectedRange sqref="F31 F47" name="Range1_5"/>
    <protectedRange sqref="G27:G30 G33:G38" name="Range1_7"/>
    <protectedRange sqref="F48" name="Range1_1"/>
    <protectedRange sqref="I1" name="Range1_6_1_1"/>
  </protectedRanges>
  <mergeCells count="10">
    <mergeCell ref="A49:B49"/>
    <mergeCell ref="A43:A46"/>
    <mergeCell ref="A1:G1"/>
    <mergeCell ref="H1:I1"/>
    <mergeCell ref="A3:I3"/>
    <mergeCell ref="A10:I10"/>
    <mergeCell ref="A15:I15"/>
    <mergeCell ref="A16:A22"/>
    <mergeCell ref="A26:A29"/>
    <mergeCell ref="A32:A37"/>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CIVIL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Sahidul</dc:creator>
  <cp:keywords/>
  <dc:description/>
  <cp:lastModifiedBy>PC17</cp:lastModifiedBy>
  <cp:revision/>
  <dcterms:created xsi:type="dcterms:W3CDTF">1996-10-14T23:33:28Z</dcterms:created>
  <dcterms:modified xsi:type="dcterms:W3CDTF">2024-10-07T14:11:33Z</dcterms:modified>
  <cp:category/>
  <cp:contentStatus/>
</cp:coreProperties>
</file>