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Idli.com L16 _Bus gate\Equipment\"/>
    </mc:Choice>
  </mc:AlternateContent>
  <bookViews>
    <workbookView xWindow="-120" yWindow="-120" windowWidth="24240" windowHeight="13140" firstSheet="1" activeTab="1"/>
  </bookViews>
  <sheets>
    <sheet name="Idli.Com (3)" sheetId="7" state="hidden" r:id="rId1"/>
    <sheet name="Idli.Com" sheetId="5" r:id="rId2"/>
  </sheets>
  <definedNames>
    <definedName name="_xlnm._FilterDatabase" localSheetId="1" hidden="1">Idli.Com!$A$7:$L$48</definedName>
    <definedName name="_xlnm._FilterDatabase" localSheetId="0" hidden="1">'Idli.Com (3)'!$A$6:$E$57</definedName>
    <definedName name="_xlnm.Print_Area" localSheetId="1">Idli.Com!$A$1:$L$39</definedName>
    <definedName name="_xlnm.Print_Area" localSheetId="0">'Idli.Com (3)'!$A$1:$E$57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5" l="1"/>
  <c r="L48" i="5"/>
  <c r="I14" i="5"/>
  <c r="I21" i="5" l="1"/>
  <c r="I19" i="5"/>
  <c r="I18" i="5"/>
  <c r="I20" i="5"/>
  <c r="I42" i="5" l="1"/>
  <c r="I15" i="5"/>
  <c r="I10" i="5"/>
  <c r="I9" i="5"/>
  <c r="I26" i="5" l="1"/>
  <c r="I47" i="5"/>
  <c r="I48" i="5" l="1"/>
</calcChain>
</file>

<file path=xl/sharedStrings.xml><?xml version="1.0" encoding="utf-8"?>
<sst xmlns="http://schemas.openxmlformats.org/spreadsheetml/2006/main" count="303" uniqueCount="159">
  <si>
    <t>Eq.No.</t>
  </si>
  <si>
    <t>DESCRIPTION</t>
  </si>
  <si>
    <t>DIMENSIONS(L x W x HT)</t>
  </si>
  <si>
    <t>EQUIPMENT SCHEDULE</t>
  </si>
  <si>
    <t>SR.No.</t>
  </si>
  <si>
    <t>MODEL NO</t>
  </si>
  <si>
    <t>QTY</t>
  </si>
  <si>
    <t>Per Kw</t>
  </si>
  <si>
    <t>TOTAL KW</t>
  </si>
  <si>
    <t>AMPS</t>
  </si>
  <si>
    <t>TYPE OF SWITCH</t>
  </si>
  <si>
    <t>POS</t>
  </si>
  <si>
    <t>STD</t>
  </si>
  <si>
    <t>FABRICATED</t>
  </si>
  <si>
    <t>Metal Clad</t>
  </si>
  <si>
    <t>5 / 15 Amp</t>
  </si>
  <si>
    <t>Switch Socket</t>
  </si>
  <si>
    <t>MICROWAVE OVEN</t>
  </si>
  <si>
    <t>JUICE DISPENSER</t>
  </si>
  <si>
    <t xml:space="preserve">GREASE TRAP </t>
  </si>
  <si>
    <t>SOE</t>
  </si>
  <si>
    <t>FOH-IDLI.COM</t>
  </si>
  <si>
    <t>ID-01</t>
  </si>
  <si>
    <t>ID-02</t>
  </si>
  <si>
    <t>ID-03</t>
  </si>
  <si>
    <t>ID-04</t>
  </si>
  <si>
    <t>ID-05</t>
  </si>
  <si>
    <t>ID-06</t>
  </si>
  <si>
    <t>ID-07</t>
  </si>
  <si>
    <t>ID-08</t>
  </si>
  <si>
    <t>ID-09</t>
  </si>
  <si>
    <t>ID-10</t>
  </si>
  <si>
    <t>ID-11</t>
  </si>
  <si>
    <t>ID-12</t>
  </si>
  <si>
    <t>ID-13</t>
  </si>
  <si>
    <t>ID-14</t>
  </si>
  <si>
    <t>ID-15</t>
  </si>
  <si>
    <t>ID-16</t>
  </si>
  <si>
    <t>ID-17</t>
  </si>
  <si>
    <t>ID-18</t>
  </si>
  <si>
    <t>ID-19</t>
  </si>
  <si>
    <t>BACK KITCHEN</t>
  </si>
  <si>
    <t>FOOT OPERATED HAND WASH 
SINK WITH HOT &amp; COLD WATER CONNECTION &amp; WITH TISSUE HOLDER &amp; SOAP DISPENSER PROVISION</t>
  </si>
  <si>
    <t>500 x 475 x 850+450</t>
  </si>
  <si>
    <t>SO-01</t>
  </si>
  <si>
    <t>SO-02</t>
  </si>
  <si>
    <t>SO-03</t>
  </si>
  <si>
    <t>INSECT KILLERS</t>
  </si>
  <si>
    <t>SO-04</t>
  </si>
  <si>
    <t>FIRE EXTINGUISHER ABC-4KG</t>
  </si>
  <si>
    <t>SO-05</t>
  </si>
  <si>
    <t>FIRE EXTINGUISHER CO/2-4.5KG</t>
  </si>
  <si>
    <t>SO-06</t>
  </si>
  <si>
    <t>FIRE EXTINGUISHER KTYPE - 6KG</t>
  </si>
  <si>
    <t>SO-07</t>
  </si>
  <si>
    <t>FIRE BLANKET - 6' X 4'</t>
  </si>
  <si>
    <t>ELECTRIC SUPPLY 3PH/1PH</t>
  </si>
  <si>
    <t>1HP</t>
  </si>
  <si>
    <t>1PH</t>
  </si>
  <si>
    <t>Total Kw-D SOE</t>
  </si>
  <si>
    <t>SUNK IN SINK</t>
  </si>
  <si>
    <t>GEYSER (Cap. AS PER MEP)</t>
  </si>
  <si>
    <t>RO SYSTEM</t>
  </si>
  <si>
    <t>DATE</t>
  </si>
  <si>
    <t>360 x 480 x 570Ht,</t>
  </si>
  <si>
    <t xml:space="preserve">UGOLININ-DELUX 12/2 </t>
  </si>
  <si>
    <t>450 x 450 x 600Ht.</t>
  </si>
  <si>
    <t>IDLI STEAMER 6 TRAYS 56 Pcs. Cap.</t>
  </si>
  <si>
    <t>TEA KETTLE MACHINE - 12Ltrs.Cap.</t>
  </si>
  <si>
    <t>PRADEEP - 111313</t>
  </si>
  <si>
    <t>320DIA x 580Ht.</t>
  </si>
  <si>
    <t>GEMINI-2000</t>
  </si>
  <si>
    <t xml:space="preserve">220 x 390 x 600Ht. </t>
  </si>
  <si>
    <t>FILTER COFFEE MACHINE-2Ltrs Cap.</t>
  </si>
  <si>
    <t>MILK BOILER INSULATED - 12Ltrs.Cap.</t>
  </si>
  <si>
    <t>PRADEEP - 111612</t>
  </si>
  <si>
    <t>BACK COUNTER CLEAR INSIDE 
HT.925MM WITH PROVISION OF SUNK IN SINK,ONE NO. CHILLER &amp; STORAGE 
WITH DOORS BELOW.
BACK COUNTER CLEAR INSIDE 
HT.925MM WITH PROVISION 
ONE NO. CHILLER &amp; STORAGE 
WITH DOORS BELOW.</t>
  </si>
  <si>
    <t>CELFROST-CMO25</t>
  </si>
  <si>
    <t>511 x 432 x 311Ht.</t>
  </si>
  <si>
    <t>400 x 400 x 150</t>
  </si>
  <si>
    <t>355 x 262 x 280Ht.</t>
  </si>
  <si>
    <t>NUGREEN-NGT-8</t>
  </si>
  <si>
    <t>Total Kw-A IDLI.COM FOH</t>
  </si>
  <si>
    <t>BH-01</t>
  </si>
  <si>
    <t>BH-02</t>
  </si>
  <si>
    <t>MUKUNDA-ECO8L</t>
  </si>
  <si>
    <t>BH-03</t>
  </si>
  <si>
    <t>BH-04</t>
  </si>
  <si>
    <t>BH-05</t>
  </si>
  <si>
    <t>BH-06</t>
  </si>
  <si>
    <t>BLUE STAR-UC2100GC</t>
  </si>
  <si>
    <t>PW-01</t>
  </si>
  <si>
    <t>POT RACK 2 Nos SHELF WALL MOUNTED</t>
  </si>
  <si>
    <t>PW-02</t>
  </si>
  <si>
    <t>WASTEBIN SWING LID (SUPREMO-40Ltrs.)</t>
  </si>
  <si>
    <t>415Dia x 603Ht.</t>
  </si>
  <si>
    <t>PW-03</t>
  </si>
  <si>
    <t>GREASE TRAP</t>
  </si>
  <si>
    <t>PW-04</t>
  </si>
  <si>
    <t>PW-05</t>
  </si>
  <si>
    <t>503 x 362 x 303Ht.</t>
  </si>
  <si>
    <t>POT WASH AREA</t>
  </si>
  <si>
    <t>POT WASH SINK PERFORETED STRAINER AND BALL VALVE (600x475x250mm Deep)</t>
  </si>
  <si>
    <t>Total (Kw) A+B</t>
  </si>
  <si>
    <t>Total Kw-B- BACK KITCHEN</t>
  </si>
  <si>
    <t>900 x 650 x 850</t>
  </si>
  <si>
    <t>BOX TYPE EXHAUST HOOD WITH BAFFLE FILTERS &amp; FIRE SUPPRESSION SYSTEM , FRESHER GRILL &amp; LED LIGHTS-(1200CFM)</t>
  </si>
  <si>
    <t>BOX TYPE EXHAUST HOOD WITH BAFFLE FILTERS &amp; FIRE SUPPRESSION SYSTEM , FRESHER GRILL &amp; LED LIGHTS-(1100CFM)</t>
  </si>
  <si>
    <t>EXHAUST CFM</t>
  </si>
  <si>
    <t>UNOX-5TRAY GAS</t>
  </si>
  <si>
    <t>AMBIENT BAIN MARIE WITH 6 Nos. OF 1/6 GN PANS 200mm DEEP</t>
  </si>
  <si>
    <t>GAS OPERATED FLOOR MOUNTED HOT PLATE WITH 1 U/S  LEG OFFSET FROM BACK SIDE &amp; LEFT SIDE 150MM</t>
  </si>
  <si>
    <t>AHMEDABAD</t>
  </si>
  <si>
    <t>SS WALLMOUNTED SHELF</t>
  </si>
  <si>
    <t>FLOOR MOUNTED HOT BAIN MARIE WITH 2Nos.1/1x150Deep GN PAN WITH EXTERNAL PANEL</t>
  </si>
  <si>
    <t>800 x 650 x 850</t>
  </si>
  <si>
    <t>475 x 650 x850</t>
  </si>
  <si>
    <t>AMBIENT BAIN MARIE WITH 1 Nos. OF 1/1 GN PANS 200mm DEEP</t>
  </si>
  <si>
    <t>2 DOOR UNDER COUNTER BACK BAR CHILLER</t>
  </si>
  <si>
    <t>1375 x 700 x 900</t>
  </si>
  <si>
    <t>FOINTAIN MACHINE</t>
  </si>
  <si>
    <t>DEEP FRYDER 8L CAP</t>
  </si>
  <si>
    <t>1 BURNER RANGE GAS OPERATED WITH 1 U/S &amp; DOOR</t>
  </si>
  <si>
    <t>750 x 650 x 850+150Ht.</t>
  </si>
  <si>
    <t xml:space="preserve">750 x 300 </t>
  </si>
  <si>
    <t>ID-20</t>
  </si>
  <si>
    <t>ID-21</t>
  </si>
  <si>
    <t>ID-22</t>
  </si>
  <si>
    <t>MS. STORGE RACK</t>
  </si>
  <si>
    <t xml:space="preserve">WORK TABLE WITH SINK ON LHS &amp; HALF SIDE 2 U/S &amp; CROSS SUPPORT
</t>
  </si>
  <si>
    <t>SPACE FOR CHEMICALS</t>
  </si>
  <si>
    <t>CO2 CYLINDER FOR FOUNTAIN MACHINE</t>
  </si>
  <si>
    <t>WORK TABLE WITH 2U/S</t>
  </si>
  <si>
    <t>WET DUST BON</t>
  </si>
  <si>
    <t>571x700x645Ht</t>
  </si>
  <si>
    <t>BIB (under counter)</t>
  </si>
  <si>
    <t>600x752x900</t>
  </si>
  <si>
    <t>750 x 600 x 900</t>
  </si>
  <si>
    <t>POS COUNTER 900mm HT.WITH IPROVISION OF STORAGE BELOW</t>
  </si>
  <si>
    <t>965 x 800 x 600</t>
  </si>
  <si>
    <t>1250 x 800 x 600</t>
  </si>
  <si>
    <t>900 x 500 x 750Ht.</t>
  </si>
  <si>
    <t>1195 x 800 x 900Ht.</t>
  </si>
  <si>
    <t>1200 x 450 x 850 +100SPL</t>
  </si>
  <si>
    <t>400 x 500 x 2100</t>
  </si>
  <si>
    <t>ID-23</t>
  </si>
  <si>
    <r>
      <t>200</t>
    </r>
    <r>
      <rPr>
        <sz val="16"/>
        <rFont val="Calibri"/>
        <family val="2"/>
      </rPr>
      <t>ø</t>
    </r>
  </si>
  <si>
    <t>T1  L-16  Idli.com @ Arrival</t>
  </si>
  <si>
    <t>1375 x 700 x 850ht</t>
  </si>
  <si>
    <t>NUGREEN-NGT-20</t>
  </si>
  <si>
    <t>SINGLE BASKET DEEP FAT FRYER TAVLE MOUNTED - 8Ltes. Cap</t>
  </si>
  <si>
    <t>330X700X230-120</t>
  </si>
  <si>
    <t>228x308x900</t>
  </si>
  <si>
    <t>110 MBAR BURNER</t>
  </si>
  <si>
    <t>900 x 450 x 900Ht</t>
  </si>
  <si>
    <t>900 x 450 x 2100Ht</t>
  </si>
  <si>
    <t>3195 x 750 x 925Ht.CLEAR FROM INSIDE</t>
  </si>
  <si>
    <t>T1  L-16  Idli.com @ L-16_ Bus Gate</t>
  </si>
  <si>
    <t>SPACE FOR CHEMICALS - Open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</si>
</sst>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00000"/>
    <numFmt numFmtId="166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Cambria"/>
      <family val="1"/>
    </font>
    <font>
      <sz val="16"/>
      <name val="Cambria"/>
      <family val="1"/>
    </font>
    <font>
      <u/>
      <sz val="16"/>
      <name val="Cambria"/>
      <family val="1"/>
    </font>
    <font>
      <b/>
      <sz val="16"/>
      <color indexed="8"/>
      <name val="Cambria"/>
      <family val="1"/>
    </font>
    <font>
      <sz val="12"/>
      <name val="Batang"/>
      <family val="1"/>
    </font>
    <font>
      <sz val="8"/>
      <name val="Calibri"/>
      <family val="2"/>
      <scheme val="minor"/>
    </font>
    <font>
      <b/>
      <u/>
      <sz val="16"/>
      <name val="Cambria"/>
      <family val="1"/>
    </font>
    <font>
      <b/>
      <u/>
      <sz val="20"/>
      <name val="Cambria"/>
      <family val="1"/>
    </font>
    <font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</cellStyleXfs>
  <cellXfs count="121">
    <xf numFmtId="0" fontId="0" fillId="0" borderId="0" xfId="0"/>
    <xf numFmtId="0" fontId="4" fillId="0" borderId="0" xfId="0" applyFont="1" applyAlignment="1">
      <alignment horizontal="centerContinuous" vertical="center" wrapText="1"/>
    </xf>
    <xf numFmtId="164" fontId="4" fillId="0" borderId="0" xfId="0" applyNumberFormat="1" applyFont="1" applyAlignment="1">
      <alignment horizontal="centerContinuous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Continuous" vertical="center" wrapText="1"/>
    </xf>
    <xf numFmtId="14" fontId="5" fillId="0" borderId="0" xfId="0" applyNumberFormat="1" applyFont="1" applyAlignment="1">
      <alignment horizontal="centerContinuous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6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1" fontId="5" fillId="0" borderId="0" xfId="0" applyNumberFormat="1" applyFont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wrapText="1"/>
    </xf>
    <xf numFmtId="164" fontId="5" fillId="6" borderId="2" xfId="0" applyNumberFormat="1" applyFont="1" applyFill="1" applyBorder="1" applyAlignment="1">
      <alignment horizontal="center" wrapText="1"/>
    </xf>
    <xf numFmtId="1" fontId="5" fillId="6" borderId="2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" fontId="5" fillId="0" borderId="16" xfId="1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14" fontId="5" fillId="0" borderId="23" xfId="0" applyNumberFormat="1" applyFont="1" applyBorder="1" applyAlignment="1">
      <alignment horizontal="right" vertical="center" wrapText="1"/>
    </xf>
    <xf numFmtId="14" fontId="5" fillId="0" borderId="2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1" fontId="5" fillId="6" borderId="6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 shrinkToFit="1"/>
    </xf>
    <xf numFmtId="165" fontId="7" fillId="0" borderId="4" xfId="0" applyNumberFormat="1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 shrinkToFit="1"/>
    </xf>
  </cellXfs>
  <cellStyles count="13">
    <cellStyle name="Comma" xfId="1" builtinId="3"/>
    <cellStyle name="Comma 2" xfId="5"/>
    <cellStyle name="Comma 3" xfId="6"/>
    <cellStyle name="Comma 4" xfId="3"/>
    <cellStyle name="Comma 4 2" xfId="7"/>
    <cellStyle name="Comma 5" xfId="8"/>
    <cellStyle name="Excel Built-in Normal" xfId="9"/>
    <cellStyle name="Normal" xfId="0" builtinId="0"/>
    <cellStyle name="Normal 2" xfId="2"/>
    <cellStyle name="Normal 2 2" xfId="10"/>
    <cellStyle name="Normal 3" xfId="11"/>
    <cellStyle name="Normal 4" xfId="1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view="pageBreakPreview" topLeftCell="A2" zoomScale="55" zoomScaleNormal="55" zoomScaleSheetLayoutView="55" workbookViewId="0">
      <selection activeCell="C16" sqref="C16"/>
    </sheetView>
  </sheetViews>
  <sheetFormatPr defaultColWidth="17.85546875" defaultRowHeight="20.25"/>
  <cols>
    <col min="1" max="1" width="8.42578125" style="22" customWidth="1"/>
    <col min="2" max="2" width="11.85546875" style="20" customWidth="1"/>
    <col min="3" max="3" width="68.85546875" style="22" customWidth="1"/>
    <col min="4" max="4" width="40.42578125" style="20" bestFit="1" customWidth="1"/>
    <col min="5" max="5" width="15.42578125" style="17" bestFit="1" customWidth="1"/>
    <col min="6" max="16384" width="17.85546875" style="17"/>
  </cols>
  <sheetData>
    <row r="1" spans="1:5" ht="25.5">
      <c r="A1" s="83" t="s">
        <v>3</v>
      </c>
      <c r="B1" s="84"/>
      <c r="C1" s="84"/>
      <c r="D1" s="84"/>
      <c r="E1" s="85"/>
    </row>
    <row r="2" spans="1:5" ht="20.25" customHeight="1">
      <c r="A2" s="86" t="s">
        <v>147</v>
      </c>
      <c r="B2" s="87"/>
      <c r="C2" s="87"/>
      <c r="D2" s="87"/>
      <c r="E2" s="88"/>
    </row>
    <row r="3" spans="1:5">
      <c r="A3" s="86" t="s">
        <v>112</v>
      </c>
      <c r="B3" s="87"/>
      <c r="C3" s="89"/>
      <c r="D3" s="90">
        <v>45533</v>
      </c>
      <c r="E3" s="91"/>
    </row>
    <row r="4" spans="1:5">
      <c r="A4" s="66"/>
      <c r="B4" s="63"/>
      <c r="C4" s="62"/>
      <c r="D4" s="63"/>
      <c r="E4" s="65"/>
    </row>
    <row r="5" spans="1:5" s="16" customFormat="1">
      <c r="A5" s="92" t="s">
        <v>4</v>
      </c>
      <c r="B5" s="93" t="s">
        <v>0</v>
      </c>
      <c r="C5" s="94" t="s">
        <v>1</v>
      </c>
      <c r="D5" s="94" t="s">
        <v>2</v>
      </c>
      <c r="E5" s="95" t="s">
        <v>6</v>
      </c>
    </row>
    <row r="6" spans="1:5" s="16" customFormat="1">
      <c r="A6" s="92"/>
      <c r="B6" s="93"/>
      <c r="C6" s="94"/>
      <c r="D6" s="94"/>
      <c r="E6" s="95"/>
    </row>
    <row r="7" spans="1:5" s="11" customFormat="1">
      <c r="A7" s="58"/>
      <c r="B7" s="59"/>
      <c r="C7" s="82" t="s">
        <v>21</v>
      </c>
      <c r="D7" s="82"/>
      <c r="E7" s="67"/>
    </row>
    <row r="8" spans="1:5" s="16" customFormat="1">
      <c r="A8" s="28">
        <v>1</v>
      </c>
      <c r="B8" s="29" t="s">
        <v>22</v>
      </c>
      <c r="C8" s="30" t="s">
        <v>11</v>
      </c>
      <c r="D8" s="30" t="s">
        <v>12</v>
      </c>
      <c r="E8" s="31">
        <v>1</v>
      </c>
    </row>
    <row r="9" spans="1:5" s="16" customFormat="1" ht="40.5">
      <c r="A9" s="28">
        <v>2</v>
      </c>
      <c r="B9" s="29" t="s">
        <v>23</v>
      </c>
      <c r="C9" s="30" t="s">
        <v>138</v>
      </c>
      <c r="D9" s="30" t="s">
        <v>142</v>
      </c>
      <c r="E9" s="31">
        <v>1</v>
      </c>
    </row>
    <row r="10" spans="1:5" s="11" customFormat="1">
      <c r="A10" s="28">
        <v>3</v>
      </c>
      <c r="B10" s="29" t="s">
        <v>24</v>
      </c>
      <c r="C10" s="30" t="s">
        <v>18</v>
      </c>
      <c r="D10" s="30" t="s">
        <v>64</v>
      </c>
      <c r="E10" s="31">
        <v>1</v>
      </c>
    </row>
    <row r="11" spans="1:5" s="11" customFormat="1" ht="60.75">
      <c r="A11" s="28">
        <v>4</v>
      </c>
      <c r="B11" s="29" t="s">
        <v>25</v>
      </c>
      <c r="C11" s="30" t="s">
        <v>114</v>
      </c>
      <c r="D11" s="30" t="s">
        <v>115</v>
      </c>
      <c r="E11" s="31">
        <v>1</v>
      </c>
    </row>
    <row r="12" spans="1:5" s="11" customFormat="1" ht="40.5">
      <c r="A12" s="28">
        <v>5</v>
      </c>
      <c r="B12" s="29" t="s">
        <v>26</v>
      </c>
      <c r="C12" s="30" t="s">
        <v>117</v>
      </c>
      <c r="D12" s="30" t="s">
        <v>116</v>
      </c>
      <c r="E12" s="31">
        <v>1</v>
      </c>
    </row>
    <row r="13" spans="1:5" s="11" customFormat="1" ht="60.75">
      <c r="A13" s="28">
        <v>6</v>
      </c>
      <c r="B13" s="29" t="s">
        <v>27</v>
      </c>
      <c r="C13" s="30" t="s">
        <v>111</v>
      </c>
      <c r="D13" s="30" t="s">
        <v>105</v>
      </c>
      <c r="E13" s="31">
        <v>2</v>
      </c>
    </row>
    <row r="14" spans="1:5" s="11" customFormat="1" ht="40.5">
      <c r="A14" s="28">
        <v>7</v>
      </c>
      <c r="B14" s="29" t="s">
        <v>28</v>
      </c>
      <c r="C14" s="30" t="s">
        <v>110</v>
      </c>
      <c r="D14" s="30" t="s">
        <v>116</v>
      </c>
      <c r="E14" s="31">
        <v>1</v>
      </c>
    </row>
    <row r="15" spans="1:5" s="11" customFormat="1" ht="60.75">
      <c r="A15" s="28">
        <v>8</v>
      </c>
      <c r="B15" s="29" t="s">
        <v>29</v>
      </c>
      <c r="C15" s="30" t="s">
        <v>106</v>
      </c>
      <c r="D15" s="30" t="s">
        <v>139</v>
      </c>
      <c r="E15" s="31">
        <v>1</v>
      </c>
    </row>
    <row r="16" spans="1:5" s="11" customFormat="1" ht="60.75">
      <c r="A16" s="28">
        <v>9</v>
      </c>
      <c r="B16" s="29" t="s">
        <v>30</v>
      </c>
      <c r="C16" s="30" t="s">
        <v>107</v>
      </c>
      <c r="D16" s="30" t="s">
        <v>140</v>
      </c>
      <c r="E16" s="31">
        <v>1</v>
      </c>
    </row>
    <row r="17" spans="1:5" s="11" customFormat="1">
      <c r="A17" s="28">
        <v>10</v>
      </c>
      <c r="B17" s="29" t="s">
        <v>31</v>
      </c>
      <c r="C17" s="30" t="s">
        <v>67</v>
      </c>
      <c r="D17" s="30" t="s">
        <v>66</v>
      </c>
      <c r="E17" s="31">
        <v>2</v>
      </c>
    </row>
    <row r="18" spans="1:5" s="11" customFormat="1">
      <c r="A18" s="28">
        <v>11</v>
      </c>
      <c r="B18" s="29" t="s">
        <v>32</v>
      </c>
      <c r="C18" s="30" t="s">
        <v>118</v>
      </c>
      <c r="D18" s="30" t="s">
        <v>119</v>
      </c>
      <c r="E18" s="31">
        <v>2</v>
      </c>
    </row>
    <row r="19" spans="1:5" s="11" customFormat="1" ht="162">
      <c r="A19" s="28">
        <v>12</v>
      </c>
      <c r="B19" s="29" t="s">
        <v>33</v>
      </c>
      <c r="C19" s="30" t="s">
        <v>76</v>
      </c>
      <c r="D19" s="30" t="s">
        <v>156</v>
      </c>
      <c r="E19" s="31">
        <v>1</v>
      </c>
    </row>
    <row r="20" spans="1:5" s="11" customFormat="1">
      <c r="A20" s="28">
        <v>13</v>
      </c>
      <c r="B20" s="29" t="s">
        <v>34</v>
      </c>
      <c r="C20" s="30" t="s">
        <v>73</v>
      </c>
      <c r="D20" s="30" t="s">
        <v>72</v>
      </c>
      <c r="E20" s="31">
        <v>1</v>
      </c>
    </row>
    <row r="21" spans="1:5" s="11" customFormat="1">
      <c r="A21" s="28">
        <v>14</v>
      </c>
      <c r="B21" s="29" t="s">
        <v>35</v>
      </c>
      <c r="C21" s="30" t="s">
        <v>74</v>
      </c>
      <c r="D21" s="30" t="s">
        <v>70</v>
      </c>
      <c r="E21" s="31">
        <v>1</v>
      </c>
    </row>
    <row r="22" spans="1:5" s="11" customFormat="1">
      <c r="A22" s="28">
        <v>15</v>
      </c>
      <c r="B22" s="29" t="s">
        <v>36</v>
      </c>
      <c r="C22" s="30" t="s">
        <v>68</v>
      </c>
      <c r="D22" s="30" t="s">
        <v>70</v>
      </c>
      <c r="E22" s="31">
        <v>1</v>
      </c>
    </row>
    <row r="23" spans="1:5" s="11" customFormat="1">
      <c r="A23" s="28">
        <v>16</v>
      </c>
      <c r="B23" s="29" t="s">
        <v>37</v>
      </c>
      <c r="C23" s="30" t="s">
        <v>17</v>
      </c>
      <c r="D23" s="30" t="s">
        <v>78</v>
      </c>
      <c r="E23" s="31">
        <v>1</v>
      </c>
    </row>
    <row r="24" spans="1:5" s="11" customFormat="1">
      <c r="A24" s="28">
        <v>17</v>
      </c>
      <c r="B24" s="29" t="s">
        <v>38</v>
      </c>
      <c r="C24" s="30" t="s">
        <v>60</v>
      </c>
      <c r="D24" s="30" t="s">
        <v>79</v>
      </c>
      <c r="E24" s="31">
        <v>1</v>
      </c>
    </row>
    <row r="25" spans="1:5" s="11" customFormat="1">
      <c r="A25" s="28">
        <v>18</v>
      </c>
      <c r="B25" s="29" t="s">
        <v>39</v>
      </c>
      <c r="C25" s="30" t="s">
        <v>19</v>
      </c>
      <c r="D25" s="30" t="s">
        <v>80</v>
      </c>
      <c r="E25" s="31">
        <v>1</v>
      </c>
    </row>
    <row r="26" spans="1:5" s="11" customFormat="1">
      <c r="A26" s="28">
        <v>19</v>
      </c>
      <c r="B26" s="29" t="s">
        <v>40</v>
      </c>
      <c r="C26" s="30" t="s">
        <v>120</v>
      </c>
      <c r="D26" s="30" t="s">
        <v>134</v>
      </c>
      <c r="E26" s="31">
        <v>1</v>
      </c>
    </row>
    <row r="27" spans="1:5" s="11" customFormat="1">
      <c r="A27" s="28">
        <v>20</v>
      </c>
      <c r="B27" s="29" t="s">
        <v>125</v>
      </c>
      <c r="C27" s="30" t="s">
        <v>135</v>
      </c>
      <c r="D27" s="30" t="s">
        <v>152</v>
      </c>
      <c r="E27" s="31">
        <v>1</v>
      </c>
    </row>
    <row r="28" spans="1:5" s="11" customFormat="1">
      <c r="A28" s="28">
        <v>21</v>
      </c>
      <c r="B28" s="29" t="s">
        <v>126</v>
      </c>
      <c r="C28" s="30" t="s">
        <v>121</v>
      </c>
      <c r="D28" s="30" t="s">
        <v>137</v>
      </c>
      <c r="E28" s="31">
        <v>1</v>
      </c>
    </row>
    <row r="29" spans="1:5" s="11" customFormat="1" ht="40.5">
      <c r="A29" s="28">
        <v>22</v>
      </c>
      <c r="B29" s="29" t="s">
        <v>127</v>
      </c>
      <c r="C29" s="30" t="s">
        <v>122</v>
      </c>
      <c r="D29" s="30" t="s">
        <v>136</v>
      </c>
      <c r="E29" s="31">
        <v>1</v>
      </c>
    </row>
    <row r="30" spans="1:5" s="11" customFormat="1" ht="21">
      <c r="A30" s="28">
        <v>23</v>
      </c>
      <c r="B30" s="29" t="s">
        <v>145</v>
      </c>
      <c r="C30" s="30" t="s">
        <v>131</v>
      </c>
      <c r="D30" s="30" t="s">
        <v>146</v>
      </c>
      <c r="E30" s="31">
        <v>1</v>
      </c>
    </row>
    <row r="31" spans="1:5" s="11" customFormat="1">
      <c r="A31" s="28"/>
      <c r="B31" s="29"/>
      <c r="C31" s="30"/>
      <c r="D31" s="30"/>
      <c r="E31" s="31"/>
    </row>
    <row r="32" spans="1:5" s="11" customFormat="1" ht="20.25" customHeight="1">
      <c r="A32" s="58" t="s">
        <v>82</v>
      </c>
      <c r="B32" s="59"/>
      <c r="C32" s="59"/>
      <c r="D32" s="59"/>
      <c r="E32" s="67"/>
    </row>
    <row r="33" spans="1:5" s="11" customFormat="1" ht="20.100000000000001" customHeight="1">
      <c r="A33" s="76" t="s">
        <v>41</v>
      </c>
      <c r="B33" s="77"/>
      <c r="C33" s="77"/>
      <c r="D33" s="77"/>
      <c r="E33" s="78"/>
    </row>
    <row r="34" spans="1:5" s="11" customFormat="1" ht="81">
      <c r="A34" s="28">
        <v>23</v>
      </c>
      <c r="B34" s="29" t="s">
        <v>83</v>
      </c>
      <c r="C34" s="35" t="s">
        <v>42</v>
      </c>
      <c r="D34" s="30" t="s">
        <v>43</v>
      </c>
      <c r="E34" s="31">
        <v>1</v>
      </c>
    </row>
    <row r="35" spans="1:5" s="11" customFormat="1">
      <c r="A35" s="28">
        <v>24</v>
      </c>
      <c r="B35" s="29" t="s">
        <v>84</v>
      </c>
      <c r="C35" s="30" t="s">
        <v>132</v>
      </c>
      <c r="D35" s="30" t="s">
        <v>143</v>
      </c>
      <c r="E35" s="31">
        <v>1</v>
      </c>
    </row>
    <row r="36" spans="1:5" s="11" customFormat="1">
      <c r="A36" s="28">
        <v>25</v>
      </c>
      <c r="B36" s="29" t="s">
        <v>86</v>
      </c>
      <c r="C36" s="30" t="s">
        <v>128</v>
      </c>
      <c r="D36" s="30" t="s">
        <v>154</v>
      </c>
      <c r="E36" s="31">
        <v>1</v>
      </c>
    </row>
    <row r="37" spans="1:5" s="11" customFormat="1">
      <c r="A37" s="28">
        <v>26</v>
      </c>
      <c r="B37" s="29" t="s">
        <v>87</v>
      </c>
      <c r="C37" s="30" t="s">
        <v>133</v>
      </c>
      <c r="D37" s="30"/>
      <c r="E37" s="31">
        <v>1</v>
      </c>
    </row>
    <row r="38" spans="1:5" s="11" customFormat="1" ht="60.75">
      <c r="A38" s="28">
        <v>27</v>
      </c>
      <c r="B38" s="29" t="s">
        <v>88</v>
      </c>
      <c r="C38" s="30" t="s">
        <v>129</v>
      </c>
      <c r="D38" s="30" t="s">
        <v>143</v>
      </c>
      <c r="E38" s="31">
        <v>1</v>
      </c>
    </row>
    <row r="39" spans="1:5" s="11" customFormat="1">
      <c r="A39" s="28">
        <v>28</v>
      </c>
      <c r="B39" s="29" t="s">
        <v>89</v>
      </c>
      <c r="C39" s="30" t="s">
        <v>130</v>
      </c>
      <c r="D39" s="30" t="s">
        <v>144</v>
      </c>
      <c r="E39" s="31">
        <v>1</v>
      </c>
    </row>
    <row r="40" spans="1:5" s="11" customFormat="1">
      <c r="A40" s="28"/>
      <c r="B40" s="29"/>
      <c r="C40" s="30"/>
      <c r="D40" s="30"/>
      <c r="E40" s="31"/>
    </row>
    <row r="41" spans="1:5" s="11" customFormat="1" ht="20.45" customHeight="1">
      <c r="A41" s="79" t="s">
        <v>101</v>
      </c>
      <c r="B41" s="80"/>
      <c r="C41" s="80"/>
      <c r="D41" s="80"/>
      <c r="E41" s="81"/>
    </row>
    <row r="42" spans="1:5" s="11" customFormat="1">
      <c r="A42" s="28">
        <v>29</v>
      </c>
      <c r="B42" s="29" t="s">
        <v>91</v>
      </c>
      <c r="C42" s="30" t="s">
        <v>92</v>
      </c>
      <c r="D42" s="30" t="s">
        <v>141</v>
      </c>
      <c r="E42" s="31">
        <v>1</v>
      </c>
    </row>
    <row r="43" spans="1:5" s="11" customFormat="1">
      <c r="A43" s="28">
        <v>30</v>
      </c>
      <c r="B43" s="29" t="s">
        <v>93</v>
      </c>
      <c r="C43" s="30" t="s">
        <v>97</v>
      </c>
      <c r="D43" s="30" t="s">
        <v>100</v>
      </c>
      <c r="E43" s="31">
        <v>1</v>
      </c>
    </row>
    <row r="44" spans="1:5" s="11" customFormat="1" ht="40.5">
      <c r="A44" s="28">
        <v>31</v>
      </c>
      <c r="B44" s="29" t="s">
        <v>96</v>
      </c>
      <c r="C44" s="30" t="s">
        <v>102</v>
      </c>
      <c r="D44" s="30" t="s">
        <v>123</v>
      </c>
      <c r="E44" s="31">
        <v>1</v>
      </c>
    </row>
    <row r="45" spans="1:5" s="11" customFormat="1">
      <c r="A45" s="28">
        <v>32</v>
      </c>
      <c r="B45" s="29" t="s">
        <v>98</v>
      </c>
      <c r="C45" s="30" t="s">
        <v>113</v>
      </c>
      <c r="D45" s="30" t="s">
        <v>124</v>
      </c>
      <c r="E45" s="31">
        <v>1</v>
      </c>
    </row>
    <row r="46" spans="1:5" s="11" customFormat="1">
      <c r="A46" s="28">
        <v>33</v>
      </c>
      <c r="B46" s="29" t="s">
        <v>99</v>
      </c>
      <c r="C46" s="30" t="s">
        <v>94</v>
      </c>
      <c r="D46" s="30" t="s">
        <v>95</v>
      </c>
      <c r="E46" s="31">
        <v>1</v>
      </c>
    </row>
    <row r="47" spans="1:5" s="11" customFormat="1" ht="20.25" customHeight="1">
      <c r="A47" s="60" t="s">
        <v>104</v>
      </c>
      <c r="B47" s="61"/>
      <c r="C47" s="61"/>
      <c r="D47" s="61"/>
      <c r="E47" s="68"/>
    </row>
    <row r="48" spans="1:5">
      <c r="A48" s="36"/>
      <c r="B48" s="37"/>
      <c r="C48" s="38" t="s">
        <v>20</v>
      </c>
      <c r="D48" s="37"/>
      <c r="E48" s="69"/>
    </row>
    <row r="49" spans="1:5" s="11" customFormat="1">
      <c r="A49" s="28">
        <v>1</v>
      </c>
      <c r="B49" s="29" t="s">
        <v>44</v>
      </c>
      <c r="C49" s="30" t="s">
        <v>62</v>
      </c>
      <c r="D49" s="30"/>
      <c r="E49" s="31">
        <v>1</v>
      </c>
    </row>
    <row r="50" spans="1:5" s="11" customFormat="1">
      <c r="A50" s="28">
        <v>2</v>
      </c>
      <c r="B50" s="29" t="s">
        <v>45</v>
      </c>
      <c r="C50" s="30" t="s">
        <v>61</v>
      </c>
      <c r="D50" s="30"/>
      <c r="E50" s="31">
        <v>1</v>
      </c>
    </row>
    <row r="51" spans="1:5" s="11" customFormat="1">
      <c r="A51" s="28">
        <v>3</v>
      </c>
      <c r="B51" s="29" t="s">
        <v>46</v>
      </c>
      <c r="C51" s="30" t="s">
        <v>47</v>
      </c>
      <c r="D51" s="30"/>
      <c r="E51" s="31">
        <v>2</v>
      </c>
    </row>
    <row r="52" spans="1:5" s="11" customFormat="1">
      <c r="A52" s="28">
        <v>4</v>
      </c>
      <c r="B52" s="29" t="s">
        <v>48</v>
      </c>
      <c r="C52" s="45" t="s">
        <v>49</v>
      </c>
      <c r="D52" s="46"/>
      <c r="E52" s="31">
        <v>2</v>
      </c>
    </row>
    <row r="53" spans="1:5" s="11" customFormat="1">
      <c r="A53" s="28">
        <v>5</v>
      </c>
      <c r="B53" s="29" t="s">
        <v>50</v>
      </c>
      <c r="C53" s="45" t="s">
        <v>51</v>
      </c>
      <c r="D53" s="46"/>
      <c r="E53" s="31">
        <v>2</v>
      </c>
    </row>
    <row r="54" spans="1:5" s="11" customFormat="1">
      <c r="A54" s="28">
        <v>6</v>
      </c>
      <c r="B54" s="29" t="s">
        <v>52</v>
      </c>
      <c r="C54" s="45" t="s">
        <v>53</v>
      </c>
      <c r="D54" s="46"/>
      <c r="E54" s="31">
        <v>2</v>
      </c>
    </row>
    <row r="55" spans="1:5" s="11" customFormat="1">
      <c r="A55" s="28">
        <v>7</v>
      </c>
      <c r="B55" s="29" t="s">
        <v>54</v>
      </c>
      <c r="C55" s="45" t="s">
        <v>55</v>
      </c>
      <c r="D55" s="46"/>
      <c r="E55" s="31">
        <v>2</v>
      </c>
    </row>
    <row r="56" spans="1:5" s="11" customFormat="1">
      <c r="A56" s="70"/>
      <c r="B56" s="64"/>
      <c r="C56" s="64"/>
      <c r="D56" s="64"/>
      <c r="E56" s="71"/>
    </row>
    <row r="57" spans="1:5" s="11" customFormat="1" ht="21" thickBot="1">
      <c r="A57" s="72"/>
      <c r="B57" s="73"/>
      <c r="C57" s="73"/>
      <c r="D57" s="73"/>
      <c r="E57" s="74"/>
    </row>
  </sheetData>
  <autoFilter ref="A6:E57"/>
  <mergeCells count="12">
    <mergeCell ref="A33:E33"/>
    <mergeCell ref="A41:E41"/>
    <mergeCell ref="C7:D7"/>
    <mergeCell ref="A1:E1"/>
    <mergeCell ref="A2:E2"/>
    <mergeCell ref="A3:C3"/>
    <mergeCell ref="D3:E3"/>
    <mergeCell ref="A5:A6"/>
    <mergeCell ref="B5:B6"/>
    <mergeCell ref="C5:C6"/>
    <mergeCell ref="D5:D6"/>
    <mergeCell ref="E5:E6"/>
  </mergeCells>
  <phoneticPr fontId="9" type="noConversion"/>
  <pageMargins left="0.7" right="0.7" top="0.75" bottom="0.75" header="0.3" footer="0.3"/>
  <pageSetup paperSize="9" scale="53" orientation="portrait" r:id="rId1"/>
  <rowBreaks count="1" manualBreakCount="1">
    <brk id="3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6"/>
  <sheetViews>
    <sheetView tabSelected="1" topLeftCell="A28" zoomScale="55" zoomScaleNormal="55" zoomScaleSheetLayoutView="51" workbookViewId="0">
      <selection activeCell="D25" sqref="D25"/>
    </sheetView>
  </sheetViews>
  <sheetFormatPr defaultColWidth="17.85546875" defaultRowHeight="20.25"/>
  <cols>
    <col min="1" max="1" width="8.42578125" style="22" customWidth="1"/>
    <col min="2" max="2" width="11.85546875" style="20" customWidth="1"/>
    <col min="3" max="3" width="68.85546875" style="22" customWidth="1"/>
    <col min="4" max="4" width="38.140625" style="22" customWidth="1"/>
    <col min="5" max="5" width="38.85546875" style="20" bestFit="1" customWidth="1"/>
    <col min="6" max="6" width="15.42578125" style="17" bestFit="1" customWidth="1"/>
    <col min="7" max="7" width="27" style="17" customWidth="1"/>
    <col min="8" max="8" width="15.42578125" style="20" bestFit="1" customWidth="1"/>
    <col min="9" max="9" width="16.28515625" style="21" customWidth="1"/>
    <col min="10" max="10" width="19.85546875" style="23" bestFit="1" customWidth="1"/>
    <col min="11" max="11" width="25.42578125" style="22" customWidth="1"/>
    <col min="12" max="16384" width="17.85546875" style="17"/>
  </cols>
  <sheetData>
    <row r="2" spans="1:12">
      <c r="A2" s="19"/>
      <c r="B2" s="16"/>
      <c r="C2" s="114" t="s">
        <v>3</v>
      </c>
      <c r="D2" s="114"/>
      <c r="E2" s="114"/>
      <c r="F2" s="16"/>
      <c r="G2" s="16"/>
      <c r="H2" s="1"/>
      <c r="I2" s="2"/>
      <c r="J2" s="3"/>
      <c r="K2" s="4"/>
    </row>
    <row r="3" spans="1:12">
      <c r="A3" s="19"/>
      <c r="B3" s="16"/>
      <c r="C3" s="18" t="s">
        <v>157</v>
      </c>
      <c r="D3" s="19"/>
      <c r="E3" s="5"/>
      <c r="J3" s="3"/>
      <c r="K3" s="4"/>
    </row>
    <row r="4" spans="1:12">
      <c r="A4" s="19"/>
      <c r="B4" s="16"/>
      <c r="C4" s="18" t="s">
        <v>112</v>
      </c>
      <c r="D4" s="19" t="s">
        <v>63</v>
      </c>
      <c r="E4" s="6">
        <v>45533</v>
      </c>
      <c r="J4" s="3"/>
      <c r="K4" s="4"/>
    </row>
    <row r="5" spans="1:12" ht="21" thickBot="1"/>
    <row r="6" spans="1:12" s="16" customFormat="1" ht="21" thickBot="1">
      <c r="A6" s="115" t="s">
        <v>4</v>
      </c>
      <c r="B6" s="116" t="s">
        <v>0</v>
      </c>
      <c r="C6" s="117" t="s">
        <v>1</v>
      </c>
      <c r="D6" s="118" t="s">
        <v>5</v>
      </c>
      <c r="E6" s="117" t="s">
        <v>2</v>
      </c>
      <c r="F6" s="117" t="s">
        <v>6</v>
      </c>
      <c r="G6" s="117" t="s">
        <v>56</v>
      </c>
      <c r="H6" s="112" t="s">
        <v>7</v>
      </c>
      <c r="I6" s="120" t="s">
        <v>8</v>
      </c>
      <c r="J6" s="111" t="s">
        <v>9</v>
      </c>
      <c r="K6" s="112" t="s">
        <v>10</v>
      </c>
      <c r="L6" s="111" t="s">
        <v>108</v>
      </c>
    </row>
    <row r="7" spans="1:12" s="16" customFormat="1" ht="21" thickBot="1">
      <c r="A7" s="115"/>
      <c r="B7" s="116"/>
      <c r="C7" s="117"/>
      <c r="D7" s="119"/>
      <c r="E7" s="117"/>
      <c r="F7" s="117"/>
      <c r="G7" s="117"/>
      <c r="H7" s="112"/>
      <c r="I7" s="120"/>
      <c r="J7" s="111"/>
      <c r="K7" s="113"/>
      <c r="L7" s="111"/>
    </row>
    <row r="8" spans="1:12" s="11" customFormat="1" ht="21" thickBot="1">
      <c r="A8" s="24"/>
      <c r="B8" s="25"/>
      <c r="C8" s="102" t="s">
        <v>21</v>
      </c>
      <c r="D8" s="102"/>
      <c r="E8" s="102"/>
      <c r="F8" s="25"/>
      <c r="G8" s="25"/>
      <c r="H8" s="25"/>
      <c r="I8" s="26"/>
      <c r="J8" s="25"/>
      <c r="K8" s="27"/>
      <c r="L8" s="27"/>
    </row>
    <row r="9" spans="1:12" s="11" customFormat="1">
      <c r="A9" s="28">
        <v>3</v>
      </c>
      <c r="B9" s="29" t="s">
        <v>24</v>
      </c>
      <c r="C9" s="30" t="s">
        <v>18</v>
      </c>
      <c r="D9" s="30" t="s">
        <v>65</v>
      </c>
      <c r="E9" s="30" t="s">
        <v>64</v>
      </c>
      <c r="F9" s="29">
        <v>1</v>
      </c>
      <c r="G9" s="29" t="s">
        <v>58</v>
      </c>
      <c r="H9" s="32">
        <v>1</v>
      </c>
      <c r="I9" s="32">
        <f>H9*F9</f>
        <v>1</v>
      </c>
      <c r="J9" s="33" t="s">
        <v>15</v>
      </c>
      <c r="K9" s="30" t="s">
        <v>16</v>
      </c>
      <c r="L9" s="31"/>
    </row>
    <row r="10" spans="1:12" s="11" customFormat="1" ht="60.75">
      <c r="A10" s="28">
        <v>4</v>
      </c>
      <c r="B10" s="29" t="s">
        <v>25</v>
      </c>
      <c r="C10" s="30" t="s">
        <v>114</v>
      </c>
      <c r="D10" s="30" t="s">
        <v>13</v>
      </c>
      <c r="E10" s="30" t="s">
        <v>115</v>
      </c>
      <c r="F10" s="29">
        <v>1</v>
      </c>
      <c r="G10" s="29" t="s">
        <v>58</v>
      </c>
      <c r="H10" s="32">
        <v>3</v>
      </c>
      <c r="I10" s="32">
        <f>H10*F10</f>
        <v>3</v>
      </c>
      <c r="J10" s="33">
        <v>32</v>
      </c>
      <c r="K10" s="30" t="s">
        <v>14</v>
      </c>
      <c r="L10" s="31"/>
    </row>
    <row r="11" spans="1:12" s="11" customFormat="1" ht="40.5">
      <c r="A11" s="28">
        <v>5</v>
      </c>
      <c r="B11" s="29" t="s">
        <v>26</v>
      </c>
      <c r="C11" s="30" t="s">
        <v>117</v>
      </c>
      <c r="D11" s="30" t="s">
        <v>13</v>
      </c>
      <c r="E11" s="30" t="s">
        <v>116</v>
      </c>
      <c r="F11" s="29">
        <v>1</v>
      </c>
      <c r="G11" s="29" t="s">
        <v>58</v>
      </c>
      <c r="H11" s="32">
        <v>0.5</v>
      </c>
      <c r="I11" s="32">
        <v>0.5</v>
      </c>
      <c r="J11" s="33" t="s">
        <v>15</v>
      </c>
      <c r="K11" s="30"/>
      <c r="L11" s="31"/>
    </row>
    <row r="12" spans="1:12" s="11" customFormat="1" ht="60.75">
      <c r="A12" s="28">
        <v>6</v>
      </c>
      <c r="B12" s="29" t="s">
        <v>27</v>
      </c>
      <c r="C12" s="30" t="s">
        <v>111</v>
      </c>
      <c r="D12" s="30" t="s">
        <v>13</v>
      </c>
      <c r="E12" s="30" t="s">
        <v>105</v>
      </c>
      <c r="F12" s="29">
        <v>1</v>
      </c>
      <c r="G12" s="29" t="s">
        <v>58</v>
      </c>
      <c r="H12" s="32">
        <v>1</v>
      </c>
      <c r="I12" s="32">
        <v>1</v>
      </c>
      <c r="J12" s="33" t="s">
        <v>15</v>
      </c>
      <c r="K12" s="30"/>
      <c r="L12" s="31"/>
    </row>
    <row r="13" spans="1:12" s="11" customFormat="1" ht="40.5">
      <c r="A13" s="28">
        <v>7</v>
      </c>
      <c r="B13" s="29" t="s">
        <v>28</v>
      </c>
      <c r="C13" s="30" t="s">
        <v>110</v>
      </c>
      <c r="D13" s="30" t="s">
        <v>13</v>
      </c>
      <c r="E13" s="30" t="s">
        <v>116</v>
      </c>
      <c r="F13" s="29">
        <v>1</v>
      </c>
      <c r="G13" s="29"/>
      <c r="H13" s="32"/>
      <c r="I13" s="32"/>
      <c r="J13" s="29"/>
      <c r="K13" s="30"/>
      <c r="L13" s="31"/>
    </row>
    <row r="14" spans="1:12" s="11" customFormat="1" ht="60.75">
      <c r="A14" s="28">
        <v>8</v>
      </c>
      <c r="B14" s="29" t="s">
        <v>29</v>
      </c>
      <c r="C14" s="30" t="s">
        <v>106</v>
      </c>
      <c r="D14" s="30" t="s">
        <v>13</v>
      </c>
      <c r="E14" s="30" t="s">
        <v>139</v>
      </c>
      <c r="F14" s="29">
        <v>1</v>
      </c>
      <c r="G14" s="29" t="s">
        <v>57</v>
      </c>
      <c r="H14" s="34">
        <v>1</v>
      </c>
      <c r="I14" s="34">
        <f>H14*F13</f>
        <v>1</v>
      </c>
      <c r="J14" s="33" t="s">
        <v>15</v>
      </c>
      <c r="K14" s="30" t="s">
        <v>16</v>
      </c>
      <c r="L14" s="31">
        <v>300</v>
      </c>
    </row>
    <row r="15" spans="1:12" s="11" customFormat="1" ht="60.75">
      <c r="A15" s="28">
        <v>9</v>
      </c>
      <c r="B15" s="29" t="s">
        <v>30</v>
      </c>
      <c r="C15" s="30" t="s">
        <v>107</v>
      </c>
      <c r="D15" s="30" t="s">
        <v>13</v>
      </c>
      <c r="E15" s="30" t="s">
        <v>140</v>
      </c>
      <c r="F15" s="29">
        <v>1</v>
      </c>
      <c r="G15" s="29" t="s">
        <v>57</v>
      </c>
      <c r="H15" s="34">
        <v>1</v>
      </c>
      <c r="I15" s="34">
        <f>H15*F14</f>
        <v>1</v>
      </c>
      <c r="J15" s="33" t="s">
        <v>15</v>
      </c>
      <c r="K15" s="30" t="s">
        <v>16</v>
      </c>
      <c r="L15" s="31">
        <v>700</v>
      </c>
    </row>
    <row r="16" spans="1:12" s="11" customFormat="1">
      <c r="A16" s="28">
        <v>10</v>
      </c>
      <c r="B16" s="29" t="s">
        <v>31</v>
      </c>
      <c r="C16" s="30" t="s">
        <v>67</v>
      </c>
      <c r="D16" s="30" t="s">
        <v>109</v>
      </c>
      <c r="E16" s="30" t="s">
        <v>66</v>
      </c>
      <c r="F16" s="29">
        <v>1</v>
      </c>
      <c r="G16" s="29" t="s">
        <v>57</v>
      </c>
      <c r="H16" s="34">
        <v>1</v>
      </c>
      <c r="I16" s="34">
        <f>H16*F16</f>
        <v>1</v>
      </c>
      <c r="J16" s="33" t="s">
        <v>15</v>
      </c>
      <c r="K16" s="30" t="s">
        <v>16</v>
      </c>
      <c r="L16" s="31"/>
    </row>
    <row r="17" spans="1:13" s="11" customFormat="1">
      <c r="A17" s="28">
        <v>11</v>
      </c>
      <c r="B17" s="29" t="s">
        <v>32</v>
      </c>
      <c r="C17" s="30" t="s">
        <v>118</v>
      </c>
      <c r="D17" s="30" t="s">
        <v>90</v>
      </c>
      <c r="E17" s="30" t="s">
        <v>148</v>
      </c>
      <c r="F17" s="29">
        <v>1</v>
      </c>
      <c r="G17" s="29" t="s">
        <v>58</v>
      </c>
      <c r="H17" s="34">
        <v>3</v>
      </c>
      <c r="I17" s="34"/>
      <c r="J17" s="33">
        <v>32</v>
      </c>
      <c r="K17" s="30" t="s">
        <v>14</v>
      </c>
      <c r="L17" s="31"/>
    </row>
    <row r="18" spans="1:13" s="11" customFormat="1">
      <c r="A18" s="28">
        <v>13</v>
      </c>
      <c r="B18" s="29" t="s">
        <v>34</v>
      </c>
      <c r="C18" s="30" t="s">
        <v>73</v>
      </c>
      <c r="D18" s="30" t="s">
        <v>71</v>
      </c>
      <c r="E18" s="30" t="s">
        <v>72</v>
      </c>
      <c r="F18" s="29">
        <v>1</v>
      </c>
      <c r="G18" s="29" t="s">
        <v>58</v>
      </c>
      <c r="H18" s="32">
        <v>2</v>
      </c>
      <c r="I18" s="32">
        <f>H18*F19</f>
        <v>2</v>
      </c>
      <c r="J18" s="33" t="s">
        <v>15</v>
      </c>
      <c r="K18" s="30" t="s">
        <v>16</v>
      </c>
      <c r="L18" s="31"/>
    </row>
    <row r="19" spans="1:13" s="11" customFormat="1">
      <c r="A19" s="28">
        <v>14</v>
      </c>
      <c r="B19" s="29" t="s">
        <v>35</v>
      </c>
      <c r="C19" s="30" t="s">
        <v>74</v>
      </c>
      <c r="D19" s="30" t="s">
        <v>75</v>
      </c>
      <c r="E19" s="30" t="s">
        <v>70</v>
      </c>
      <c r="F19" s="29">
        <v>1</v>
      </c>
      <c r="G19" s="29" t="s">
        <v>58</v>
      </c>
      <c r="H19" s="32">
        <v>1.5</v>
      </c>
      <c r="I19" s="32">
        <f>H19*F20</f>
        <v>1.5</v>
      </c>
      <c r="J19" s="33" t="s">
        <v>15</v>
      </c>
      <c r="K19" s="30" t="s">
        <v>16</v>
      </c>
      <c r="L19" s="31"/>
    </row>
    <row r="20" spans="1:13" s="11" customFormat="1">
      <c r="A20" s="28">
        <v>15</v>
      </c>
      <c r="B20" s="29" t="s">
        <v>36</v>
      </c>
      <c r="C20" s="30" t="s">
        <v>68</v>
      </c>
      <c r="D20" s="30" t="s">
        <v>69</v>
      </c>
      <c r="E20" s="30" t="s">
        <v>70</v>
      </c>
      <c r="F20" s="29">
        <v>1</v>
      </c>
      <c r="G20" s="29" t="s">
        <v>58</v>
      </c>
      <c r="H20" s="32">
        <v>1.5</v>
      </c>
      <c r="I20" s="32">
        <f>H20*F21</f>
        <v>1.5</v>
      </c>
      <c r="J20" s="33" t="s">
        <v>15</v>
      </c>
      <c r="K20" s="30" t="s">
        <v>16</v>
      </c>
      <c r="L20" s="31"/>
    </row>
    <row r="21" spans="1:13" s="11" customFormat="1">
      <c r="A21" s="28">
        <v>16</v>
      </c>
      <c r="B21" s="29" t="s">
        <v>37</v>
      </c>
      <c r="C21" s="30" t="s">
        <v>17</v>
      </c>
      <c r="D21" s="30" t="s">
        <v>77</v>
      </c>
      <c r="E21" s="30" t="s">
        <v>78</v>
      </c>
      <c r="F21" s="29">
        <v>1</v>
      </c>
      <c r="G21" s="29" t="s">
        <v>57</v>
      </c>
      <c r="H21" s="32">
        <v>1.9</v>
      </c>
      <c r="I21" s="34" t="e">
        <f>H21*#REF!</f>
        <v>#REF!</v>
      </c>
      <c r="J21" s="33">
        <v>32</v>
      </c>
      <c r="K21" s="30" t="s">
        <v>16</v>
      </c>
      <c r="L21" s="31"/>
    </row>
    <row r="22" spans="1:13" s="11" customFormat="1">
      <c r="A22" s="28">
        <v>18</v>
      </c>
      <c r="B22" s="29" t="s">
        <v>39</v>
      </c>
      <c r="C22" s="30" t="s">
        <v>19</v>
      </c>
      <c r="D22" s="30" t="s">
        <v>81</v>
      </c>
      <c r="E22" s="30" t="s">
        <v>80</v>
      </c>
      <c r="F22" s="29">
        <v>1</v>
      </c>
      <c r="G22" s="29"/>
      <c r="H22" s="32"/>
      <c r="I22" s="32"/>
      <c r="J22" s="33"/>
      <c r="K22" s="30"/>
      <c r="L22" s="31"/>
    </row>
    <row r="23" spans="1:13" s="11" customFormat="1" ht="40.5">
      <c r="A23" s="28">
        <v>21</v>
      </c>
      <c r="B23" s="29" t="s">
        <v>126</v>
      </c>
      <c r="C23" s="30" t="s">
        <v>150</v>
      </c>
      <c r="D23" s="30" t="s">
        <v>85</v>
      </c>
      <c r="E23" s="30" t="s">
        <v>151</v>
      </c>
      <c r="F23" s="29">
        <v>1</v>
      </c>
      <c r="G23" s="29" t="s">
        <v>57</v>
      </c>
      <c r="H23" s="32">
        <v>3</v>
      </c>
      <c r="I23" s="32">
        <v>3</v>
      </c>
      <c r="J23" s="33">
        <v>32</v>
      </c>
      <c r="K23" s="30" t="s">
        <v>14</v>
      </c>
      <c r="L23" s="31"/>
    </row>
    <row r="24" spans="1:13" s="11" customFormat="1" ht="40.5">
      <c r="A24" s="28">
        <v>22</v>
      </c>
      <c r="B24" s="29" t="s">
        <v>127</v>
      </c>
      <c r="C24" s="30" t="s">
        <v>122</v>
      </c>
      <c r="D24" s="75"/>
      <c r="E24" s="30" t="s">
        <v>136</v>
      </c>
      <c r="F24" s="29">
        <v>1</v>
      </c>
      <c r="G24" s="29"/>
      <c r="H24" s="32">
        <v>1</v>
      </c>
      <c r="I24" s="32">
        <v>1</v>
      </c>
      <c r="J24" s="33"/>
      <c r="K24" s="30"/>
      <c r="L24" s="31"/>
      <c r="M24" s="11" t="s">
        <v>153</v>
      </c>
    </row>
    <row r="25" spans="1:13" s="11" customFormat="1">
      <c r="A25" s="28"/>
      <c r="B25" s="29"/>
      <c r="C25" s="30"/>
      <c r="D25" s="30"/>
      <c r="E25" s="30"/>
      <c r="F25" s="29"/>
      <c r="G25" s="29"/>
      <c r="H25" s="32"/>
      <c r="I25" s="32"/>
      <c r="J25" s="33"/>
      <c r="K25" s="30"/>
      <c r="L25" s="31"/>
    </row>
    <row r="26" spans="1:13" s="11" customFormat="1">
      <c r="A26" s="103" t="s">
        <v>82</v>
      </c>
      <c r="B26" s="104"/>
      <c r="C26" s="104"/>
      <c r="D26" s="104"/>
      <c r="E26" s="104"/>
      <c r="F26" s="104"/>
      <c r="G26" s="104"/>
      <c r="H26" s="104"/>
      <c r="I26" s="7" t="e">
        <f>SUM(I9:I25)</f>
        <v>#REF!</v>
      </c>
      <c r="J26" s="8"/>
      <c r="K26" s="9"/>
      <c r="L26" s="10"/>
    </row>
    <row r="27" spans="1:13" s="11" customFormat="1" ht="19.5" customHeight="1">
      <c r="A27" s="76" t="s">
        <v>41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  <row r="28" spans="1:13" s="11" customFormat="1" ht="20.100000000000001" customHeight="1">
      <c r="A28" s="29">
        <v>24</v>
      </c>
      <c r="B28" s="29" t="s">
        <v>83</v>
      </c>
      <c r="C28" s="35" t="s">
        <v>42</v>
      </c>
      <c r="D28" s="30" t="s">
        <v>13</v>
      </c>
      <c r="E28" s="30" t="s">
        <v>43</v>
      </c>
      <c r="F28" s="29">
        <v>1</v>
      </c>
      <c r="G28" s="29"/>
      <c r="H28" s="29"/>
      <c r="I28" s="29"/>
      <c r="J28" s="29"/>
      <c r="K28" s="29"/>
      <c r="L28" s="45"/>
    </row>
    <row r="29" spans="1:13" s="11" customFormat="1" ht="20.100000000000001" customHeight="1">
      <c r="A29" s="29">
        <v>25</v>
      </c>
      <c r="B29" s="29" t="s">
        <v>84</v>
      </c>
      <c r="C29" s="30" t="s">
        <v>132</v>
      </c>
      <c r="D29" s="30" t="s">
        <v>13</v>
      </c>
      <c r="E29" s="30" t="s">
        <v>143</v>
      </c>
      <c r="F29" s="29">
        <v>1</v>
      </c>
      <c r="G29" s="29"/>
      <c r="H29" s="29"/>
      <c r="I29" s="29"/>
      <c r="J29" s="29"/>
      <c r="K29" s="29"/>
      <c r="L29" s="45"/>
    </row>
    <row r="30" spans="1:13" s="11" customFormat="1" ht="20.100000000000001" customHeight="1">
      <c r="A30" s="29">
        <v>26</v>
      </c>
      <c r="B30" s="29" t="s">
        <v>86</v>
      </c>
      <c r="C30" s="30" t="s">
        <v>128</v>
      </c>
      <c r="D30" s="30" t="s">
        <v>13</v>
      </c>
      <c r="E30" s="30" t="s">
        <v>155</v>
      </c>
      <c r="F30" s="29">
        <v>1</v>
      </c>
      <c r="G30" s="29"/>
      <c r="H30" s="29"/>
      <c r="I30" s="29"/>
      <c r="J30" s="29"/>
      <c r="K30" s="29"/>
      <c r="L30" s="45"/>
    </row>
    <row r="31" spans="1:13" s="11" customFormat="1" ht="60.75">
      <c r="A31" s="29">
        <v>28</v>
      </c>
      <c r="B31" s="29" t="s">
        <v>88</v>
      </c>
      <c r="C31" s="30" t="s">
        <v>129</v>
      </c>
      <c r="D31" s="30" t="s">
        <v>13</v>
      </c>
      <c r="E31" s="30" t="s">
        <v>143</v>
      </c>
      <c r="F31" s="29">
        <v>1</v>
      </c>
      <c r="G31" s="29"/>
      <c r="H31" s="29"/>
      <c r="I31" s="29"/>
      <c r="J31" s="29"/>
      <c r="K31" s="29"/>
      <c r="L31" s="45"/>
    </row>
    <row r="32" spans="1:13" s="11" customFormat="1" ht="20.100000000000001" customHeight="1">
      <c r="A32" s="29">
        <v>29</v>
      </c>
      <c r="B32" s="29" t="s">
        <v>89</v>
      </c>
      <c r="C32" s="30" t="s">
        <v>158</v>
      </c>
      <c r="D32" s="30" t="s">
        <v>13</v>
      </c>
      <c r="E32" s="30" t="s">
        <v>144</v>
      </c>
      <c r="F32" s="29">
        <v>1</v>
      </c>
      <c r="G32" s="29"/>
      <c r="H32" s="29"/>
      <c r="I32" s="29"/>
      <c r="J32" s="29"/>
      <c r="K32" s="29"/>
      <c r="L32" s="45"/>
    </row>
    <row r="33" spans="1:12" s="11" customFormat="1" ht="20.10000000000000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45"/>
    </row>
    <row r="34" spans="1:12" s="11" customFormat="1" ht="20.45" customHeight="1">
      <c r="A34" s="108" t="s">
        <v>101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10"/>
    </row>
    <row r="35" spans="1:12" s="11" customFormat="1" ht="20.100000000000001" customHeight="1">
      <c r="A35" s="29">
        <v>30</v>
      </c>
      <c r="B35" s="29" t="s">
        <v>91</v>
      </c>
      <c r="C35" s="30" t="s">
        <v>92</v>
      </c>
      <c r="D35" s="30" t="s">
        <v>13</v>
      </c>
      <c r="E35" s="30" t="s">
        <v>141</v>
      </c>
      <c r="F35" s="29">
        <v>1</v>
      </c>
      <c r="G35" s="29"/>
      <c r="H35" s="29"/>
      <c r="I35" s="29"/>
      <c r="J35" s="29"/>
      <c r="K35" s="29"/>
      <c r="L35" s="45"/>
    </row>
    <row r="36" spans="1:12" s="11" customFormat="1" ht="19.5" customHeight="1">
      <c r="A36" s="29">
        <v>31</v>
      </c>
      <c r="B36" s="29" t="s">
        <v>93</v>
      </c>
      <c r="C36" s="30" t="s">
        <v>97</v>
      </c>
      <c r="D36" s="29" t="s">
        <v>149</v>
      </c>
      <c r="E36" s="30" t="s">
        <v>100</v>
      </c>
      <c r="F36" s="29">
        <v>2</v>
      </c>
      <c r="G36" s="29"/>
      <c r="H36" s="29"/>
      <c r="I36" s="29"/>
      <c r="J36" s="29"/>
      <c r="K36" s="29"/>
      <c r="L36" s="45"/>
    </row>
    <row r="37" spans="1:12" s="11" customFormat="1" ht="20.100000000000001" customHeight="1">
      <c r="A37" s="29">
        <v>32</v>
      </c>
      <c r="B37" s="29" t="s">
        <v>96</v>
      </c>
      <c r="C37" s="30" t="s">
        <v>102</v>
      </c>
      <c r="D37" s="30" t="s">
        <v>13</v>
      </c>
      <c r="E37" s="30" t="s">
        <v>123</v>
      </c>
      <c r="F37" s="29">
        <v>1</v>
      </c>
      <c r="G37" s="29"/>
      <c r="H37" s="29"/>
      <c r="I37" s="29"/>
      <c r="J37" s="29"/>
      <c r="K37" s="29"/>
      <c r="L37" s="45"/>
    </row>
    <row r="38" spans="1:12" s="11" customFormat="1" ht="20.100000000000001" customHeight="1">
      <c r="A38" s="29">
        <v>34</v>
      </c>
      <c r="B38" s="29" t="s">
        <v>98</v>
      </c>
      <c r="C38" s="30" t="s">
        <v>113</v>
      </c>
      <c r="D38" s="30" t="s">
        <v>13</v>
      </c>
      <c r="E38" s="30" t="s">
        <v>124</v>
      </c>
      <c r="F38" s="29">
        <v>1</v>
      </c>
      <c r="G38" s="29"/>
      <c r="H38" s="29"/>
      <c r="I38" s="29"/>
      <c r="J38" s="29"/>
      <c r="K38" s="29"/>
      <c r="L38" s="45"/>
    </row>
    <row r="39" spans="1:12" s="11" customFormat="1" ht="20.100000000000001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45"/>
    </row>
    <row r="40" spans="1:12" s="11" customFormat="1">
      <c r="A40" s="105" t="s">
        <v>104</v>
      </c>
      <c r="B40" s="106"/>
      <c r="C40" s="106"/>
      <c r="D40" s="106"/>
      <c r="E40" s="106"/>
      <c r="F40" s="106"/>
      <c r="G40" s="106"/>
      <c r="H40" s="106"/>
      <c r="I40" s="12"/>
      <c r="J40" s="107"/>
      <c r="K40" s="107"/>
      <c r="L40" s="13"/>
    </row>
    <row r="41" spans="1:12">
      <c r="A41" s="36"/>
      <c r="B41" s="37"/>
      <c r="C41" s="38" t="s">
        <v>20</v>
      </c>
      <c r="D41" s="39"/>
      <c r="E41" s="37"/>
      <c r="F41" s="40"/>
      <c r="G41" s="40"/>
      <c r="H41" s="37"/>
      <c r="I41" s="41"/>
      <c r="J41" s="42"/>
      <c r="K41" s="39"/>
      <c r="L41" s="43"/>
    </row>
    <row r="42" spans="1:12" s="11" customFormat="1">
      <c r="A42" s="28">
        <v>3</v>
      </c>
      <c r="B42" s="29" t="s">
        <v>46</v>
      </c>
      <c r="C42" s="30" t="s">
        <v>47</v>
      </c>
      <c r="D42" s="30" t="s">
        <v>20</v>
      </c>
      <c r="E42" s="30"/>
      <c r="F42" s="29">
        <v>2</v>
      </c>
      <c r="G42" s="29" t="s">
        <v>58</v>
      </c>
      <c r="H42" s="32">
        <v>0.5</v>
      </c>
      <c r="I42" s="44">
        <f>H42*F42</f>
        <v>1</v>
      </c>
      <c r="J42" s="33" t="s">
        <v>15</v>
      </c>
      <c r="K42" s="30"/>
      <c r="L42" s="31"/>
    </row>
    <row r="43" spans="1:12" s="11" customFormat="1">
      <c r="A43" s="28">
        <v>4</v>
      </c>
      <c r="B43" s="29" t="s">
        <v>48</v>
      </c>
      <c r="C43" s="45" t="s">
        <v>49</v>
      </c>
      <c r="D43" s="30" t="s">
        <v>20</v>
      </c>
      <c r="E43" s="46"/>
      <c r="F43" s="29">
        <v>2</v>
      </c>
      <c r="G43" s="29"/>
      <c r="H43" s="44"/>
      <c r="I43" s="33"/>
      <c r="J43" s="30"/>
      <c r="K43" s="45"/>
      <c r="L43" s="31"/>
    </row>
    <row r="44" spans="1:12" s="11" customFormat="1">
      <c r="A44" s="28">
        <v>5</v>
      </c>
      <c r="B44" s="29" t="s">
        <v>50</v>
      </c>
      <c r="C44" s="45" t="s">
        <v>51</v>
      </c>
      <c r="D44" s="30" t="s">
        <v>20</v>
      </c>
      <c r="E44" s="46"/>
      <c r="F44" s="29">
        <v>2</v>
      </c>
      <c r="G44" s="29"/>
      <c r="H44" s="44"/>
      <c r="I44" s="33"/>
      <c r="J44" s="30"/>
      <c r="K44" s="45"/>
      <c r="L44" s="31"/>
    </row>
    <row r="45" spans="1:12" s="11" customFormat="1">
      <c r="A45" s="28">
        <v>6</v>
      </c>
      <c r="B45" s="29" t="s">
        <v>52</v>
      </c>
      <c r="C45" s="45" t="s">
        <v>53</v>
      </c>
      <c r="D45" s="30" t="s">
        <v>20</v>
      </c>
      <c r="E45" s="46"/>
      <c r="F45" s="29">
        <v>2</v>
      </c>
      <c r="G45" s="29"/>
      <c r="H45" s="44"/>
      <c r="I45" s="33"/>
      <c r="J45" s="30"/>
      <c r="K45" s="45"/>
      <c r="L45" s="31"/>
    </row>
    <row r="46" spans="1:12" s="11" customFormat="1" ht="21" thickBot="1">
      <c r="A46" s="47">
        <v>7</v>
      </c>
      <c r="B46" s="48" t="s">
        <v>54</v>
      </c>
      <c r="C46" s="49" t="s">
        <v>55</v>
      </c>
      <c r="D46" s="50" t="s">
        <v>20</v>
      </c>
      <c r="E46" s="51"/>
      <c r="F46" s="48">
        <v>2</v>
      </c>
      <c r="G46" s="48"/>
      <c r="H46" s="52"/>
      <c r="I46" s="53"/>
      <c r="J46" s="50"/>
      <c r="K46" s="49"/>
      <c r="L46" s="54"/>
    </row>
    <row r="47" spans="1:12" s="11" customFormat="1" ht="21" thickBot="1">
      <c r="A47" s="96" t="s">
        <v>59</v>
      </c>
      <c r="B47" s="97"/>
      <c r="C47" s="97"/>
      <c r="D47" s="97"/>
      <c r="E47" s="97"/>
      <c r="F47" s="97"/>
      <c r="G47" s="97"/>
      <c r="H47" s="97"/>
      <c r="I47" s="14">
        <f>SUM(I42:I46)</f>
        <v>1</v>
      </c>
      <c r="J47" s="98"/>
      <c r="K47" s="98"/>
      <c r="L47" s="55"/>
    </row>
    <row r="48" spans="1:12" s="11" customFormat="1" ht="21" thickBot="1">
      <c r="A48" s="99" t="s">
        <v>103</v>
      </c>
      <c r="B48" s="100"/>
      <c r="C48" s="100"/>
      <c r="D48" s="100"/>
      <c r="E48" s="100"/>
      <c r="F48" s="100"/>
      <c r="G48" s="100"/>
      <c r="H48" s="100"/>
      <c r="I48" s="15" t="e">
        <f>I26+I40+I47</f>
        <v>#REF!</v>
      </c>
      <c r="J48" s="101"/>
      <c r="K48" s="101"/>
      <c r="L48" s="56">
        <f>SUM(L9:L47)</f>
        <v>1000</v>
      </c>
    </row>
    <row r="49" spans="9:12">
      <c r="L49" s="19"/>
    </row>
    <row r="50" spans="9:12">
      <c r="I50" s="57"/>
      <c r="L50" s="19"/>
    </row>
    <row r="51" spans="9:12">
      <c r="L51" s="19"/>
    </row>
    <row r="52" spans="9:12">
      <c r="L52" s="19"/>
    </row>
    <row r="53" spans="9:12">
      <c r="L53" s="19"/>
    </row>
    <row r="54" spans="9:12">
      <c r="L54" s="19"/>
    </row>
    <row r="55" spans="9:12">
      <c r="L55" s="19"/>
    </row>
    <row r="56" spans="9:12">
      <c r="L56" s="19"/>
    </row>
    <row r="57" spans="9:12">
      <c r="L57" s="19"/>
    </row>
    <row r="58" spans="9:12">
      <c r="L58" s="19"/>
    </row>
    <row r="59" spans="9:12">
      <c r="L59" s="19"/>
    </row>
    <row r="60" spans="9:12">
      <c r="L60" s="19"/>
    </row>
    <row r="61" spans="9:12">
      <c r="L61" s="19"/>
    </row>
    <row r="62" spans="9:12">
      <c r="L62" s="19"/>
    </row>
    <row r="63" spans="9:12">
      <c r="L63" s="19"/>
    </row>
    <row r="64" spans="9:12">
      <c r="L64" s="19"/>
    </row>
    <row r="65" spans="12:12">
      <c r="L65" s="19"/>
    </row>
    <row r="66" spans="12:12">
      <c r="L66" s="19"/>
    </row>
    <row r="67" spans="12:12">
      <c r="L67" s="19"/>
    </row>
    <row r="68" spans="12:12">
      <c r="L68" s="19"/>
    </row>
    <row r="69" spans="12:12">
      <c r="L69" s="19"/>
    </row>
    <row r="70" spans="12:12">
      <c r="L70" s="19"/>
    </row>
    <row r="71" spans="12:12">
      <c r="L71" s="19"/>
    </row>
    <row r="72" spans="12:12">
      <c r="L72" s="19"/>
    </row>
    <row r="73" spans="12:12">
      <c r="L73" s="19"/>
    </row>
    <row r="74" spans="12:12">
      <c r="L74" s="19"/>
    </row>
    <row r="75" spans="12:12">
      <c r="L75" s="19"/>
    </row>
    <row r="76" spans="12:12">
      <c r="L76" s="19"/>
    </row>
  </sheetData>
  <autoFilter ref="A7:L48"/>
  <mergeCells count="23">
    <mergeCell ref="L6:L7"/>
    <mergeCell ref="J6:J7"/>
    <mergeCell ref="K6:K7"/>
    <mergeCell ref="C2:E2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47:H47"/>
    <mergeCell ref="J47:K47"/>
    <mergeCell ref="A48:H48"/>
    <mergeCell ref="J48:K48"/>
    <mergeCell ref="C8:E8"/>
    <mergeCell ref="A26:H26"/>
    <mergeCell ref="A40:H40"/>
    <mergeCell ref="J40:K40"/>
    <mergeCell ref="A34:L34"/>
    <mergeCell ref="A27:L27"/>
  </mergeCells>
  <phoneticPr fontId="9" type="noConversion"/>
  <pageMargins left="1.1023622047244095" right="0.70866141732283472" top="0.55118110236220474" bottom="0.74803149606299213" header="0.31496062992125984" footer="0.31496062992125984"/>
  <pageSetup paperSize="9"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7" ma:contentTypeDescription="Create a new document." ma:contentTypeScope="" ma:versionID="8338a50ae2985e1013da1652ef5cee92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a3f8d09e5b12772ad2f1c7204f0cde23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6109a-efdb-433c-af8c-c4a7ed17e337" xsi:nil="true"/>
  </documentManagement>
</p:properties>
</file>

<file path=customXml/itemProps1.xml><?xml version="1.0" encoding="utf-8"?>
<ds:datastoreItem xmlns:ds="http://schemas.openxmlformats.org/officeDocument/2006/customXml" ds:itemID="{232BFFD9-5270-4BB4-8644-5DE1E64A7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B37F76-D102-4ED0-A24D-DA8803442CF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212b3414-e6c2-41c9-94c4-0072b89491e4"/>
    <ds:schemaRef ds:uri="2e86109a-efdb-433c-af8c-c4a7ed17e33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Idli.Com (3)</vt:lpstr>
      <vt:lpstr>Idli.Com</vt:lpstr>
      <vt:lpstr>Idli.Com!Print_Area</vt:lpstr>
      <vt:lpstr>'Idli.Com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cp:lastPrinted>2024-08-29T12:02:10Z</cp:lastPrinted>
  <dcterms:created xsi:type="dcterms:W3CDTF">2022-04-05T05:35:48Z</dcterms:created>
  <dcterms:modified xsi:type="dcterms:W3CDTF">2024-09-04T06:43:44Z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