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1\4 in 1\Mumbai SE\Refurb work\"/>
    </mc:Choice>
  </mc:AlternateContent>
  <bookViews>
    <workbookView xWindow="0" yWindow="0" windowWidth="20490" windowHeight="7095"/>
  </bookViews>
  <sheets>
    <sheet name="Mumbai SE " sheetId="1" r:id="rId1"/>
    <sheet name="Sheet1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" l="1"/>
  <c r="G32" i="2" s="1"/>
  <c r="G27" i="2"/>
  <c r="F27" i="2"/>
  <c r="F21" i="2"/>
  <c r="F23" i="2" s="1"/>
  <c r="G23" i="2" s="1"/>
  <c r="F19" i="2"/>
  <c r="F18" i="2"/>
  <c r="F20" i="2" s="1"/>
  <c r="G20" i="2" s="1"/>
  <c r="F13" i="2"/>
  <c r="F12" i="2"/>
  <c r="F14" i="2" s="1"/>
  <c r="G14" i="2" s="1"/>
  <c r="F9" i="2"/>
  <c r="F8" i="2"/>
  <c r="F7" i="2"/>
  <c r="F10" i="2" s="1"/>
  <c r="G10" i="2" s="1"/>
  <c r="F4" i="2"/>
  <c r="F3" i="2"/>
  <c r="F5" i="2" s="1"/>
  <c r="G5" i="2" s="1"/>
  <c r="J6" i="1" l="1"/>
  <c r="J8" i="1"/>
  <c r="J10" i="1"/>
  <c r="H12" i="1"/>
  <c r="J12" i="1" s="1"/>
  <c r="J14" i="1"/>
  <c r="J15" i="1"/>
  <c r="H16" i="1"/>
  <c r="J16" i="1" s="1"/>
  <c r="J18" i="1"/>
  <c r="J20" i="1"/>
  <c r="J21" i="1"/>
  <c r="J22" i="1"/>
  <c r="J24" i="1"/>
  <c r="J26" i="1"/>
  <c r="J28" i="1"/>
  <c r="J30" i="1" l="1"/>
</calcChain>
</file>

<file path=xl/sharedStrings.xml><?xml version="1.0" encoding="utf-8"?>
<sst xmlns="http://schemas.openxmlformats.org/spreadsheetml/2006/main" count="85" uniqueCount="70">
  <si>
    <t xml:space="preserve">TOTAL </t>
  </si>
  <si>
    <t xml:space="preserve">SQMT </t>
  </si>
  <si>
    <t>FOH</t>
  </si>
  <si>
    <t xml:space="preserve">1mm laminate on any surface - IF REQUIRED </t>
  </si>
  <si>
    <t>SQMT</t>
  </si>
  <si>
    <t xml:space="preserve">wooden film to be paste on existing laminated surface at all 4 side of grid ceiling </t>
  </si>
  <si>
    <t xml:space="preserve">Existing laminated Grid ceiling wooden film to be paste on existing laminate and also ON   pillars </t>
  </si>
  <si>
    <t>NO</t>
  </si>
  <si>
    <t xml:space="preserve">SS support as per drawing to me mounted on existing front counter top </t>
  </si>
  <si>
    <t>SELF EXHAUST CHIMNEY STRUCTURE</t>
  </si>
  <si>
    <t xml:space="preserve">NOS </t>
  </si>
  <si>
    <t>panasonic 32" inch DMB with accessories to support</t>
  </si>
  <si>
    <t>DMB</t>
  </si>
  <si>
    <t xml:space="preserve">FOH </t>
  </si>
  <si>
    <t>vinyl print</t>
  </si>
  <si>
    <t xml:space="preserve">providing and fixing 12 mm fire rated ply on the existing ply under the front and back counters of BOH area </t>
  </si>
  <si>
    <t xml:space="preserve">18mm ply fire rated ply - if required </t>
  </si>
  <si>
    <t xml:space="preserve">providing and fixing 6 mm fire rated ply on the existing ply under the front and back counters of BOH area </t>
  </si>
  <si>
    <t xml:space="preserve"> 6mm ply fire rated ply - if required </t>
  </si>
  <si>
    <t xml:space="preserve">Replacement of existing floor tile </t>
  </si>
  <si>
    <t>1. Removal of old damage floor tile. 
2. Providing &amp; Fixing of floor tile matching with the existing floor.</t>
  </si>
  <si>
    <t>Replacement of damaged floor tiles if required</t>
  </si>
  <si>
    <t>Deep Cleaning of existing floor tiles/ dados in kitchen, store, behind front counter and smoking room  with chemical including rectification of damages.</t>
  </si>
  <si>
    <t xml:space="preserve">Cleaning of existing floor tiles/ dados in kitchen, store, behind front counter  </t>
  </si>
  <si>
    <t>NOS</t>
  </si>
  <si>
    <t>ht=600mm
length=2300mm</t>
  </si>
  <si>
    <t xml:space="preserve">Size 2 </t>
  </si>
  <si>
    <t xml:space="preserve">HT=600 MM
length=1300 MM </t>
  </si>
  <si>
    <t xml:space="preserve">Size 1 </t>
  </si>
  <si>
    <t>providing and fixing of new signages of height 600mm and length to be in proportion to the height.</t>
  </si>
  <si>
    <t>New Signages</t>
  </si>
  <si>
    <t>skirting of front counter</t>
  </si>
  <si>
    <t>Buffing of existing SS skirting 220 mm Ht. in entier outlet with neceassry cleaning agent.</t>
  </si>
  <si>
    <t xml:space="preserve">Buffing of existing SS skirting </t>
  </si>
  <si>
    <t>Nos</t>
  </si>
  <si>
    <r>
      <t xml:space="preserve">1. Removing of existing light fittings &amp; handingover to EIC. NOTE : </t>
    </r>
    <r>
      <rPr>
        <b/>
        <u/>
        <sz val="9"/>
        <rFont val="Calibri"/>
        <family val="2"/>
        <scheme val="minor"/>
      </rPr>
      <t xml:space="preserve">Vendor to check feasibility on site and revert incase if there is any descrpcency </t>
    </r>
    <r>
      <rPr>
        <sz val="9"/>
        <rFont val="Calibri"/>
        <family val="2"/>
        <scheme val="minor"/>
      </rPr>
      <t xml:space="preserve">
2. Providing &amp; fixing of new approved light fittings on same location as per instruction from EIC. Includes all neceassry electrical wirings &amp; electrical hardware items.</t>
    </r>
  </si>
  <si>
    <t>conceal light of 9 watts warm white in black colour with adjustable degree</t>
  </si>
  <si>
    <t xml:space="preserve">12 watts warm cob light in black colour fitting with adjustable degree </t>
  </si>
  <si>
    <t>re-painting of wall, ceiling</t>
  </si>
  <si>
    <t xml:space="preserve">Buffing white solid acrylic surfaces of front counter  </t>
  </si>
  <si>
    <t>Buffing entire  white solid acrylic surfaces of front counter  until uniform semi-gloss appearance is achieved. Including all required material for the activity.</t>
  </si>
  <si>
    <t>buffing- solid acrylic surfaces</t>
  </si>
  <si>
    <t>Amount</t>
  </si>
  <si>
    <t>Rate</t>
  </si>
  <si>
    <t>QTY.</t>
  </si>
  <si>
    <t>UNIT</t>
  </si>
  <si>
    <t>DIMENSION</t>
  </si>
  <si>
    <t>IMAGE REF</t>
  </si>
  <si>
    <t xml:space="preserve">LOCATION </t>
  </si>
  <si>
    <t>DESCRIPTION</t>
  </si>
  <si>
    <t>ITEM</t>
  </si>
  <si>
    <t>SR.NO.</t>
  </si>
  <si>
    <t>DATE: 23-05-2024</t>
  </si>
  <si>
    <t xml:space="preserve">BOQ of Interior Items for MUMBAI SE in 4 in 1 outlet </t>
  </si>
  <si>
    <t xml:space="preserve">BOQ of Interior Items for IDLI.COM &amp; CURRY KITCHEN, Mumbai T1 C Food Court </t>
  </si>
  <si>
    <t>length</t>
  </si>
  <si>
    <t>breadth</t>
  </si>
  <si>
    <t>height</t>
  </si>
  <si>
    <t>location</t>
  </si>
  <si>
    <t>outlet</t>
  </si>
  <si>
    <t xml:space="preserve">new white solid acrylic surfaces on 18mm fire rated ply </t>
  </si>
  <si>
    <t>counter top</t>
  </si>
  <si>
    <t>inner right side below pos</t>
  </si>
  <si>
    <t>red solid acrylic</t>
  </si>
  <si>
    <t>below FDU</t>
  </si>
  <si>
    <t xml:space="preserve">increase lux level and change LED light of circular ceiling light fixture </t>
  </si>
  <si>
    <t>signage</t>
  </si>
  <si>
    <t xml:space="preserve">Cleaning of existing floor tiles/ dados in BOH and FOH </t>
  </si>
  <si>
    <t xml:space="preserve"> 6mm ply fire rated ply</t>
  </si>
  <si>
    <t>18mm fire rated 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</si>
</sst>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??_);_(@_)"/>
    <numFmt numFmtId="165" formatCode="_(* #,##0.00_);_(* \(#,##0.00\);_(* &quot;-&quot;??_);_(@_)"/>
    <numFmt numFmtId="166" formatCode="_(* #,##0.00_);_(* \(#,##0.00\);_(* \-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B0F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9"/>
      <color theme="4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6" fontId="4" fillId="0" borderId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3" fillId="0" borderId="1" xfId="0" applyNumberFormat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/>
    <xf numFmtId="0" fontId="2" fillId="0" borderId="2" xfId="0" applyFont="1" applyBorder="1"/>
    <xf numFmtId="0" fontId="5" fillId="2" borderId="2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4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2" fillId="3" borderId="4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left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2" fontId="5" fillId="0" borderId="1" xfId="2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2" fontId="5" fillId="2" borderId="1" xfId="1" applyNumberFormat="1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165" fontId="7" fillId="2" borderId="1" xfId="2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left" vertical="center" wrapText="1"/>
    </xf>
    <xf numFmtId="164" fontId="5" fillId="0" borderId="4" xfId="2" applyNumberFormat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vertical="center"/>
    </xf>
    <xf numFmtId="0" fontId="0" fillId="0" borderId="1" xfId="0" applyBorder="1"/>
    <xf numFmtId="0" fontId="6" fillId="2" borderId="1" xfId="1" applyFont="1" applyFill="1" applyBorder="1" applyAlignment="1">
      <alignment vertical="center" wrapText="1"/>
    </xf>
    <xf numFmtId="18" fontId="5" fillId="0" borderId="4" xfId="1" applyNumberFormat="1" applyFont="1" applyFill="1" applyBorder="1" applyAlignment="1">
      <alignment vertical="center"/>
    </xf>
    <xf numFmtId="2" fontId="2" fillId="0" borderId="0" xfId="0" applyNumberFormat="1" applyFont="1"/>
    <xf numFmtId="0" fontId="5" fillId="2" borderId="1" xfId="1" applyFont="1" applyFill="1" applyBorder="1" applyAlignment="1">
      <alignment vertical="center" wrapText="1"/>
    </xf>
    <xf numFmtId="0" fontId="9" fillId="2" borderId="1" xfId="3" applyFont="1" applyFill="1" applyBorder="1" applyAlignment="1">
      <alignment vertical="center" wrapText="1"/>
    </xf>
    <xf numFmtId="164" fontId="5" fillId="0" borderId="1" xfId="2" applyNumberFormat="1" applyFont="1" applyFill="1" applyBorder="1" applyAlignment="1">
      <alignment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vertical="center"/>
    </xf>
    <xf numFmtId="0" fontId="6" fillId="4" borderId="1" xfId="1" applyFont="1" applyFill="1" applyBorder="1" applyAlignment="1">
      <alignment horizontal="left" vertical="center"/>
    </xf>
    <xf numFmtId="0" fontId="11" fillId="5" borderId="1" xfId="1" applyFont="1" applyFill="1" applyBorder="1" applyAlignment="1">
      <alignment horizontal="center" vertical="center"/>
    </xf>
    <xf numFmtId="166" fontId="11" fillId="5" borderId="1" xfId="4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left" vertical="center"/>
    </xf>
    <xf numFmtId="0" fontId="11" fillId="5" borderId="1" xfId="1" applyFont="1" applyFill="1" applyBorder="1" applyAlignment="1">
      <alignment horizontal="center" vertical="center" wrapText="1"/>
    </xf>
    <xf numFmtId="0" fontId="11" fillId="5" borderId="4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vertical="center"/>
    </xf>
    <xf numFmtId="0" fontId="6" fillId="2" borderId="7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vertical="center" wrapText="1"/>
    </xf>
    <xf numFmtId="2" fontId="6" fillId="7" borderId="1" xfId="1" applyNumberFormat="1" applyFont="1" applyFill="1" applyBorder="1" applyAlignment="1">
      <alignment vertical="center" wrapText="1"/>
    </xf>
    <xf numFmtId="2" fontId="6" fillId="0" borderId="1" xfId="1" applyNumberFormat="1" applyFont="1" applyBorder="1" applyAlignment="1">
      <alignment vertical="center" wrapText="1"/>
    </xf>
    <xf numFmtId="0" fontId="0" fillId="0" borderId="10" xfId="0" applyBorder="1"/>
    <xf numFmtId="0" fontId="5" fillId="2" borderId="7" xfId="1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4" borderId="4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3" fillId="6" borderId="6" xfId="1" applyFont="1" applyFill="1" applyBorder="1" applyAlignment="1">
      <alignment horizontal="center" vertical="center" wrapText="1"/>
    </xf>
    <xf numFmtId="0" fontId="13" fillId="6" borderId="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</cellXfs>
  <cellStyles count="5">
    <cellStyle name="Comma 10" xfId="4"/>
    <cellStyle name="Comma 2 3" xfId="2"/>
    <cellStyle name="Normal" xfId="0" builtinId="0"/>
    <cellStyle name="Normal 10" xfId="1"/>
    <cellStyle name="Normal 5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15</xdr:row>
      <xdr:rowOff>0</xdr:rowOff>
    </xdr:from>
    <xdr:ext cx="304800" cy="307274"/>
    <xdr:sp macro="" textlink="">
      <xdr:nvSpPr>
        <xdr:cNvPr id="2" name="AutoShape 2" descr="Related image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" name="AutoShape 2" descr="Related image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" name="AutoShape 2" descr="Related image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" name="AutoShape 2" descr="Related image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" name="AutoShape 2" descr="Related image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7" name="AutoShape 2" descr="Related imag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8" name="AutoShape 2" descr="Related image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" name="AutoShape 2" descr="Related image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" name="AutoShape 2" descr="Related image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1" name="AutoShape 2" descr="Related image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" name="AutoShape 2" descr="Related image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" name="AutoShape 2" descr="Related image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4" name="AutoShape 2" descr="Related image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5" name="AutoShape 2" descr="Related image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6" name="AutoShape 2" descr="Related image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7" name="AutoShape 2" descr="Related image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8" name="AutoShape 2" descr="Related image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9" name="AutoShape 2" descr="Related image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20" name="AutoShape 2" descr="Related image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21" name="AutoShape 2" descr="Related image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22" name="AutoShape 2" descr="Related image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23" name="AutoShape 2" descr="Related image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24" name="AutoShape 2" descr="Related image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25" name="AutoShape 2" descr="Related image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26" name="AutoShape 2" descr="Related image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27" name="AutoShape 2" descr="Related image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28" name="AutoShape 2" descr="Related image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29" name="AutoShape 2" descr="Related image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0" name="AutoShape 2" descr="Related image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1" name="AutoShape 2" descr="Related image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2" name="AutoShape 2" descr="Related image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3" name="AutoShape 2" descr="Related image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4" name="AutoShape 2" descr="Related image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5" name="AutoShape 2" descr="Related image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6" name="AutoShape 2" descr="Related image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7" name="AutoShape 2" descr="Related image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8" name="AutoShape 2" descr="Related image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9" name="AutoShape 2" descr="Related image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0" name="AutoShape 2" descr="Related image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1" name="AutoShape 2" descr="Related image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2" name="AutoShape 2" descr="Related image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3" name="AutoShape 2" descr="Related image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4" name="AutoShape 2" descr="Related image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5" name="AutoShape 2" descr="Related image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6" name="AutoShape 2" descr="Related image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7" name="AutoShape 2" descr="Related image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8" name="AutoShape 2" descr="Related image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9" name="AutoShape 2" descr="Related image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0" name="AutoShape 2" descr="Related image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1" name="AutoShape 2" descr="Related image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2" name="AutoShape 2" descr="Related image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8" name="AutoShape 2" descr="Related image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9" name="AutoShape 2" descr="Related image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0" name="AutoShape 2" descr="Related image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1" name="AutoShape 2" descr="Related image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2" name="AutoShape 2" descr="Related image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3" name="AutoShape 2" descr="Related image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4" name="AutoShape 2" descr="Related image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5" name="AutoShape 2" descr="Related image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6" name="AutoShape 2" descr="Related image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476793</xdr:colOff>
      <xdr:row>7</xdr:row>
      <xdr:rowOff>29704</xdr:rowOff>
    </xdr:from>
    <xdr:ext cx="1264922" cy="1256509"/>
    <xdr:pic>
      <xdr:nvPicPr>
        <xdr:cNvPr id="67" name="Picture 66">
          <a:extLst>
            <a:ext uri="{FF2B5EF4-FFF2-40B4-BE49-F238E27FC236}">
              <a16:creationId xmlns:a16="http://schemas.microsoft.com/office/drawing/2014/main" id="{D91C206B-A1FC-9FEE-7954-2D5AE68C3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5193" y="1744204"/>
          <a:ext cx="1264922" cy="12565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674914</xdr:colOff>
      <xdr:row>9</xdr:row>
      <xdr:rowOff>174171</xdr:rowOff>
    </xdr:from>
    <xdr:ext cx="858405" cy="598715"/>
    <xdr:pic>
      <xdr:nvPicPr>
        <xdr:cNvPr id="68" name="Picture 67">
          <a:extLst>
            <a:ext uri="{FF2B5EF4-FFF2-40B4-BE49-F238E27FC236}">
              <a16:creationId xmlns:a16="http://schemas.microsoft.com/office/drawing/2014/main" id="{5A0FB5F5-9BF6-4B55-18E2-90CB83936C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538" r="51279" b="14486"/>
        <a:stretch/>
      </xdr:blipFill>
      <xdr:spPr bwMode="auto">
        <a:xfrm>
          <a:off x="3046639" y="2269671"/>
          <a:ext cx="858405" cy="598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upti%20Dalvi/OneDrive%20-%20Travel%20food%20Services/Documents/Mumbai/Mumbai%20T1/MUMBAI%20SNACKS_MUMBAI%20T1C_BOQ%2020240522_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 "/>
      <sheetName val="Sheet1"/>
    </sheetNames>
    <sheetDataSet>
      <sheetData sheetId="0"/>
      <sheetData sheetId="1">
        <row r="20">
          <cell r="G20">
            <v>0.48400000000000004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="85" zoomScaleNormal="85" workbookViewId="0">
      <pane ySplit="4" topLeftCell="A5" activePane="bottomLeft" state="frozen"/>
      <selection pane="bottomLeft" activeCell="H31" sqref="H31"/>
    </sheetView>
  </sheetViews>
  <sheetFormatPr defaultColWidth="9.140625" defaultRowHeight="15" x14ac:dyDescent="0.25"/>
  <cols>
    <col min="1" max="1" width="9.140625" style="1" customWidth="1"/>
    <col min="2" max="2" width="38.28515625" style="1" bestFit="1" customWidth="1"/>
    <col min="3" max="3" width="41.28515625" style="3" bestFit="1" customWidth="1"/>
    <col min="4" max="4" width="27.140625" style="3" customWidth="1"/>
    <col min="5" max="5" width="35" style="1" customWidth="1"/>
    <col min="6" max="6" width="14.5703125" style="1" customWidth="1"/>
    <col min="7" max="8" width="9.140625" style="2"/>
    <col min="9" max="9" width="9.140625" style="1"/>
    <col min="10" max="10" width="15.7109375" style="1" customWidth="1"/>
    <col min="11" max="16384" width="9.140625" style="1"/>
  </cols>
  <sheetData>
    <row r="1" spans="1:12" ht="33" customHeight="1" x14ac:dyDescent="0.25">
      <c r="A1" s="70" t="s">
        <v>53</v>
      </c>
      <c r="B1" s="70"/>
      <c r="C1" s="70"/>
      <c r="D1" s="70"/>
      <c r="E1" s="70"/>
      <c r="F1" s="70"/>
      <c r="G1" s="70"/>
      <c r="H1" s="70"/>
      <c r="I1" s="70"/>
      <c r="J1" s="70"/>
    </row>
    <row r="2" spans="1:12" x14ac:dyDescent="0.25">
      <c r="A2" s="58"/>
      <c r="B2" s="56"/>
      <c r="C2" s="57"/>
      <c r="D2" s="57"/>
      <c r="E2" s="56"/>
      <c r="F2" s="56"/>
      <c r="G2" s="55"/>
      <c r="H2" s="55"/>
      <c r="I2" s="72" t="s">
        <v>52</v>
      </c>
      <c r="J2" s="73"/>
    </row>
    <row r="3" spans="1:12" x14ac:dyDescent="0.25">
      <c r="A3" s="54" t="s">
        <v>51</v>
      </c>
      <c r="B3" s="53" t="s">
        <v>50</v>
      </c>
      <c r="C3" s="52" t="s">
        <v>49</v>
      </c>
      <c r="D3" s="52" t="s">
        <v>48</v>
      </c>
      <c r="E3" s="50" t="s">
        <v>47</v>
      </c>
      <c r="F3" s="50" t="s">
        <v>46</v>
      </c>
      <c r="G3" s="51" t="s">
        <v>45</v>
      </c>
      <c r="H3" s="50" t="s">
        <v>44</v>
      </c>
      <c r="I3" s="50" t="s">
        <v>43</v>
      </c>
      <c r="J3" s="50" t="s">
        <v>42</v>
      </c>
    </row>
    <row r="4" spans="1:12" x14ac:dyDescent="0.25">
      <c r="A4" s="38"/>
      <c r="B4" s="36"/>
      <c r="C4" s="37"/>
      <c r="D4" s="37"/>
      <c r="E4" s="36"/>
      <c r="F4" s="36"/>
      <c r="G4" s="17"/>
      <c r="H4" s="17"/>
      <c r="I4" s="17"/>
      <c r="J4" s="17"/>
    </row>
    <row r="5" spans="1:12" ht="18" customHeight="1" x14ac:dyDescent="0.25">
      <c r="A5" s="68"/>
      <c r="B5" s="69"/>
      <c r="C5" s="49"/>
      <c r="D5" s="49"/>
      <c r="E5" s="48"/>
      <c r="F5" s="48"/>
      <c r="G5" s="47"/>
      <c r="H5" s="47"/>
      <c r="I5" s="48"/>
      <c r="J5" s="47"/>
    </row>
    <row r="6" spans="1:12" ht="54" customHeight="1" x14ac:dyDescent="0.25">
      <c r="A6" s="23">
        <v>1</v>
      </c>
      <c r="B6" s="40" t="s">
        <v>41</v>
      </c>
      <c r="C6" s="18" t="s">
        <v>40</v>
      </c>
      <c r="D6" s="18" t="s">
        <v>39</v>
      </c>
      <c r="E6" s="45"/>
      <c r="F6" s="44"/>
      <c r="G6" s="30" t="s">
        <v>4</v>
      </c>
      <c r="H6" s="25">
        <v>2.15</v>
      </c>
      <c r="I6" s="28"/>
      <c r="J6" s="11">
        <f>I6*H6</f>
        <v>0</v>
      </c>
    </row>
    <row r="7" spans="1:12" x14ac:dyDescent="0.25">
      <c r="A7" s="38"/>
      <c r="B7" s="43"/>
      <c r="C7" s="46"/>
      <c r="D7" s="46"/>
      <c r="E7" s="45"/>
      <c r="F7" s="44"/>
      <c r="G7" s="30"/>
      <c r="H7" s="25"/>
      <c r="I7" s="28"/>
      <c r="J7" s="28"/>
    </row>
    <row r="8" spans="1:12" ht="104.45" customHeight="1" x14ac:dyDescent="0.25">
      <c r="A8" s="23">
        <v>3</v>
      </c>
      <c r="B8" s="40" t="s">
        <v>37</v>
      </c>
      <c r="C8" s="18" t="s">
        <v>35</v>
      </c>
      <c r="D8" s="18" t="s">
        <v>2</v>
      </c>
      <c r="E8" s="39"/>
      <c r="F8" s="14"/>
      <c r="G8" s="30" t="s">
        <v>24</v>
      </c>
      <c r="H8" s="25">
        <v>4</v>
      </c>
      <c r="I8" s="28"/>
      <c r="J8" s="11">
        <f>I8*H8</f>
        <v>0</v>
      </c>
      <c r="L8" s="42"/>
    </row>
    <row r="9" spans="1:12" x14ac:dyDescent="0.25">
      <c r="A9" s="38"/>
      <c r="B9" s="36"/>
      <c r="C9" s="37"/>
      <c r="D9" s="37"/>
      <c r="E9" s="36"/>
      <c r="G9" s="17"/>
      <c r="H9" s="17"/>
      <c r="I9" s="36"/>
      <c r="J9" s="17"/>
    </row>
    <row r="10" spans="1:12" ht="120" customHeight="1" x14ac:dyDescent="0.25">
      <c r="A10" s="41"/>
      <c r="B10" s="40" t="s">
        <v>36</v>
      </c>
      <c r="C10" s="18" t="s">
        <v>35</v>
      </c>
      <c r="D10" s="37" t="s">
        <v>13</v>
      </c>
      <c r="E10" s="39"/>
      <c r="F10" s="34"/>
      <c r="G10" s="17" t="s">
        <v>34</v>
      </c>
      <c r="H10" s="25">
        <v>7</v>
      </c>
      <c r="I10" s="36"/>
      <c r="J10" s="11">
        <f>I10*H10</f>
        <v>0</v>
      </c>
    </row>
    <row r="11" spans="1:12" x14ac:dyDescent="0.25">
      <c r="A11" s="38"/>
      <c r="B11" s="36"/>
      <c r="C11" s="37"/>
      <c r="D11" s="37"/>
      <c r="E11" s="36"/>
      <c r="F11" s="36"/>
      <c r="G11" s="17"/>
      <c r="H11" s="17"/>
      <c r="I11" s="36"/>
      <c r="J11" s="17"/>
    </row>
    <row r="12" spans="1:12" ht="24" x14ac:dyDescent="0.25">
      <c r="A12" s="23">
        <v>4</v>
      </c>
      <c r="B12" s="35" t="s">
        <v>33</v>
      </c>
      <c r="C12" s="18" t="s">
        <v>32</v>
      </c>
      <c r="D12" s="18" t="s">
        <v>31</v>
      </c>
      <c r="E12" s="28"/>
      <c r="F12" s="34"/>
      <c r="G12" s="30" t="s">
        <v>4</v>
      </c>
      <c r="H12" s="25">
        <f>[1]Sheet1!G20</f>
        <v>0.48400000000000004</v>
      </c>
      <c r="I12" s="28"/>
      <c r="J12" s="11">
        <f>I12*H12</f>
        <v>0</v>
      </c>
    </row>
    <row r="13" spans="1:12" x14ac:dyDescent="0.25">
      <c r="A13" s="32"/>
      <c r="B13" s="28"/>
      <c r="C13" s="31"/>
      <c r="D13" s="31"/>
      <c r="E13" s="28"/>
      <c r="F13" s="28"/>
      <c r="G13" s="28"/>
      <c r="H13" s="28"/>
      <c r="I13" s="28"/>
      <c r="J13" s="28"/>
    </row>
    <row r="14" spans="1:12" ht="41.25" customHeight="1" x14ac:dyDescent="0.25">
      <c r="A14" s="23">
        <v>5</v>
      </c>
      <c r="B14" s="33" t="s">
        <v>30</v>
      </c>
      <c r="C14" s="31" t="s">
        <v>29</v>
      </c>
      <c r="D14" s="31"/>
      <c r="E14" s="28" t="s">
        <v>28</v>
      </c>
      <c r="F14" s="28" t="s">
        <v>27</v>
      </c>
      <c r="G14" s="30" t="s">
        <v>24</v>
      </c>
      <c r="H14" s="29">
        <v>1</v>
      </c>
      <c r="I14" s="28"/>
      <c r="J14" s="11">
        <f>I14*H14</f>
        <v>0</v>
      </c>
    </row>
    <row r="15" spans="1:12" ht="31.9" customHeight="1" x14ac:dyDescent="0.25">
      <c r="A15" s="32"/>
      <c r="B15" s="28"/>
      <c r="C15" s="31"/>
      <c r="D15" s="31"/>
      <c r="E15" s="28" t="s">
        <v>26</v>
      </c>
      <c r="F15" s="28" t="s">
        <v>25</v>
      </c>
      <c r="G15" s="30" t="s">
        <v>24</v>
      </c>
      <c r="H15" s="29">
        <v>1</v>
      </c>
      <c r="I15" s="28"/>
      <c r="J15" s="11">
        <f>I15*H15</f>
        <v>0</v>
      </c>
    </row>
    <row r="16" spans="1:12" ht="48" x14ac:dyDescent="0.25">
      <c r="A16" s="23">
        <v>6</v>
      </c>
      <c r="B16" s="22" t="s">
        <v>23</v>
      </c>
      <c r="C16" s="18" t="s">
        <v>22</v>
      </c>
      <c r="D16" s="18" t="s">
        <v>13</v>
      </c>
      <c r="E16" s="17"/>
      <c r="F16" s="17"/>
      <c r="G16" s="17" t="s">
        <v>4</v>
      </c>
      <c r="H16" s="27">
        <f>1.3*2.4</f>
        <v>3.12</v>
      </c>
      <c r="I16" s="17"/>
      <c r="J16" s="11">
        <f>I16*H16</f>
        <v>0</v>
      </c>
    </row>
    <row r="17" spans="1:10" x14ac:dyDescent="0.25">
      <c r="A17" s="16"/>
      <c r="B17" s="14"/>
      <c r="C17" s="15"/>
      <c r="D17" s="15"/>
      <c r="E17" s="14"/>
      <c r="F17" s="14"/>
      <c r="G17" s="13"/>
      <c r="H17" s="13"/>
      <c r="I17" s="12"/>
      <c r="J17" s="11"/>
    </row>
    <row r="18" spans="1:10" ht="36" x14ac:dyDescent="0.25">
      <c r="A18" s="23">
        <v>7</v>
      </c>
      <c r="B18" s="22" t="s">
        <v>21</v>
      </c>
      <c r="C18" s="18" t="s">
        <v>20</v>
      </c>
      <c r="D18" s="18" t="s">
        <v>19</v>
      </c>
      <c r="E18" s="14"/>
      <c r="F18" s="14"/>
      <c r="G18" s="17" t="s">
        <v>4</v>
      </c>
      <c r="H18" s="25">
        <v>5</v>
      </c>
      <c r="I18" s="12"/>
      <c r="J18" s="11">
        <f>I18*H18</f>
        <v>0</v>
      </c>
    </row>
    <row r="19" spans="1:10" x14ac:dyDescent="0.25">
      <c r="A19" s="16"/>
      <c r="B19" s="14"/>
      <c r="C19" s="15"/>
      <c r="D19" s="15"/>
      <c r="E19" s="14"/>
      <c r="F19" s="14"/>
      <c r="G19" s="13"/>
      <c r="H19" s="13"/>
      <c r="I19" s="12"/>
      <c r="J19" s="11"/>
    </row>
    <row r="20" spans="1:10" ht="40.15" customHeight="1" x14ac:dyDescent="0.25">
      <c r="A20" s="23">
        <v>8</v>
      </c>
      <c r="B20" s="22" t="s">
        <v>18</v>
      </c>
      <c r="C20" s="18" t="s">
        <v>17</v>
      </c>
      <c r="D20" s="18"/>
      <c r="E20" s="14"/>
      <c r="F20" s="14"/>
      <c r="G20" s="17" t="s">
        <v>4</v>
      </c>
      <c r="H20" s="25">
        <v>5</v>
      </c>
      <c r="I20" s="12"/>
      <c r="J20" s="11">
        <f>I20*H20</f>
        <v>0</v>
      </c>
    </row>
    <row r="21" spans="1:10" ht="47.45" customHeight="1" x14ac:dyDescent="0.25">
      <c r="A21" s="26"/>
      <c r="B21" s="22" t="s">
        <v>16</v>
      </c>
      <c r="C21" s="18" t="s">
        <v>15</v>
      </c>
      <c r="D21" s="18"/>
      <c r="E21" s="14"/>
      <c r="F21" s="14"/>
      <c r="G21" s="17" t="s">
        <v>4</v>
      </c>
      <c r="H21" s="25">
        <v>5</v>
      </c>
      <c r="I21" s="12"/>
      <c r="J21" s="11">
        <f>I21*H21</f>
        <v>0</v>
      </c>
    </row>
    <row r="22" spans="1:10" ht="30.6" customHeight="1" x14ac:dyDescent="0.25">
      <c r="A22" s="23">
        <v>10</v>
      </c>
      <c r="B22" s="24" t="s">
        <v>12</v>
      </c>
      <c r="C22" s="18" t="s">
        <v>11</v>
      </c>
      <c r="D22" s="18" t="s">
        <v>2</v>
      </c>
      <c r="E22" s="14"/>
      <c r="F22" s="14"/>
      <c r="G22" s="17" t="s">
        <v>10</v>
      </c>
      <c r="H22" s="17">
        <v>2</v>
      </c>
      <c r="I22" s="12"/>
      <c r="J22" s="11">
        <f>I22*H22</f>
        <v>0</v>
      </c>
    </row>
    <row r="23" spans="1:10" x14ac:dyDescent="0.25">
      <c r="A23" s="16"/>
      <c r="B23" s="14"/>
      <c r="C23" s="15"/>
      <c r="D23" s="15"/>
      <c r="E23" s="14"/>
      <c r="F23" s="14"/>
      <c r="G23" s="13"/>
      <c r="H23" s="13"/>
      <c r="I23" s="12"/>
      <c r="J23" s="11"/>
    </row>
    <row r="24" spans="1:10" ht="33" customHeight="1" x14ac:dyDescent="0.25">
      <c r="A24" s="23">
        <v>11</v>
      </c>
      <c r="B24" s="22" t="s">
        <v>9</v>
      </c>
      <c r="C24" s="18" t="s">
        <v>8</v>
      </c>
      <c r="D24" s="18" t="s">
        <v>2</v>
      </c>
      <c r="E24" s="14"/>
      <c r="F24" s="14"/>
      <c r="G24" s="17" t="s">
        <v>7</v>
      </c>
      <c r="H24" s="17">
        <v>1</v>
      </c>
      <c r="I24" s="12"/>
      <c r="J24" s="11">
        <f>I24*H24</f>
        <v>0</v>
      </c>
    </row>
    <row r="25" spans="1:10" x14ac:dyDescent="0.25">
      <c r="A25" s="16"/>
      <c r="B25" s="14"/>
      <c r="C25" s="15"/>
      <c r="D25" s="15"/>
      <c r="E25" s="14"/>
      <c r="F25" s="14"/>
      <c r="G25" s="13"/>
      <c r="H25" s="13"/>
      <c r="I25" s="12"/>
      <c r="J25" s="11"/>
    </row>
    <row r="26" spans="1:10" ht="45" x14ac:dyDescent="0.25">
      <c r="A26" s="21">
        <v>12</v>
      </c>
      <c r="B26" s="20" t="s">
        <v>6</v>
      </c>
      <c r="C26" s="19" t="s">
        <v>5</v>
      </c>
      <c r="D26" s="18" t="s">
        <v>2</v>
      </c>
      <c r="E26" s="14"/>
      <c r="F26" s="14"/>
      <c r="G26" s="17" t="s">
        <v>4</v>
      </c>
      <c r="H26" s="11">
        <v>43.56</v>
      </c>
      <c r="I26" s="12"/>
      <c r="J26" s="11">
        <f>I26*H26</f>
        <v>0</v>
      </c>
    </row>
    <row r="27" spans="1:10" x14ac:dyDescent="0.25">
      <c r="A27" s="16"/>
      <c r="B27" s="14"/>
      <c r="C27" s="15"/>
      <c r="D27" s="15"/>
      <c r="E27" s="14"/>
      <c r="F27" s="14"/>
      <c r="G27" s="13"/>
      <c r="H27" s="13"/>
      <c r="I27" s="12"/>
      <c r="J27" s="11"/>
    </row>
    <row r="28" spans="1:10" ht="27.6" customHeight="1" thickBot="1" x14ac:dyDescent="0.3">
      <c r="A28" s="10">
        <v>13</v>
      </c>
      <c r="B28" s="6" t="s">
        <v>3</v>
      </c>
      <c r="C28" s="9"/>
      <c r="D28" s="8" t="s">
        <v>2</v>
      </c>
      <c r="E28" s="7"/>
      <c r="F28" s="7"/>
      <c r="G28" s="5" t="s">
        <v>1</v>
      </c>
      <c r="H28" s="5">
        <v>10</v>
      </c>
      <c r="I28" s="6"/>
      <c r="J28" s="5">
        <f>I28*H28</f>
        <v>0</v>
      </c>
    </row>
    <row r="30" spans="1:10" ht="50.45" customHeight="1" x14ac:dyDescent="0.25">
      <c r="G30" s="71" t="s">
        <v>0</v>
      </c>
      <c r="H30" s="71"/>
      <c r="I30" s="71"/>
      <c r="J30" s="4">
        <f>SUM(J6:J28)</f>
        <v>0</v>
      </c>
    </row>
  </sheetData>
  <protectedRanges>
    <protectedRange sqref="G1:G2 G4:G5" name="Range1"/>
    <protectedRange sqref="G6 G14:G15 G8:G12" name="Range1_4_1"/>
  </protectedRanges>
  <mergeCells count="4">
    <mergeCell ref="A5:B5"/>
    <mergeCell ref="A1:J1"/>
    <mergeCell ref="G30:I30"/>
    <mergeCell ref="I2:J2"/>
  </mergeCells>
  <pageMargins left="0.70866141732283472" right="0.70866141732283472" top="0.74803149606299213" bottom="0.74803149606299213" header="0.31496062992125984" footer="0.31496062992125984"/>
  <pageSetup paperSize="8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G3" sqref="G3"/>
    </sheetView>
  </sheetViews>
  <sheetFormatPr defaultRowHeight="15" x14ac:dyDescent="0.25"/>
  <cols>
    <col min="1" max="1" width="9.140625" style="67"/>
    <col min="2" max="2" width="21.140625" customWidth="1"/>
  </cols>
  <sheetData>
    <row r="1" spans="1:9" ht="45.75" customHeight="1" x14ac:dyDescent="0.25">
      <c r="A1" s="74" t="s">
        <v>54</v>
      </c>
      <c r="B1" s="75"/>
      <c r="C1" s="75"/>
      <c r="D1" s="75"/>
    </row>
    <row r="2" spans="1:9" x14ac:dyDescent="0.25">
      <c r="A2" s="59"/>
      <c r="B2" s="43"/>
      <c r="C2" s="60" t="s">
        <v>55</v>
      </c>
      <c r="D2" s="60" t="s">
        <v>56</v>
      </c>
      <c r="E2" s="60" t="s">
        <v>57</v>
      </c>
      <c r="F2" s="60"/>
      <c r="G2" s="60"/>
      <c r="H2" s="60" t="s">
        <v>58</v>
      </c>
      <c r="I2" s="60" t="s">
        <v>59</v>
      </c>
    </row>
    <row r="3" spans="1:9" ht="36" x14ac:dyDescent="0.25">
      <c r="A3" s="34">
        <v>1</v>
      </c>
      <c r="B3" s="43" t="s">
        <v>60</v>
      </c>
      <c r="C3" s="43">
        <v>2.23</v>
      </c>
      <c r="D3" s="43">
        <v>0.48</v>
      </c>
      <c r="E3" s="43"/>
      <c r="F3" s="61">
        <f>(C3*D3)</f>
        <v>1.0704</v>
      </c>
      <c r="G3" s="61"/>
      <c r="H3" s="43" t="s">
        <v>61</v>
      </c>
      <c r="I3" s="76"/>
    </row>
    <row r="4" spans="1:9" ht="36" x14ac:dyDescent="0.25">
      <c r="A4" s="59"/>
      <c r="B4" s="43"/>
      <c r="C4" s="43">
        <v>1.45</v>
      </c>
      <c r="D4" s="43">
        <v>0.65</v>
      </c>
      <c r="E4" s="43"/>
      <c r="F4" s="61">
        <f t="shared" ref="F4" si="0">(C4*D4)</f>
        <v>0.9425</v>
      </c>
      <c r="G4" s="61"/>
      <c r="H4" s="43" t="s">
        <v>62</v>
      </c>
      <c r="I4" s="76"/>
    </row>
    <row r="5" spans="1:9" x14ac:dyDescent="0.25">
      <c r="A5" s="59"/>
      <c r="B5" s="39"/>
      <c r="C5" s="39"/>
      <c r="D5" s="39"/>
      <c r="E5" s="39"/>
      <c r="F5" s="62">
        <f>SUM(F3:F4)</f>
        <v>2.0129000000000001</v>
      </c>
      <c r="G5" s="62">
        <f>F5*1.1</f>
        <v>2.2141900000000003</v>
      </c>
      <c r="H5" s="39"/>
      <c r="I5" s="39"/>
    </row>
    <row r="6" spans="1:9" x14ac:dyDescent="0.25">
      <c r="A6" s="59"/>
      <c r="B6" s="39"/>
      <c r="C6" s="39"/>
      <c r="D6" s="39"/>
      <c r="E6" s="39"/>
      <c r="F6" s="63"/>
      <c r="G6" s="63"/>
      <c r="H6" s="64"/>
      <c r="I6" s="39"/>
    </row>
    <row r="7" spans="1:9" ht="15" customHeight="1" x14ac:dyDescent="0.25">
      <c r="A7" s="59">
        <v>2</v>
      </c>
      <c r="B7" s="43" t="s">
        <v>63</v>
      </c>
      <c r="C7" s="43">
        <v>0.87</v>
      </c>
      <c r="D7" s="43">
        <v>0.55000000000000004</v>
      </c>
      <c r="E7" s="39"/>
      <c r="F7" s="61">
        <f>(C7*D7)</f>
        <v>0.47850000000000004</v>
      </c>
      <c r="G7" s="63"/>
      <c r="H7" s="77" t="s">
        <v>64</v>
      </c>
      <c r="I7" s="39"/>
    </row>
    <row r="8" spans="1:9" x14ac:dyDescent="0.25">
      <c r="A8" s="59"/>
      <c r="B8" s="39"/>
      <c r="C8" s="43">
        <v>0.87</v>
      </c>
      <c r="D8" s="43">
        <v>0.55000000000000004</v>
      </c>
      <c r="E8" s="39"/>
      <c r="F8" s="61">
        <f>(C8*D8)</f>
        <v>0.47850000000000004</v>
      </c>
      <c r="G8" s="63"/>
      <c r="H8" s="78"/>
      <c r="I8" s="39"/>
    </row>
    <row r="9" spans="1:9" x14ac:dyDescent="0.25">
      <c r="A9" s="59"/>
      <c r="B9" s="39"/>
      <c r="C9" s="43">
        <v>0.9</v>
      </c>
      <c r="D9" s="43">
        <v>0.24</v>
      </c>
      <c r="E9" s="39"/>
      <c r="F9" s="61">
        <f>(C9*D9)</f>
        <v>0.216</v>
      </c>
      <c r="G9" s="63"/>
      <c r="H9" s="78"/>
      <c r="I9" s="39"/>
    </row>
    <row r="10" spans="1:9" x14ac:dyDescent="0.25">
      <c r="A10" s="59"/>
      <c r="B10" s="39"/>
      <c r="C10" s="39"/>
      <c r="D10" s="39"/>
      <c r="E10" s="39"/>
      <c r="F10" s="63">
        <f>SUM(F7:F9)</f>
        <v>1.173</v>
      </c>
      <c r="G10" s="62">
        <f>F10*1.1</f>
        <v>1.2903000000000002</v>
      </c>
      <c r="H10" s="79"/>
      <c r="I10" s="39"/>
    </row>
    <row r="11" spans="1:9" x14ac:dyDescent="0.25">
      <c r="A11" s="59"/>
      <c r="B11" s="39"/>
      <c r="C11" s="39"/>
      <c r="D11" s="39"/>
      <c r="E11" s="39"/>
      <c r="F11" s="63"/>
      <c r="G11" s="63"/>
      <c r="H11" s="65"/>
      <c r="I11" s="39"/>
    </row>
    <row r="12" spans="1:9" ht="24" x14ac:dyDescent="0.25">
      <c r="A12" s="34">
        <v>3</v>
      </c>
      <c r="B12" s="43" t="s">
        <v>38</v>
      </c>
      <c r="C12" s="43">
        <v>1.9</v>
      </c>
      <c r="D12" s="43">
        <v>1.26</v>
      </c>
      <c r="E12" s="39"/>
      <c r="F12" s="61">
        <f>(C12*D12)</f>
        <v>2.3939999999999997</v>
      </c>
      <c r="G12" s="61"/>
      <c r="H12" s="43"/>
      <c r="I12" s="43"/>
    </row>
    <row r="13" spans="1:9" x14ac:dyDescent="0.25">
      <c r="A13" s="59"/>
      <c r="B13" s="39"/>
      <c r="C13" s="43">
        <v>1.45</v>
      </c>
      <c r="D13" s="43">
        <v>1.26</v>
      </c>
      <c r="E13" s="39"/>
      <c r="F13" s="61">
        <f>(C13*D13)</f>
        <v>1.827</v>
      </c>
      <c r="G13" s="61"/>
      <c r="H13" s="43"/>
      <c r="I13" s="43"/>
    </row>
    <row r="14" spans="1:9" x14ac:dyDescent="0.25">
      <c r="A14" s="59"/>
      <c r="B14" s="39"/>
      <c r="C14" s="43"/>
      <c r="D14" s="43"/>
      <c r="E14" s="39"/>
      <c r="F14" s="62">
        <f>SUM(F12:F13)</f>
        <v>4.2210000000000001</v>
      </c>
      <c r="G14" s="62">
        <f>F14*1.1</f>
        <v>4.6431000000000004</v>
      </c>
      <c r="H14" s="39"/>
      <c r="I14" s="39"/>
    </row>
    <row r="15" spans="1:9" x14ac:dyDescent="0.25">
      <c r="A15" s="59"/>
      <c r="B15" s="39"/>
      <c r="C15" s="39"/>
      <c r="D15" s="39"/>
      <c r="E15" s="39"/>
      <c r="F15" s="63"/>
      <c r="G15" s="63"/>
      <c r="H15" s="39"/>
      <c r="I15" s="39"/>
    </row>
    <row r="16" spans="1:9" ht="48" x14ac:dyDescent="0.25">
      <c r="A16" s="34">
        <v>4</v>
      </c>
      <c r="B16" s="43" t="s">
        <v>65</v>
      </c>
      <c r="C16" s="39"/>
      <c r="D16" s="39"/>
      <c r="E16" s="39"/>
      <c r="F16" s="39"/>
      <c r="G16" s="39"/>
      <c r="H16" s="39"/>
      <c r="I16" s="39"/>
    </row>
    <row r="17" spans="1:9" x14ac:dyDescent="0.25">
      <c r="A17" s="59"/>
      <c r="B17" s="39"/>
      <c r="C17" s="39"/>
      <c r="D17" s="39"/>
      <c r="E17" s="39"/>
      <c r="F17" s="39"/>
      <c r="G17" s="39"/>
      <c r="H17" s="39"/>
      <c r="I17" s="39"/>
    </row>
    <row r="18" spans="1:9" ht="24" x14ac:dyDescent="0.25">
      <c r="A18" s="34">
        <v>5</v>
      </c>
      <c r="B18" s="43" t="s">
        <v>33</v>
      </c>
      <c r="C18" s="43">
        <v>2</v>
      </c>
      <c r="D18" s="43">
        <v>0.2</v>
      </c>
      <c r="E18" s="39"/>
      <c r="F18" s="61">
        <f>(C18*D18)</f>
        <v>0.4</v>
      </c>
      <c r="G18" s="61"/>
      <c r="H18" s="39"/>
      <c r="I18" s="43"/>
    </row>
    <row r="19" spans="1:9" x14ac:dyDescent="0.25">
      <c r="A19" s="59"/>
      <c r="B19" s="39"/>
      <c r="C19" s="43">
        <v>2</v>
      </c>
      <c r="D19" s="43">
        <v>0.02</v>
      </c>
      <c r="E19" s="39"/>
      <c r="F19" s="61">
        <f>(C19*D19)</f>
        <v>0.04</v>
      </c>
      <c r="G19" s="61"/>
      <c r="H19" s="39"/>
      <c r="I19" s="43"/>
    </row>
    <row r="20" spans="1:9" x14ac:dyDescent="0.25">
      <c r="A20" s="59"/>
      <c r="B20" s="39"/>
      <c r="C20" s="39"/>
      <c r="D20" s="39"/>
      <c r="E20" s="39"/>
      <c r="F20" s="62">
        <f>SUM(F18:F19)</f>
        <v>0.44</v>
      </c>
      <c r="G20" s="62">
        <f>F20*1.1</f>
        <v>0.48400000000000004</v>
      </c>
      <c r="H20" s="39"/>
      <c r="I20" s="39"/>
    </row>
    <row r="21" spans="1:9" x14ac:dyDescent="0.25">
      <c r="A21" s="34">
        <v>6</v>
      </c>
      <c r="B21" s="43" t="s">
        <v>66</v>
      </c>
      <c r="C21" s="61">
        <v>1.5</v>
      </c>
      <c r="D21" s="61">
        <v>0.3</v>
      </c>
      <c r="E21" s="61"/>
      <c r="F21" s="61">
        <f>(C21*D21)</f>
        <v>0.44999999999999996</v>
      </c>
      <c r="G21" s="61"/>
      <c r="H21" s="39"/>
      <c r="I21" s="43"/>
    </row>
    <row r="22" spans="1:9" x14ac:dyDescent="0.25">
      <c r="A22" s="59"/>
      <c r="B22" s="43"/>
      <c r="C22" s="61"/>
      <c r="D22" s="61"/>
      <c r="E22" s="61"/>
      <c r="F22" s="61"/>
      <c r="G22" s="61"/>
      <c r="H22" s="39"/>
      <c r="I22" s="43"/>
    </row>
    <row r="23" spans="1:9" x14ac:dyDescent="0.25">
      <c r="A23" s="59"/>
      <c r="B23" s="39"/>
      <c r="C23" s="39"/>
      <c r="D23" s="39"/>
      <c r="E23" s="39"/>
      <c r="F23" s="62">
        <f>SUM(F21:F22)</f>
        <v>0.44999999999999996</v>
      </c>
      <c r="G23" s="62">
        <f>F23*1.1</f>
        <v>0.495</v>
      </c>
      <c r="H23" s="39"/>
      <c r="I23" s="39"/>
    </row>
    <row r="24" spans="1:9" x14ac:dyDescent="0.25">
      <c r="A24" s="59"/>
      <c r="B24" s="39"/>
      <c r="C24" s="39"/>
      <c r="D24" s="39"/>
      <c r="E24" s="39"/>
      <c r="F24" s="39"/>
      <c r="G24" s="39"/>
      <c r="H24" s="39"/>
      <c r="I24" s="39"/>
    </row>
    <row r="25" spans="1:9" ht="36" x14ac:dyDescent="0.25">
      <c r="A25" s="34">
        <v>7</v>
      </c>
      <c r="B25" s="43" t="s">
        <v>67</v>
      </c>
      <c r="C25" s="39"/>
      <c r="D25" s="39"/>
      <c r="E25" s="39"/>
      <c r="F25" s="61">
        <v>5</v>
      </c>
      <c r="G25" s="61"/>
      <c r="H25" s="39"/>
      <c r="I25" s="43"/>
    </row>
    <row r="26" spans="1:9" x14ac:dyDescent="0.25">
      <c r="A26" s="59"/>
      <c r="B26" s="39"/>
      <c r="C26" s="39"/>
      <c r="D26" s="39"/>
      <c r="E26" s="39"/>
      <c r="F26" s="61"/>
      <c r="G26" s="61"/>
      <c r="H26" s="39"/>
      <c r="I26" s="43"/>
    </row>
    <row r="27" spans="1:9" x14ac:dyDescent="0.25">
      <c r="A27" s="59"/>
      <c r="B27" s="39"/>
      <c r="C27" s="39"/>
      <c r="D27" s="39"/>
      <c r="E27" s="39"/>
      <c r="F27" s="62">
        <f>SUM(F25:F26)</f>
        <v>5</v>
      </c>
      <c r="G27" s="62">
        <f>F27*1.1</f>
        <v>5.5</v>
      </c>
      <c r="H27" s="39"/>
      <c r="I27" s="39"/>
    </row>
    <row r="28" spans="1:9" x14ac:dyDescent="0.25">
      <c r="A28" s="59"/>
      <c r="B28" s="39"/>
      <c r="C28" s="39"/>
      <c r="D28" s="39"/>
      <c r="E28" s="39"/>
      <c r="F28" s="39"/>
      <c r="G28" s="39"/>
      <c r="H28" s="39"/>
      <c r="I28" s="39"/>
    </row>
    <row r="29" spans="1:9" x14ac:dyDescent="0.25">
      <c r="A29" s="34">
        <v>8</v>
      </c>
      <c r="B29" s="43" t="s">
        <v>68</v>
      </c>
      <c r="C29" s="39"/>
      <c r="D29" s="39"/>
      <c r="E29" s="39"/>
      <c r="F29" s="61"/>
      <c r="G29" s="62">
        <v>10</v>
      </c>
      <c r="H29" s="39"/>
      <c r="I29" s="43"/>
    </row>
    <row r="30" spans="1:9" x14ac:dyDescent="0.25">
      <c r="A30" s="59"/>
      <c r="B30" s="39"/>
      <c r="C30" s="39"/>
      <c r="D30" s="39"/>
      <c r="E30" s="39"/>
      <c r="F30" s="61"/>
      <c r="G30" s="61"/>
      <c r="H30" s="39"/>
      <c r="I30" s="43"/>
    </row>
    <row r="31" spans="1:9" x14ac:dyDescent="0.25">
      <c r="A31" s="59"/>
      <c r="B31" s="39"/>
      <c r="C31" s="39"/>
      <c r="D31" s="39"/>
      <c r="E31" s="39"/>
      <c r="F31" s="39"/>
      <c r="G31" s="39"/>
      <c r="H31" s="39"/>
      <c r="I31" s="39"/>
    </row>
    <row r="32" spans="1:9" x14ac:dyDescent="0.25">
      <c r="A32" s="34">
        <v>9</v>
      </c>
      <c r="B32" s="43" t="s">
        <v>14</v>
      </c>
      <c r="C32" s="43">
        <v>2.23</v>
      </c>
      <c r="D32" s="43">
        <v>1.02</v>
      </c>
      <c r="E32" s="61"/>
      <c r="F32" s="61">
        <f>(C32*D32)</f>
        <v>2.2746</v>
      </c>
      <c r="G32" s="62">
        <f>F32*1.1</f>
        <v>2.5020600000000002</v>
      </c>
      <c r="H32" s="43"/>
      <c r="I32" s="43"/>
    </row>
    <row r="33" spans="1:9" x14ac:dyDescent="0.25">
      <c r="A33" s="34"/>
      <c r="B33" s="43"/>
      <c r="C33" s="43"/>
      <c r="D33" s="43"/>
      <c r="E33" s="61"/>
      <c r="F33" s="61"/>
      <c r="G33" s="61"/>
      <c r="H33" s="43"/>
      <c r="I33" s="43"/>
    </row>
    <row r="34" spans="1:9" x14ac:dyDescent="0.25">
      <c r="A34" s="59"/>
      <c r="B34" s="39"/>
      <c r="C34" s="61"/>
      <c r="D34" s="61"/>
      <c r="E34" s="61"/>
      <c r="F34" s="61"/>
      <c r="G34" s="61"/>
      <c r="H34" s="43"/>
      <c r="I34" s="43"/>
    </row>
    <row r="35" spans="1:9" x14ac:dyDescent="0.25">
      <c r="A35" s="59"/>
      <c r="B35" s="43" t="s">
        <v>69</v>
      </c>
      <c r="C35" s="43"/>
      <c r="D35" s="43"/>
      <c r="E35" s="61"/>
      <c r="F35" s="61"/>
      <c r="G35" s="62">
        <v>10</v>
      </c>
      <c r="H35" s="43"/>
      <c r="I35" s="43"/>
    </row>
    <row r="36" spans="1:9" x14ac:dyDescent="0.25">
      <c r="A36" s="59"/>
      <c r="B36" s="39"/>
      <c r="C36" s="61"/>
      <c r="D36" s="61"/>
      <c r="E36" s="61"/>
      <c r="F36" s="61"/>
      <c r="G36" s="61"/>
      <c r="H36" s="43"/>
      <c r="I36" s="43"/>
    </row>
    <row r="37" spans="1:9" x14ac:dyDescent="0.25">
      <c r="A37" s="59"/>
      <c r="B37" s="39"/>
      <c r="C37" s="61"/>
      <c r="D37" s="61"/>
      <c r="E37" s="61"/>
      <c r="F37" s="61"/>
      <c r="G37" s="61"/>
      <c r="H37" s="43"/>
      <c r="I37" s="43"/>
    </row>
    <row r="38" spans="1:9" x14ac:dyDescent="0.25">
      <c r="A38" s="59"/>
      <c r="B38" s="39"/>
      <c r="C38" s="61"/>
      <c r="D38" s="61"/>
      <c r="E38" s="61"/>
      <c r="F38" s="61"/>
      <c r="G38" s="61"/>
      <c r="H38" s="43"/>
      <c r="I38" s="43"/>
    </row>
    <row r="39" spans="1:9" x14ac:dyDescent="0.25">
      <c r="A39" s="59"/>
      <c r="B39" s="39"/>
      <c r="C39" s="61"/>
      <c r="D39" s="61"/>
      <c r="E39" s="61"/>
      <c r="F39" s="61"/>
      <c r="G39" s="61"/>
      <c r="H39" s="43"/>
      <c r="I39" s="43"/>
    </row>
    <row r="40" spans="1:9" x14ac:dyDescent="0.25">
      <c r="A40" s="59"/>
      <c r="B40" s="39"/>
      <c r="C40" s="61"/>
      <c r="D40" s="61"/>
      <c r="E40" s="61"/>
      <c r="F40" s="61"/>
      <c r="G40" s="61"/>
      <c r="H40" s="43"/>
      <c r="I40" s="43"/>
    </row>
    <row r="41" spans="1:9" x14ac:dyDescent="0.25">
      <c r="A41" s="59"/>
      <c r="B41" s="39"/>
      <c r="C41" s="61"/>
      <c r="D41" s="61"/>
      <c r="E41" s="61"/>
      <c r="F41" s="66"/>
      <c r="G41" s="66"/>
      <c r="H41" s="39"/>
      <c r="I41" s="39"/>
    </row>
  </sheetData>
  <mergeCells count="3">
    <mergeCell ref="A1:D1"/>
    <mergeCell ref="I3:I4"/>
    <mergeCell ref="H7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Mumbai SE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2024-07-04T10:04:52Z</dcterms:created>
  <dcterms:modified xsi:type="dcterms:W3CDTF">2024-07-04T10:28:33Z</dcterms:modified>
</cp:coreProperties>
</file>