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 l="1"/>
  <c r="K19" i="1"/>
  <c r="K20" i="1"/>
  <c r="K21" i="1"/>
  <c r="K22" i="1"/>
  <c r="K23" i="1"/>
  <c r="K24" i="1"/>
  <c r="K25" i="1"/>
  <c r="K26" i="1"/>
  <c r="K27" i="1"/>
  <c r="K28" i="1"/>
  <c r="K29" i="1"/>
  <c r="K30" i="1"/>
  <c r="K31" i="1"/>
  <c r="K32" i="1"/>
  <c r="K33" i="1"/>
  <c r="K34" i="1"/>
  <c r="K35" i="1"/>
  <c r="K36" i="1"/>
  <c r="K37" i="1"/>
  <c r="K2" i="1"/>
  <c r="K3" i="1"/>
  <c r="K4" i="1"/>
  <c r="K5" i="1"/>
  <c r="K6" i="1"/>
  <c r="K7" i="1"/>
  <c r="K8" i="1"/>
  <c r="K9" i="1"/>
  <c r="K10" i="1"/>
  <c r="K11" i="1"/>
  <c r="K12" i="1"/>
  <c r="K13" i="1"/>
  <c r="K14" i="1"/>
  <c r="K15" i="1"/>
  <c r="K16" i="1"/>
  <c r="K17" i="1"/>
  <c r="M18" i="1"/>
  <c r="M19" i="1"/>
  <c r="M20" i="1"/>
  <c r="M21" i="1"/>
  <c r="M22" i="1"/>
  <c r="M23" i="1"/>
  <c r="M24" i="1"/>
  <c r="M25" i="1"/>
  <c r="M26" i="1"/>
  <c r="M27" i="1"/>
  <c r="M28" i="1"/>
  <c r="M29" i="1"/>
  <c r="M30" i="1"/>
  <c r="M31" i="1"/>
  <c r="M32" i="1"/>
  <c r="M33" i="1"/>
  <c r="M34" i="1"/>
  <c r="M35" i="1"/>
  <c r="M36" i="1"/>
  <c r="M37" i="1"/>
  <c r="M2" i="1"/>
  <c r="M3" i="1"/>
  <c r="M4" i="1"/>
  <c r="M5" i="1"/>
  <c r="M6" i="1"/>
  <c r="M7" i="1"/>
  <c r="M8" i="1"/>
  <c r="M9" i="1"/>
  <c r="M10" i="1"/>
  <c r="M11" i="1"/>
  <c r="M12" i="1"/>
  <c r="M13" i="1"/>
  <c r="M14" i="1"/>
  <c r="M15" i="1"/>
  <c r="M16" i="1"/>
  <c r="M17" i="1"/>
  <c r="I18" i="1"/>
  <c r="I19" i="1"/>
  <c r="I20" i="1"/>
  <c r="I21" i="1"/>
  <c r="I22" i="1"/>
  <c r="I23" i="1"/>
  <c r="I24" i="1"/>
  <c r="I25" i="1"/>
  <c r="I26" i="1"/>
  <c r="I27" i="1"/>
  <c r="I28" i="1"/>
  <c r="I29" i="1"/>
  <c r="I30" i="1"/>
  <c r="I31" i="1"/>
  <c r="I32" i="1"/>
  <c r="I33" i="1"/>
  <c r="I34" i="1"/>
  <c r="I35" i="1"/>
  <c r="I36" i="1"/>
  <c r="I37" i="1"/>
  <c r="I2" i="1"/>
  <c r="I3" i="1"/>
  <c r="I4" i="1"/>
  <c r="I5" i="1"/>
  <c r="I6" i="1"/>
  <c r="I7" i="1"/>
  <c r="I8" i="1"/>
  <c r="I9" i="1"/>
  <c r="I10" i="1"/>
  <c r="I11" i="1"/>
  <c r="I12" i="1"/>
  <c r="I13" i="1"/>
  <c r="I14" i="1"/>
  <c r="I15" i="1"/>
  <c r="I16" i="1"/>
  <c r="I17" i="1"/>
  <c r="H38" i="1" l="1"/>
  <c r="L38" i="1"/>
  <c r="J38" i="1"/>
  <c r="G16" i="1"/>
  <c r="G15" i="1"/>
  <c r="G14" i="1"/>
  <c r="G13" i="1"/>
  <c r="G12" i="1"/>
  <c r="G11" i="1"/>
  <c r="G10" i="1"/>
  <c r="G9" i="1"/>
  <c r="G8" i="1"/>
  <c r="G7" i="1"/>
  <c r="G6" i="1"/>
  <c r="G5" i="1"/>
  <c r="G4" i="1"/>
  <c r="G3" i="1"/>
  <c r="G2" i="1"/>
  <c r="H39" i="1" l="1"/>
  <c r="J39" i="1"/>
  <c r="L39" i="1"/>
  <c r="G36" i="1"/>
  <c r="G37" i="1" l="1"/>
  <c r="G17" i="1" l="1"/>
  <c r="G18" i="1"/>
  <c r="G19" i="1"/>
  <c r="G20" i="1"/>
  <c r="G21" i="1"/>
  <c r="G22" i="1"/>
  <c r="G23" i="1"/>
  <c r="G24" i="1"/>
  <c r="G26" i="1"/>
  <c r="G27" i="1"/>
  <c r="G28" i="1"/>
  <c r="G25" i="1"/>
  <c r="G29" i="1"/>
  <c r="G30" i="1"/>
  <c r="G31" i="1"/>
  <c r="G32" i="1"/>
  <c r="G33" i="1"/>
  <c r="G34" i="1"/>
  <c r="G35" i="1"/>
  <c r="F38" i="1" l="1"/>
  <c r="F39" i="1"/>
</calcChain>
</file>

<file path=xl/sharedStrings.xml><?xml version="1.0" encoding="utf-8"?>
<sst xmlns="http://schemas.openxmlformats.org/spreadsheetml/2006/main" count="120" uniqueCount="63">
  <si>
    <t>Sr. Nos.</t>
  </si>
  <si>
    <t>Area</t>
  </si>
  <si>
    <t>Work description</t>
  </si>
  <si>
    <t>Unit</t>
  </si>
  <si>
    <t>Qty.</t>
  </si>
  <si>
    <t>Cafeteria</t>
  </si>
  <si>
    <t xml:space="preserve">Supply and installation Aluminium frame  1"X2"X2mm rectangle pipe finish with 5mm ACP sheet on all Column And Beam </t>
  </si>
  <si>
    <t>Sq. ft.</t>
  </si>
  <si>
    <t xml:space="preserve">Cafeteria </t>
  </si>
  <si>
    <t>Ceiling cover Supply and installation Aluminium frame  1"X2"X2mm rectangle pipe finish with 5mm ACP sheet on all Column And Beam (Cafeteria Entry Over head Ceiling)</t>
  </si>
  <si>
    <t>Supply And Installation 2Track Powder Coted aluminium Sliding  window With Existing drain line Repair</t>
  </si>
  <si>
    <t>Existing cafeteria wooden door repairing</t>
  </si>
  <si>
    <t>L/s</t>
  </si>
  <si>
    <t>Wall Painting (White Wash)</t>
  </si>
  <si>
    <t xml:space="preserve">Over Head Storage </t>
  </si>
  <si>
    <t xml:space="preserve">Kitchen Platform Wooden Storage </t>
  </si>
  <si>
    <t xml:space="preserve">Black Wash Oil Paint </t>
  </si>
  <si>
    <t>Cafeteria Entrance passage</t>
  </si>
  <si>
    <t xml:space="preserve">Supply and installation of Dado Tiles </t>
  </si>
  <si>
    <t xml:space="preserve">Dismantling Cafeteria Roof Polycarbonate </t>
  </si>
  <si>
    <t xml:space="preserve">Supply and Installation Cafeteria Roof Polycarbonate Sheet joint finish with </t>
  </si>
  <si>
    <t xml:space="preserve">Cafeteria back area </t>
  </si>
  <si>
    <t xml:space="preserve">Installation of new MS "I" channel finish with 4mm GI Checker Plate platform  2 nos. for new water tank support 6'X6' MS Platform 'I' Channel with GI Checker plate </t>
  </si>
  <si>
    <t>Nos.</t>
  </si>
  <si>
    <t>Plumbing work for new water tank with require materials (Make Supreme, Astral )</t>
  </si>
  <si>
    <t xml:space="preserve">Cafeteria  </t>
  </si>
  <si>
    <t xml:space="preserve">Replacement of damaged wires with cable alignment, All electrical point fixing properly </t>
  </si>
  <si>
    <t>Ground Floor(Entrance)</t>
  </si>
  <si>
    <t>New lights for entrance and Ground Floor area6 W LED Surface Panel Light Square Cool White 6000K,(Make Crompton, Havells, Wipro)</t>
  </si>
  <si>
    <t>Nos</t>
  </si>
  <si>
    <t>New lights for Cafeteria ( As per Selection )</t>
  </si>
  <si>
    <t>Debris</t>
  </si>
  <si>
    <t>Office door</t>
  </si>
  <si>
    <t>Office main door new floor spring. Make -Enox</t>
  </si>
  <si>
    <t xml:space="preserve">Nos. </t>
  </si>
  <si>
    <t>Office main door</t>
  </si>
  <si>
    <t xml:space="preserve">AC Ply replacement </t>
  </si>
  <si>
    <t xml:space="preserve">New water tank  2500 litres &amp; Transportation (Make Sintex) </t>
  </si>
  <si>
    <t xml:space="preserve">Removing Old Furniture </t>
  </si>
  <si>
    <t>Making new Work station using 2" X 2" Square pipe approved frame and Top 19mm ply with approved veneer sheet charges including hardware and labour</t>
  </si>
  <si>
    <t>Providing and applying melamine polish on table top as per the approved shade</t>
  </si>
  <si>
    <t xml:space="preserve">Supply and installation of 25 mm PVC Flexible Conduit including Chasing and Refilling the Trench As per the Rout Shown in the drawing and approved by Consultant at site including clamping and closing the Open Pipe and Temporarily by suitable And Covers Against Entry of Dust or any Other Foreign Materials </t>
  </si>
  <si>
    <t xml:space="preserve">Supply and installation of concealed wiring using   2 x 2.5 sqmm,1 x 1.5 FRLS Copper Conductor PVC Insulated wires (with proper R.Y.B. Colour Code)Laid Concealed Over false Ceiling or in wall chases Proper Fixing </t>
  </si>
  <si>
    <t xml:space="preserve">Supply and installation of concealed wiring using  2 x 4 sqmm,1 x 2.5 sq.mm FRLS Copper Conductor PVC Insulated wires (with proper R.Y.B. Colour Code)Laid Concealed Over false Ceiling or in wall chases Proper Fixing </t>
  </si>
  <si>
    <t>6 Modular plate with box</t>
  </si>
  <si>
    <t xml:space="preserve">5Amp switch </t>
  </si>
  <si>
    <t xml:space="preserve">5Amp 3 pin socket </t>
  </si>
  <si>
    <t>Chairs repairing with new cylenders</t>
  </si>
  <si>
    <t xml:space="preserve">Dabris </t>
  </si>
  <si>
    <t>Rft</t>
  </si>
  <si>
    <t>Sq. ft</t>
  </si>
  <si>
    <t>KK office all office wall painting(Royal paint)</t>
  </si>
  <si>
    <t>Ceilling painting(Royal paint)</t>
  </si>
  <si>
    <t>Wooden polish with matt finish</t>
  </si>
  <si>
    <t>New 2 tap fixing in both toilet</t>
  </si>
  <si>
    <t>Karan office</t>
  </si>
  <si>
    <t>OS Amount</t>
  </si>
  <si>
    <t>Nego. OS Amount</t>
  </si>
  <si>
    <t>Shyam Enterprises</t>
  </si>
  <si>
    <t>Prime w. Amount</t>
  </si>
  <si>
    <t>Taxable amount</t>
  </si>
  <si>
    <t>Total Amount</t>
  </si>
  <si>
    <t>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</si>
</sst>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2"/>
      <color theme="1"/>
      <name val="Calibri"/>
      <family val="2"/>
      <scheme val="minor"/>
    </font>
    <font>
      <b/>
      <sz val="11"/>
      <color theme="1"/>
      <name val="Calibri"/>
      <family val="2"/>
      <scheme val="minor"/>
    </font>
    <font>
      <b/>
      <sz val="14"/>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center"/>
    </xf>
    <xf numFmtId="0" fontId="0" fillId="0" borderId="0" xfId="0" applyAlignment="1">
      <alignment vertical="top"/>
    </xf>
    <xf numFmtId="0" fontId="0" fillId="0" borderId="0" xfId="0" applyAlignment="1">
      <alignment horizontal="left" wrapText="1"/>
    </xf>
    <xf numFmtId="0" fontId="0" fillId="0" borderId="0" xfId="0"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left"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wrapText="1"/>
    </xf>
    <xf numFmtId="0" fontId="0" fillId="0" borderId="1" xfId="0" applyBorder="1" applyAlignment="1">
      <alignment horizontal="left" vertical="top" wrapText="1"/>
    </xf>
    <xf numFmtId="0" fontId="0" fillId="0" borderId="1" xfId="0" applyBorder="1" applyAlignment="1">
      <alignment horizontal="left"/>
    </xf>
    <xf numFmtId="0" fontId="2" fillId="4" borderId="1"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3" fillId="0" borderId="2" xfId="0" applyFont="1" applyBorder="1" applyAlignment="1">
      <alignment horizontal="center"/>
    </xf>
    <xf numFmtId="0" fontId="2" fillId="6" borderId="1" xfId="0" applyFont="1" applyFill="1" applyBorder="1" applyAlignment="1">
      <alignment horizontal="center"/>
    </xf>
    <xf numFmtId="0" fontId="2" fillId="5" borderId="1" xfId="0" applyFont="1" applyFill="1" applyBorder="1" applyAlignment="1">
      <alignment horizontal="center"/>
    </xf>
    <xf numFmtId="0" fontId="1" fillId="4"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zoomScale="85" zoomScaleNormal="85" workbookViewId="0"/>
  </sheetViews>
  <sheetFormatPr defaultRowHeight="14.5" x14ac:dyDescent="0.35"/>
  <cols>
    <col min="1" max="1" width="8.453125" bestFit="1" customWidth="1"/>
    <col min="2" max="2" width="15.26953125" style="8" customWidth="1"/>
    <col min="3" max="3" width="47.7265625" style="9" bestFit="1" customWidth="1"/>
    <col min="6" max="6" width="10.7265625" style="10" customWidth="1"/>
    <col min="7" max="7" width="11.7265625" customWidth="1"/>
  </cols>
  <sheetData>
    <row r="1" spans="1:13" ht="15.5" x14ac:dyDescent="0.35">
      <c r="A1" s="12" t="s">
        <v>0</v>
      </c>
      <c r="B1" s="12" t="s">
        <v>1</v>
      </c>
      <c r="C1" s="1" t="s">
        <v>2</v>
      </c>
      <c r="D1" s="12" t="s">
        <v>3</v>
      </c>
      <c r="E1" s="12" t="s">
        <v>4</v>
      </c>
      <c r="F1" s="26" t="s">
        <v>56</v>
      </c>
      <c r="G1" s="26"/>
      <c r="H1" s="27" t="s">
        <v>59</v>
      </c>
      <c r="I1" s="27"/>
      <c r="J1" s="28" t="s">
        <v>58</v>
      </c>
      <c r="K1" s="28"/>
      <c r="L1" s="26" t="s">
        <v>57</v>
      </c>
      <c r="M1" s="26"/>
    </row>
    <row r="2" spans="1:13" x14ac:dyDescent="0.35">
      <c r="A2" s="5">
        <v>22</v>
      </c>
      <c r="B2" s="6" t="s">
        <v>55</v>
      </c>
      <c r="C2" s="13" t="s">
        <v>38</v>
      </c>
      <c r="D2" s="2" t="s">
        <v>12</v>
      </c>
      <c r="E2" s="2">
        <v>1</v>
      </c>
      <c r="F2" s="2">
        <v>5000</v>
      </c>
      <c r="G2" s="2">
        <f t="shared" ref="G2:G16" si="0">E2*F2</f>
        <v>5000</v>
      </c>
      <c r="H2" s="2">
        <v>10000</v>
      </c>
      <c r="I2" s="5">
        <f t="shared" ref="I2:I17" si="1">H2*E2</f>
        <v>10000</v>
      </c>
      <c r="J2" s="2">
        <v>5000</v>
      </c>
      <c r="K2" s="5">
        <f t="shared" ref="K2:K17" si="2">J2*E2</f>
        <v>5000</v>
      </c>
      <c r="L2" s="2">
        <v>3000</v>
      </c>
      <c r="M2" s="5">
        <f t="shared" ref="M2:M17" si="3">L2*E2</f>
        <v>3000</v>
      </c>
    </row>
    <row r="3" spans="1:13" ht="43.5" x14ac:dyDescent="0.35">
      <c r="A3" s="5">
        <v>23</v>
      </c>
      <c r="B3" s="6" t="s">
        <v>55</v>
      </c>
      <c r="C3" s="13" t="s">
        <v>39</v>
      </c>
      <c r="D3" s="2" t="s">
        <v>7</v>
      </c>
      <c r="E3" s="2">
        <v>66</v>
      </c>
      <c r="F3" s="2">
        <v>1850</v>
      </c>
      <c r="G3" s="2">
        <f t="shared" si="0"/>
        <v>122100</v>
      </c>
      <c r="H3" s="2">
        <v>1250</v>
      </c>
      <c r="I3" s="5">
        <f t="shared" si="1"/>
        <v>82500</v>
      </c>
      <c r="J3" s="2">
        <v>2000</v>
      </c>
      <c r="K3" s="5">
        <f t="shared" si="2"/>
        <v>132000</v>
      </c>
      <c r="L3" s="2">
        <v>1700</v>
      </c>
      <c r="M3" s="5">
        <f t="shared" si="3"/>
        <v>112200</v>
      </c>
    </row>
    <row r="4" spans="1:13" ht="29" x14ac:dyDescent="0.35">
      <c r="A4" s="5">
        <v>24</v>
      </c>
      <c r="B4" s="6" t="s">
        <v>55</v>
      </c>
      <c r="C4" s="13" t="s">
        <v>40</v>
      </c>
      <c r="D4" s="2" t="s">
        <v>23</v>
      </c>
      <c r="E4" s="2">
        <v>9</v>
      </c>
      <c r="F4" s="2">
        <v>2100</v>
      </c>
      <c r="G4" s="2">
        <f t="shared" si="0"/>
        <v>18900</v>
      </c>
      <c r="H4" s="2">
        <v>2500</v>
      </c>
      <c r="I4" s="5">
        <f t="shared" si="1"/>
        <v>22500</v>
      </c>
      <c r="J4" s="2">
        <v>2200</v>
      </c>
      <c r="K4" s="5">
        <f t="shared" si="2"/>
        <v>19800</v>
      </c>
      <c r="L4" s="2">
        <v>2000</v>
      </c>
      <c r="M4" s="5">
        <f t="shared" si="3"/>
        <v>18000</v>
      </c>
    </row>
    <row r="5" spans="1:13" ht="87" x14ac:dyDescent="0.35">
      <c r="A5" s="5">
        <v>25</v>
      </c>
      <c r="B5" s="6" t="s">
        <v>55</v>
      </c>
      <c r="C5" s="13" t="s">
        <v>41</v>
      </c>
      <c r="D5" s="2" t="s">
        <v>49</v>
      </c>
      <c r="E5" s="2">
        <v>200</v>
      </c>
      <c r="F5" s="2">
        <v>55</v>
      </c>
      <c r="G5" s="2">
        <f t="shared" si="0"/>
        <v>11000</v>
      </c>
      <c r="H5" s="2">
        <v>85</v>
      </c>
      <c r="I5" s="5">
        <f t="shared" si="1"/>
        <v>17000</v>
      </c>
      <c r="J5" s="2">
        <v>95</v>
      </c>
      <c r="K5" s="5">
        <f t="shared" si="2"/>
        <v>19000</v>
      </c>
      <c r="L5" s="2">
        <v>55</v>
      </c>
      <c r="M5" s="5">
        <f t="shared" si="3"/>
        <v>11000</v>
      </c>
    </row>
    <row r="6" spans="1:13" ht="58" x14ac:dyDescent="0.35">
      <c r="A6" s="5">
        <v>26</v>
      </c>
      <c r="B6" s="6" t="s">
        <v>55</v>
      </c>
      <c r="C6" s="13" t="s">
        <v>42</v>
      </c>
      <c r="D6" s="2" t="s">
        <v>49</v>
      </c>
      <c r="E6" s="2">
        <v>200</v>
      </c>
      <c r="F6" s="2">
        <v>185</v>
      </c>
      <c r="G6" s="2">
        <f t="shared" si="0"/>
        <v>37000</v>
      </c>
      <c r="H6" s="2">
        <v>205</v>
      </c>
      <c r="I6" s="5">
        <f t="shared" si="1"/>
        <v>41000</v>
      </c>
      <c r="J6" s="2">
        <v>190</v>
      </c>
      <c r="K6" s="5">
        <f t="shared" si="2"/>
        <v>38000</v>
      </c>
      <c r="L6" s="2">
        <v>160</v>
      </c>
      <c r="M6" s="5">
        <f t="shared" si="3"/>
        <v>32000</v>
      </c>
    </row>
    <row r="7" spans="1:13" ht="72.5" x14ac:dyDescent="0.35">
      <c r="A7" s="5">
        <v>27</v>
      </c>
      <c r="B7" s="6" t="s">
        <v>55</v>
      </c>
      <c r="C7" s="13" t="s">
        <v>43</v>
      </c>
      <c r="D7" s="11" t="s">
        <v>49</v>
      </c>
      <c r="E7" s="11">
        <v>50</v>
      </c>
      <c r="F7" s="11">
        <v>275</v>
      </c>
      <c r="G7" s="11">
        <f t="shared" si="0"/>
        <v>13750</v>
      </c>
      <c r="H7" s="11">
        <v>285</v>
      </c>
      <c r="I7" s="5">
        <f t="shared" si="1"/>
        <v>14250</v>
      </c>
      <c r="J7" s="11">
        <v>300</v>
      </c>
      <c r="K7" s="5">
        <f t="shared" si="2"/>
        <v>15000</v>
      </c>
      <c r="L7" s="11">
        <v>250</v>
      </c>
      <c r="M7" s="5">
        <f t="shared" si="3"/>
        <v>12500</v>
      </c>
    </row>
    <row r="8" spans="1:13" x14ac:dyDescent="0.35">
      <c r="A8" s="5">
        <v>28</v>
      </c>
      <c r="B8" s="6" t="s">
        <v>55</v>
      </c>
      <c r="C8" s="13" t="s">
        <v>44</v>
      </c>
      <c r="D8" s="11" t="s">
        <v>29</v>
      </c>
      <c r="E8" s="11">
        <v>9</v>
      </c>
      <c r="F8" s="11">
        <v>1259</v>
      </c>
      <c r="G8" s="11">
        <f t="shared" si="0"/>
        <v>11331</v>
      </c>
      <c r="H8" s="11">
        <v>1400</v>
      </c>
      <c r="I8" s="5">
        <f t="shared" si="1"/>
        <v>12600</v>
      </c>
      <c r="J8" s="11">
        <v>1500</v>
      </c>
      <c r="K8" s="5">
        <f t="shared" si="2"/>
        <v>13500</v>
      </c>
      <c r="L8" s="11">
        <v>1000</v>
      </c>
      <c r="M8" s="5">
        <f t="shared" si="3"/>
        <v>9000</v>
      </c>
    </row>
    <row r="9" spans="1:13" x14ac:dyDescent="0.35">
      <c r="A9" s="5">
        <v>29</v>
      </c>
      <c r="B9" s="6" t="s">
        <v>55</v>
      </c>
      <c r="C9" s="13" t="s">
        <v>45</v>
      </c>
      <c r="D9" s="11" t="s">
        <v>29</v>
      </c>
      <c r="E9" s="11">
        <v>18</v>
      </c>
      <c r="F9" s="11">
        <v>278</v>
      </c>
      <c r="G9" s="11">
        <f t="shared" si="0"/>
        <v>5004</v>
      </c>
      <c r="H9" s="11">
        <v>275</v>
      </c>
      <c r="I9" s="5">
        <f t="shared" si="1"/>
        <v>4950</v>
      </c>
      <c r="J9" s="11">
        <v>300</v>
      </c>
      <c r="K9" s="5">
        <f t="shared" si="2"/>
        <v>5400</v>
      </c>
      <c r="L9" s="11">
        <v>250</v>
      </c>
      <c r="M9" s="5">
        <f t="shared" si="3"/>
        <v>4500</v>
      </c>
    </row>
    <row r="10" spans="1:13" x14ac:dyDescent="0.35">
      <c r="A10" s="5">
        <v>30</v>
      </c>
      <c r="B10" s="6" t="s">
        <v>55</v>
      </c>
      <c r="C10" s="13" t="s">
        <v>46</v>
      </c>
      <c r="D10" s="11" t="s">
        <v>29</v>
      </c>
      <c r="E10" s="11">
        <v>18</v>
      </c>
      <c r="F10" s="11">
        <v>354</v>
      </c>
      <c r="G10" s="11">
        <f t="shared" si="0"/>
        <v>6372</v>
      </c>
      <c r="H10" s="11">
        <v>350</v>
      </c>
      <c r="I10" s="5">
        <f t="shared" si="1"/>
        <v>6300</v>
      </c>
      <c r="J10" s="11">
        <v>350</v>
      </c>
      <c r="K10" s="5">
        <f t="shared" si="2"/>
        <v>6300</v>
      </c>
      <c r="L10" s="11">
        <v>340</v>
      </c>
      <c r="M10" s="5">
        <f t="shared" si="3"/>
        <v>6120</v>
      </c>
    </row>
    <row r="11" spans="1:13" x14ac:dyDescent="0.35">
      <c r="A11" s="5">
        <v>31</v>
      </c>
      <c r="B11" s="6" t="s">
        <v>55</v>
      </c>
      <c r="C11" s="13" t="s">
        <v>47</v>
      </c>
      <c r="D11" s="11" t="s">
        <v>29</v>
      </c>
      <c r="E11" s="11">
        <v>10</v>
      </c>
      <c r="F11" s="11">
        <v>950</v>
      </c>
      <c r="G11" s="11">
        <f t="shared" si="0"/>
        <v>9500</v>
      </c>
      <c r="H11" s="11">
        <v>1000</v>
      </c>
      <c r="I11" s="5">
        <f t="shared" si="1"/>
        <v>10000</v>
      </c>
      <c r="J11" s="11">
        <v>1100</v>
      </c>
      <c r="K11" s="5">
        <f t="shared" si="2"/>
        <v>11000</v>
      </c>
      <c r="L11" s="11">
        <v>860</v>
      </c>
      <c r="M11" s="5">
        <f t="shared" si="3"/>
        <v>8600</v>
      </c>
    </row>
    <row r="12" spans="1:13" x14ac:dyDescent="0.35">
      <c r="A12" s="5">
        <v>32</v>
      </c>
      <c r="B12" s="6" t="s">
        <v>55</v>
      </c>
      <c r="C12" s="18" t="s">
        <v>51</v>
      </c>
      <c r="D12" s="2" t="s">
        <v>50</v>
      </c>
      <c r="E12" s="2">
        <v>597</v>
      </c>
      <c r="F12" s="2">
        <v>45</v>
      </c>
      <c r="G12" s="11">
        <f t="shared" si="0"/>
        <v>26865</v>
      </c>
      <c r="H12" s="2">
        <v>85</v>
      </c>
      <c r="I12" s="5">
        <f t="shared" si="1"/>
        <v>50745</v>
      </c>
      <c r="J12" s="2">
        <v>95</v>
      </c>
      <c r="K12" s="5">
        <f t="shared" si="2"/>
        <v>56715</v>
      </c>
      <c r="L12" s="2">
        <v>40</v>
      </c>
      <c r="M12" s="5">
        <f t="shared" si="3"/>
        <v>23880</v>
      </c>
    </row>
    <row r="13" spans="1:13" x14ac:dyDescent="0.35">
      <c r="A13" s="5">
        <v>33</v>
      </c>
      <c r="B13" s="6" t="s">
        <v>55</v>
      </c>
      <c r="C13" s="18" t="s">
        <v>52</v>
      </c>
      <c r="D13" s="2" t="s">
        <v>50</v>
      </c>
      <c r="E13" s="2">
        <v>682</v>
      </c>
      <c r="F13" s="2">
        <v>45</v>
      </c>
      <c r="G13" s="11">
        <f t="shared" si="0"/>
        <v>30690</v>
      </c>
      <c r="H13" s="2">
        <v>85</v>
      </c>
      <c r="I13" s="5">
        <f t="shared" si="1"/>
        <v>57970</v>
      </c>
      <c r="J13" s="2">
        <v>95</v>
      </c>
      <c r="K13" s="5">
        <f t="shared" si="2"/>
        <v>64790</v>
      </c>
      <c r="L13" s="2">
        <v>40</v>
      </c>
      <c r="M13" s="5">
        <f t="shared" si="3"/>
        <v>27280</v>
      </c>
    </row>
    <row r="14" spans="1:13" x14ac:dyDescent="0.35">
      <c r="A14" s="5">
        <v>34</v>
      </c>
      <c r="B14" s="6" t="s">
        <v>55</v>
      </c>
      <c r="C14" s="18" t="s">
        <v>53</v>
      </c>
      <c r="D14" s="2" t="s">
        <v>50</v>
      </c>
      <c r="E14" s="2">
        <v>945</v>
      </c>
      <c r="F14" s="2">
        <v>65</v>
      </c>
      <c r="G14" s="11">
        <f t="shared" si="0"/>
        <v>61425</v>
      </c>
      <c r="H14" s="2">
        <v>75</v>
      </c>
      <c r="I14" s="5">
        <f t="shared" si="1"/>
        <v>70875</v>
      </c>
      <c r="J14" s="2">
        <v>60</v>
      </c>
      <c r="K14" s="5">
        <f t="shared" si="2"/>
        <v>56700</v>
      </c>
      <c r="L14" s="2">
        <v>60</v>
      </c>
      <c r="M14" s="5">
        <f t="shared" si="3"/>
        <v>56700</v>
      </c>
    </row>
    <row r="15" spans="1:13" x14ac:dyDescent="0.35">
      <c r="A15" s="5">
        <v>35</v>
      </c>
      <c r="B15" s="6" t="s">
        <v>55</v>
      </c>
      <c r="C15" s="18" t="s">
        <v>54</v>
      </c>
      <c r="D15" s="2" t="s">
        <v>29</v>
      </c>
      <c r="E15" s="2">
        <v>2</v>
      </c>
      <c r="F15" s="2">
        <v>3000</v>
      </c>
      <c r="G15" s="11">
        <f t="shared" si="0"/>
        <v>6000</v>
      </c>
      <c r="H15" s="2">
        <v>4500</v>
      </c>
      <c r="I15" s="5">
        <f t="shared" si="1"/>
        <v>9000</v>
      </c>
      <c r="J15" s="2">
        <v>5000</v>
      </c>
      <c r="K15" s="5">
        <f t="shared" si="2"/>
        <v>10000</v>
      </c>
      <c r="L15" s="2">
        <v>3000</v>
      </c>
      <c r="M15" s="5">
        <f t="shared" si="3"/>
        <v>6000</v>
      </c>
    </row>
    <row r="16" spans="1:13" x14ac:dyDescent="0.35">
      <c r="A16" s="5">
        <v>36</v>
      </c>
      <c r="B16" s="6" t="s">
        <v>55</v>
      </c>
      <c r="C16" s="13" t="s">
        <v>48</v>
      </c>
      <c r="D16" s="11" t="s">
        <v>29</v>
      </c>
      <c r="E16" s="11">
        <v>1</v>
      </c>
      <c r="F16" s="11">
        <v>6000</v>
      </c>
      <c r="G16" s="11">
        <f t="shared" si="0"/>
        <v>6000</v>
      </c>
      <c r="H16" s="11">
        <v>6000</v>
      </c>
      <c r="I16" s="5">
        <f t="shared" si="1"/>
        <v>6000</v>
      </c>
      <c r="J16" s="11">
        <v>10000</v>
      </c>
      <c r="K16" s="5">
        <f t="shared" si="2"/>
        <v>10000</v>
      </c>
      <c r="L16" s="11">
        <v>6000</v>
      </c>
      <c r="M16" s="5">
        <f t="shared" si="3"/>
        <v>6000</v>
      </c>
    </row>
    <row r="17" spans="1:13" ht="43.5" x14ac:dyDescent="0.35">
      <c r="A17" s="2">
        <v>1</v>
      </c>
      <c r="B17" s="3" t="s">
        <v>5</v>
      </c>
      <c r="C17" s="14" t="s">
        <v>6</v>
      </c>
      <c r="D17" s="2" t="s">
        <v>7</v>
      </c>
      <c r="E17" s="4">
        <v>255</v>
      </c>
      <c r="F17" s="5">
        <v>355</v>
      </c>
      <c r="G17" s="5">
        <f t="shared" ref="G17:G35" si="4">E17*F17</f>
        <v>90525</v>
      </c>
      <c r="H17" s="5">
        <v>385</v>
      </c>
      <c r="I17" s="5">
        <f t="shared" si="1"/>
        <v>98175</v>
      </c>
      <c r="J17" s="5">
        <v>400</v>
      </c>
      <c r="K17" s="5">
        <f t="shared" si="2"/>
        <v>102000</v>
      </c>
      <c r="L17" s="5">
        <v>350</v>
      </c>
      <c r="M17" s="5">
        <f t="shared" si="3"/>
        <v>89250</v>
      </c>
    </row>
    <row r="18" spans="1:13" ht="58" x14ac:dyDescent="0.35">
      <c r="A18" s="2">
        <v>2</v>
      </c>
      <c r="B18" s="6" t="s">
        <v>8</v>
      </c>
      <c r="C18" s="15" t="s">
        <v>9</v>
      </c>
      <c r="D18" s="2" t="s">
        <v>7</v>
      </c>
      <c r="E18" s="4">
        <v>95</v>
      </c>
      <c r="F18" s="5">
        <v>355</v>
      </c>
      <c r="G18" s="5">
        <f t="shared" si="4"/>
        <v>33725</v>
      </c>
      <c r="H18" s="5">
        <v>385</v>
      </c>
      <c r="I18" s="5">
        <f t="shared" ref="I18:I37" si="5">H18*E18</f>
        <v>36575</v>
      </c>
      <c r="J18" s="5">
        <v>400</v>
      </c>
      <c r="K18" s="5">
        <f t="shared" ref="K18:K37" si="6">J18*E18</f>
        <v>38000</v>
      </c>
      <c r="L18" s="5">
        <v>350</v>
      </c>
      <c r="M18" s="5">
        <f t="shared" ref="M18:M37" si="7">L18*E18</f>
        <v>33250</v>
      </c>
    </row>
    <row r="19" spans="1:13" ht="43.5" x14ac:dyDescent="0.35">
      <c r="A19" s="2">
        <v>3</v>
      </c>
      <c r="B19" s="6" t="s">
        <v>8</v>
      </c>
      <c r="C19" s="15" t="s">
        <v>10</v>
      </c>
      <c r="D19" s="2" t="s">
        <v>7</v>
      </c>
      <c r="E19" s="4">
        <v>110</v>
      </c>
      <c r="F19" s="5">
        <v>580</v>
      </c>
      <c r="G19" s="5">
        <f t="shared" si="4"/>
        <v>63800</v>
      </c>
      <c r="H19" s="5">
        <v>620</v>
      </c>
      <c r="I19" s="5">
        <f t="shared" si="5"/>
        <v>68200</v>
      </c>
      <c r="J19" s="5">
        <v>650</v>
      </c>
      <c r="K19" s="5">
        <f t="shared" si="6"/>
        <v>71500</v>
      </c>
      <c r="L19" s="5">
        <v>550</v>
      </c>
      <c r="M19" s="5">
        <f t="shared" si="7"/>
        <v>60500</v>
      </c>
    </row>
    <row r="20" spans="1:13" x14ac:dyDescent="0.35">
      <c r="A20" s="2">
        <v>4</v>
      </c>
      <c r="B20" s="6" t="s">
        <v>8</v>
      </c>
      <c r="C20" s="15" t="s">
        <v>11</v>
      </c>
      <c r="D20" s="2" t="s">
        <v>12</v>
      </c>
      <c r="E20" s="4">
        <v>1</v>
      </c>
      <c r="F20" s="5">
        <v>1000</v>
      </c>
      <c r="G20" s="5">
        <f t="shared" si="4"/>
        <v>1000</v>
      </c>
      <c r="H20" s="5">
        <v>1500</v>
      </c>
      <c r="I20" s="5">
        <f t="shared" si="5"/>
        <v>1500</v>
      </c>
      <c r="J20" s="5">
        <v>1500</v>
      </c>
      <c r="K20" s="5">
        <f t="shared" si="6"/>
        <v>1500</v>
      </c>
      <c r="L20" s="5">
        <v>1000</v>
      </c>
      <c r="M20" s="5">
        <f t="shared" si="7"/>
        <v>1000</v>
      </c>
    </row>
    <row r="21" spans="1:13" x14ac:dyDescent="0.35">
      <c r="A21" s="2">
        <v>5</v>
      </c>
      <c r="B21" s="6" t="s">
        <v>8</v>
      </c>
      <c r="C21" s="15" t="s">
        <v>13</v>
      </c>
      <c r="D21" s="2" t="s">
        <v>7</v>
      </c>
      <c r="E21" s="4">
        <v>210</v>
      </c>
      <c r="F21" s="5">
        <v>20</v>
      </c>
      <c r="G21" s="5">
        <f t="shared" si="4"/>
        <v>4200</v>
      </c>
      <c r="H21" s="5">
        <v>22</v>
      </c>
      <c r="I21" s="5">
        <f t="shared" si="5"/>
        <v>4620</v>
      </c>
      <c r="J21" s="5">
        <v>22</v>
      </c>
      <c r="K21" s="5">
        <f t="shared" si="6"/>
        <v>4620</v>
      </c>
      <c r="L21" s="5">
        <v>18</v>
      </c>
      <c r="M21" s="5">
        <f t="shared" si="7"/>
        <v>3780</v>
      </c>
    </row>
    <row r="22" spans="1:13" x14ac:dyDescent="0.35">
      <c r="A22" s="2">
        <v>6</v>
      </c>
      <c r="B22" s="6" t="s">
        <v>8</v>
      </c>
      <c r="C22" s="15" t="s">
        <v>14</v>
      </c>
      <c r="D22" s="2" t="s">
        <v>7</v>
      </c>
      <c r="E22" s="4">
        <v>16</v>
      </c>
      <c r="F22" s="5">
        <v>1450</v>
      </c>
      <c r="G22" s="5">
        <f t="shared" si="4"/>
        <v>23200</v>
      </c>
      <c r="H22" s="5">
        <v>1800</v>
      </c>
      <c r="I22" s="5">
        <f t="shared" si="5"/>
        <v>28800</v>
      </c>
      <c r="J22" s="5">
        <v>2000</v>
      </c>
      <c r="K22" s="5">
        <f t="shared" si="6"/>
        <v>32000</v>
      </c>
      <c r="L22" s="5">
        <v>1200</v>
      </c>
      <c r="M22" s="5">
        <f t="shared" si="7"/>
        <v>19200</v>
      </c>
    </row>
    <row r="23" spans="1:13" x14ac:dyDescent="0.35">
      <c r="A23" s="2">
        <v>7</v>
      </c>
      <c r="B23" s="6" t="s">
        <v>8</v>
      </c>
      <c r="C23" s="15" t="s">
        <v>15</v>
      </c>
      <c r="D23" s="2" t="s">
        <v>7</v>
      </c>
      <c r="E23" s="4">
        <v>22</v>
      </c>
      <c r="F23" s="5">
        <v>1450</v>
      </c>
      <c r="G23" s="5">
        <f t="shared" si="4"/>
        <v>31900</v>
      </c>
      <c r="H23" s="5">
        <v>1800</v>
      </c>
      <c r="I23" s="5">
        <f t="shared" si="5"/>
        <v>39600</v>
      </c>
      <c r="J23" s="5">
        <v>2000</v>
      </c>
      <c r="K23" s="5">
        <f t="shared" si="6"/>
        <v>44000</v>
      </c>
      <c r="L23" s="5">
        <v>1200</v>
      </c>
      <c r="M23" s="5">
        <f t="shared" si="7"/>
        <v>26400</v>
      </c>
    </row>
    <row r="24" spans="1:13" x14ac:dyDescent="0.35">
      <c r="A24" s="2">
        <v>8</v>
      </c>
      <c r="B24" s="6" t="s">
        <v>8</v>
      </c>
      <c r="C24" s="15" t="s">
        <v>16</v>
      </c>
      <c r="D24" s="2" t="s">
        <v>7</v>
      </c>
      <c r="E24" s="4">
        <v>1015</v>
      </c>
      <c r="F24" s="5">
        <v>22</v>
      </c>
      <c r="G24" s="5">
        <f t="shared" si="4"/>
        <v>22330</v>
      </c>
      <c r="H24" s="5">
        <v>25</v>
      </c>
      <c r="I24" s="5">
        <f t="shared" si="5"/>
        <v>25375</v>
      </c>
      <c r="J24" s="5">
        <v>22</v>
      </c>
      <c r="K24" s="5">
        <f t="shared" si="6"/>
        <v>22330</v>
      </c>
      <c r="L24" s="5">
        <v>20</v>
      </c>
      <c r="M24" s="5">
        <f t="shared" si="7"/>
        <v>20300</v>
      </c>
    </row>
    <row r="25" spans="1:13" ht="43.5" x14ac:dyDescent="0.35">
      <c r="A25" s="2">
        <v>9</v>
      </c>
      <c r="B25" s="3" t="s">
        <v>17</v>
      </c>
      <c r="C25" s="14" t="s">
        <v>6</v>
      </c>
      <c r="D25" s="2" t="s">
        <v>7</v>
      </c>
      <c r="E25" s="4">
        <v>100</v>
      </c>
      <c r="F25" s="5">
        <v>355</v>
      </c>
      <c r="G25" s="5">
        <f t="shared" si="4"/>
        <v>35500</v>
      </c>
      <c r="H25" s="5">
        <v>385</v>
      </c>
      <c r="I25" s="5">
        <f t="shared" si="5"/>
        <v>38500</v>
      </c>
      <c r="J25" s="5">
        <v>390</v>
      </c>
      <c r="K25" s="5">
        <f t="shared" si="6"/>
        <v>39000</v>
      </c>
      <c r="L25" s="5">
        <v>340</v>
      </c>
      <c r="M25" s="5">
        <f t="shared" si="7"/>
        <v>34000</v>
      </c>
    </row>
    <row r="26" spans="1:13" x14ac:dyDescent="0.35">
      <c r="A26" s="2">
        <v>10</v>
      </c>
      <c r="B26" s="6" t="s">
        <v>8</v>
      </c>
      <c r="C26" s="15" t="s">
        <v>18</v>
      </c>
      <c r="D26" s="2" t="s">
        <v>7</v>
      </c>
      <c r="E26" s="4">
        <v>70</v>
      </c>
      <c r="F26" s="5">
        <v>280</v>
      </c>
      <c r="G26" s="5">
        <f t="shared" si="4"/>
        <v>19600</v>
      </c>
      <c r="H26" s="5">
        <v>320</v>
      </c>
      <c r="I26" s="5">
        <f t="shared" si="5"/>
        <v>22400</v>
      </c>
      <c r="J26" s="5">
        <v>300</v>
      </c>
      <c r="K26" s="5">
        <f t="shared" si="6"/>
        <v>21000</v>
      </c>
      <c r="L26" s="5">
        <v>260</v>
      </c>
      <c r="M26" s="5">
        <f t="shared" si="7"/>
        <v>18200</v>
      </c>
    </row>
    <row r="27" spans="1:13" x14ac:dyDescent="0.35">
      <c r="A27" s="2">
        <v>11</v>
      </c>
      <c r="B27" s="6" t="s">
        <v>8</v>
      </c>
      <c r="C27" s="15" t="s">
        <v>19</v>
      </c>
      <c r="D27" s="2" t="s">
        <v>7</v>
      </c>
      <c r="E27" s="4">
        <v>450</v>
      </c>
      <c r="F27" s="5">
        <v>15</v>
      </c>
      <c r="G27" s="5">
        <f t="shared" si="4"/>
        <v>6750</v>
      </c>
      <c r="H27" s="5">
        <v>15</v>
      </c>
      <c r="I27" s="5">
        <f t="shared" si="5"/>
        <v>6750</v>
      </c>
      <c r="J27" s="5">
        <v>17</v>
      </c>
      <c r="K27" s="5">
        <f t="shared" si="6"/>
        <v>7650</v>
      </c>
      <c r="L27" s="5">
        <v>10</v>
      </c>
      <c r="M27" s="5">
        <f t="shared" si="7"/>
        <v>4500</v>
      </c>
    </row>
    <row r="28" spans="1:13" ht="29" x14ac:dyDescent="0.35">
      <c r="A28" s="2">
        <v>12</v>
      </c>
      <c r="B28" s="6" t="s">
        <v>8</v>
      </c>
      <c r="C28" s="15" t="s">
        <v>20</v>
      </c>
      <c r="D28" s="2" t="s">
        <v>7</v>
      </c>
      <c r="E28" s="4">
        <v>450</v>
      </c>
      <c r="F28" s="5">
        <v>150</v>
      </c>
      <c r="G28" s="5">
        <f t="shared" si="4"/>
        <v>67500</v>
      </c>
      <c r="H28" s="5">
        <v>165</v>
      </c>
      <c r="I28" s="5">
        <f t="shared" si="5"/>
        <v>74250</v>
      </c>
      <c r="J28" s="5">
        <v>150</v>
      </c>
      <c r="K28" s="5">
        <f t="shared" si="6"/>
        <v>67500</v>
      </c>
      <c r="L28" s="5">
        <v>150</v>
      </c>
      <c r="M28" s="5">
        <f t="shared" si="7"/>
        <v>67500</v>
      </c>
    </row>
    <row r="29" spans="1:13" ht="58" x14ac:dyDescent="0.35">
      <c r="A29" s="2">
        <v>13</v>
      </c>
      <c r="B29" s="3" t="s">
        <v>21</v>
      </c>
      <c r="C29" s="13" t="s">
        <v>22</v>
      </c>
      <c r="D29" s="2" t="s">
        <v>12</v>
      </c>
      <c r="E29" s="2">
        <v>2</v>
      </c>
      <c r="F29" s="2">
        <v>24800</v>
      </c>
      <c r="G29" s="2">
        <f t="shared" si="4"/>
        <v>49600</v>
      </c>
      <c r="H29" s="2">
        <v>28000</v>
      </c>
      <c r="I29" s="5">
        <f t="shared" si="5"/>
        <v>56000</v>
      </c>
      <c r="J29" s="2">
        <v>27000</v>
      </c>
      <c r="K29" s="5">
        <f t="shared" si="6"/>
        <v>54000</v>
      </c>
      <c r="L29" s="2">
        <v>22000</v>
      </c>
      <c r="M29" s="5">
        <f t="shared" si="7"/>
        <v>44000</v>
      </c>
    </row>
    <row r="30" spans="1:13" ht="29" x14ac:dyDescent="0.35">
      <c r="A30" s="2">
        <v>14</v>
      </c>
      <c r="B30" s="3" t="s">
        <v>21</v>
      </c>
      <c r="C30" s="16" t="s">
        <v>37</v>
      </c>
      <c r="D30" s="2" t="s">
        <v>23</v>
      </c>
      <c r="E30" s="2">
        <v>2</v>
      </c>
      <c r="F30" s="2">
        <v>26500</v>
      </c>
      <c r="G30" s="2">
        <f t="shared" si="4"/>
        <v>53000</v>
      </c>
      <c r="H30" s="2">
        <v>30000</v>
      </c>
      <c r="I30" s="5">
        <f t="shared" si="5"/>
        <v>60000</v>
      </c>
      <c r="J30" s="2">
        <v>27000</v>
      </c>
      <c r="K30" s="5">
        <f t="shared" si="6"/>
        <v>54000</v>
      </c>
      <c r="L30" s="2">
        <v>24000</v>
      </c>
      <c r="M30" s="5">
        <f t="shared" si="7"/>
        <v>48000</v>
      </c>
    </row>
    <row r="31" spans="1:13" ht="29" x14ac:dyDescent="0.35">
      <c r="A31" s="2">
        <v>15</v>
      </c>
      <c r="B31" s="3" t="s">
        <v>21</v>
      </c>
      <c r="C31" s="16" t="s">
        <v>24</v>
      </c>
      <c r="D31" s="2" t="s">
        <v>12</v>
      </c>
      <c r="E31" s="2">
        <v>1</v>
      </c>
      <c r="F31" s="2">
        <v>15500</v>
      </c>
      <c r="G31" s="2">
        <f t="shared" si="4"/>
        <v>15500</v>
      </c>
      <c r="H31" s="2">
        <v>17500</v>
      </c>
      <c r="I31" s="5">
        <f t="shared" si="5"/>
        <v>17500</v>
      </c>
      <c r="J31" s="2">
        <v>22000</v>
      </c>
      <c r="K31" s="5">
        <f t="shared" si="6"/>
        <v>22000</v>
      </c>
      <c r="L31" s="2">
        <v>12000</v>
      </c>
      <c r="M31" s="5">
        <f t="shared" si="7"/>
        <v>12000</v>
      </c>
    </row>
    <row r="32" spans="1:13" ht="29" x14ac:dyDescent="0.35">
      <c r="A32" s="2">
        <v>16</v>
      </c>
      <c r="B32" s="3" t="s">
        <v>25</v>
      </c>
      <c r="C32" s="17" t="s">
        <v>26</v>
      </c>
      <c r="D32" s="2" t="s">
        <v>12</v>
      </c>
      <c r="E32" s="2">
        <v>1</v>
      </c>
      <c r="F32" s="2">
        <v>12500</v>
      </c>
      <c r="G32" s="2">
        <f t="shared" si="4"/>
        <v>12500</v>
      </c>
      <c r="H32" s="2">
        <v>13500</v>
      </c>
      <c r="I32" s="5">
        <f t="shared" si="5"/>
        <v>13500</v>
      </c>
      <c r="J32" s="2">
        <v>15000</v>
      </c>
      <c r="K32" s="5">
        <f t="shared" si="6"/>
        <v>15000</v>
      </c>
      <c r="L32" s="2">
        <v>10000</v>
      </c>
      <c r="M32" s="5">
        <f t="shared" si="7"/>
        <v>10000</v>
      </c>
    </row>
    <row r="33" spans="1:13" ht="43.5" x14ac:dyDescent="0.35">
      <c r="A33" s="2">
        <v>17</v>
      </c>
      <c r="B33" s="3" t="s">
        <v>27</v>
      </c>
      <c r="C33" s="17" t="s">
        <v>28</v>
      </c>
      <c r="D33" s="2" t="s">
        <v>29</v>
      </c>
      <c r="E33" s="2">
        <v>10</v>
      </c>
      <c r="F33" s="2">
        <v>850</v>
      </c>
      <c r="G33" s="2">
        <f t="shared" si="4"/>
        <v>8500</v>
      </c>
      <c r="H33" s="2">
        <v>1000</v>
      </c>
      <c r="I33" s="5">
        <f t="shared" si="5"/>
        <v>10000</v>
      </c>
      <c r="J33" s="2">
        <v>1000</v>
      </c>
      <c r="K33" s="5">
        <f t="shared" si="6"/>
        <v>10000</v>
      </c>
      <c r="L33" s="2">
        <v>700</v>
      </c>
      <c r="M33" s="5">
        <f t="shared" si="7"/>
        <v>7000</v>
      </c>
    </row>
    <row r="34" spans="1:13" x14ac:dyDescent="0.35">
      <c r="A34" s="2">
        <v>18</v>
      </c>
      <c r="B34" s="6" t="s">
        <v>8</v>
      </c>
      <c r="C34" s="13" t="s">
        <v>30</v>
      </c>
      <c r="D34" s="2" t="s">
        <v>29</v>
      </c>
      <c r="E34" s="2">
        <v>6</v>
      </c>
      <c r="F34" s="2">
        <v>2500</v>
      </c>
      <c r="G34" s="2">
        <f t="shared" si="4"/>
        <v>15000</v>
      </c>
      <c r="H34" s="2">
        <v>3500</v>
      </c>
      <c r="I34" s="5">
        <f t="shared" si="5"/>
        <v>21000</v>
      </c>
      <c r="J34" s="2">
        <v>3000</v>
      </c>
      <c r="K34" s="5">
        <f t="shared" si="6"/>
        <v>18000</v>
      </c>
      <c r="L34" s="2">
        <v>2000</v>
      </c>
      <c r="M34" s="5">
        <f t="shared" si="7"/>
        <v>12000</v>
      </c>
    </row>
    <row r="35" spans="1:13" x14ac:dyDescent="0.35">
      <c r="A35" s="2">
        <v>19</v>
      </c>
      <c r="B35" s="6" t="s">
        <v>8</v>
      </c>
      <c r="C35" s="15" t="s">
        <v>31</v>
      </c>
      <c r="D35" s="2" t="s">
        <v>12</v>
      </c>
      <c r="E35" s="2">
        <v>2</v>
      </c>
      <c r="F35" s="2">
        <v>5000</v>
      </c>
      <c r="G35" s="2">
        <f t="shared" si="4"/>
        <v>10000</v>
      </c>
      <c r="H35" s="2">
        <v>6000</v>
      </c>
      <c r="I35" s="5">
        <f t="shared" si="5"/>
        <v>12000</v>
      </c>
      <c r="J35" s="2">
        <v>7000</v>
      </c>
      <c r="K35" s="5">
        <f t="shared" si="6"/>
        <v>14000</v>
      </c>
      <c r="L35" s="2">
        <v>5000</v>
      </c>
      <c r="M35" s="5">
        <f t="shared" si="7"/>
        <v>10000</v>
      </c>
    </row>
    <row r="36" spans="1:13" x14ac:dyDescent="0.35">
      <c r="A36" s="7">
        <v>20</v>
      </c>
      <c r="B36" s="6" t="s">
        <v>32</v>
      </c>
      <c r="C36" s="13" t="s">
        <v>33</v>
      </c>
      <c r="D36" s="7" t="s">
        <v>34</v>
      </c>
      <c r="E36" s="2">
        <v>1</v>
      </c>
      <c r="F36" s="2">
        <v>8000</v>
      </c>
      <c r="G36" s="2">
        <f t="shared" ref="G36:G37" si="8">E36*F36</f>
        <v>8000</v>
      </c>
      <c r="H36" s="2">
        <v>12000</v>
      </c>
      <c r="I36" s="5">
        <f t="shared" si="5"/>
        <v>12000</v>
      </c>
      <c r="J36" s="2">
        <v>10000</v>
      </c>
      <c r="K36" s="5">
        <f t="shared" si="6"/>
        <v>10000</v>
      </c>
      <c r="L36" s="2">
        <v>8000</v>
      </c>
      <c r="M36" s="5">
        <f t="shared" si="7"/>
        <v>8000</v>
      </c>
    </row>
    <row r="37" spans="1:13" x14ac:dyDescent="0.35">
      <c r="A37" s="7">
        <v>21</v>
      </c>
      <c r="B37" s="6" t="s">
        <v>35</v>
      </c>
      <c r="C37" s="13" t="s">
        <v>36</v>
      </c>
      <c r="D37" s="7" t="s">
        <v>12</v>
      </c>
      <c r="E37" s="2">
        <v>1</v>
      </c>
      <c r="F37" s="2">
        <v>10000</v>
      </c>
      <c r="G37" s="2">
        <f t="shared" si="8"/>
        <v>10000</v>
      </c>
      <c r="H37" s="2">
        <v>12000</v>
      </c>
      <c r="I37" s="5">
        <f t="shared" si="5"/>
        <v>12000</v>
      </c>
      <c r="J37" s="2">
        <v>10000</v>
      </c>
      <c r="K37" s="5">
        <f t="shared" si="6"/>
        <v>10000</v>
      </c>
      <c r="L37" s="2">
        <v>8000</v>
      </c>
      <c r="M37" s="5">
        <f t="shared" si="7"/>
        <v>8000</v>
      </c>
    </row>
    <row r="38" spans="1:13" x14ac:dyDescent="0.35">
      <c r="A38" s="20" t="s">
        <v>61</v>
      </c>
      <c r="B38" s="21"/>
      <c r="C38" s="21"/>
      <c r="D38" s="21"/>
      <c r="E38" s="22"/>
      <c r="F38" s="19">
        <f>SUM(G2:G37)</f>
        <v>953067</v>
      </c>
      <c r="G38" s="19"/>
      <c r="H38" s="24">
        <f>SUM(I2:I37)</f>
        <v>1074435</v>
      </c>
      <c r="I38" s="24"/>
      <c r="J38" s="25">
        <f>SUM(K2:K37)</f>
        <v>1121305</v>
      </c>
      <c r="K38" s="25"/>
      <c r="L38" s="19">
        <f>SUM(M2:M37)</f>
        <v>873660</v>
      </c>
      <c r="M38" s="19"/>
    </row>
    <row r="39" spans="1:13" x14ac:dyDescent="0.35">
      <c r="A39" s="20" t="s">
        <v>60</v>
      </c>
      <c r="B39" s="21"/>
      <c r="C39" s="21"/>
      <c r="D39" s="21"/>
      <c r="E39" s="22"/>
      <c r="F39" s="19">
        <f>F38+F38*18%</f>
        <v>1124619.06</v>
      </c>
      <c r="G39" s="19"/>
      <c r="H39" s="24">
        <f>H38+H38*18%</f>
        <v>1267833.3</v>
      </c>
      <c r="I39" s="24"/>
      <c r="J39" s="25">
        <f>J38+J38*18%</f>
        <v>1323139.8999999999</v>
      </c>
      <c r="K39" s="25"/>
      <c r="L39" s="19">
        <f>L38+L38*18%</f>
        <v>1030918.8</v>
      </c>
      <c r="M39" s="19"/>
    </row>
    <row r="40" spans="1:13" ht="18.5" x14ac:dyDescent="0.45">
      <c r="L40" s="23" t="s">
        <v>62</v>
      </c>
      <c r="M40" s="23"/>
    </row>
  </sheetData>
  <mergeCells count="15">
    <mergeCell ref="F1:G1"/>
    <mergeCell ref="H1:I1"/>
    <mergeCell ref="J1:K1"/>
    <mergeCell ref="L1:M1"/>
    <mergeCell ref="F38:G38"/>
    <mergeCell ref="L38:M38"/>
    <mergeCell ref="L39:M39"/>
    <mergeCell ref="A38:E38"/>
    <mergeCell ref="A39:E39"/>
    <mergeCell ref="L40:M40"/>
    <mergeCell ref="F39:G39"/>
    <mergeCell ref="H38:I38"/>
    <mergeCell ref="H39:I39"/>
    <mergeCell ref="J39:K39"/>
    <mergeCell ref="J38:K3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2024-09-03T09:57:43Z</dcterms:modified>
</cp:coreProperties>
</file>