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 tabRatio="734" activeTab="1"/>
  </bookViews>
  <sheets>
    <sheet name="Additional work" sheetId="19" r:id="rId1"/>
    <sheet name="Additional work (2)" sheetId="21" r:id="rId2"/>
    <sheet name="Sheet1" sheetId="20" r:id="rId3"/>
  </sheets>
  <definedNames>
    <definedName name="_xlnm._FilterDatabase" localSheetId="0" hidden="1">'Additional work'!$A$5:$G$11</definedName>
    <definedName name="_xlnm._FilterDatabase" localSheetId="1" hidden="1">'Additional work (2)'!$A$5:$I$17</definedName>
    <definedName name="_xlnm.Print_Area" localSheetId="0">'Additional work'!$A$1:$G$21</definedName>
    <definedName name="_xlnm.Print_Area" localSheetId="1">'Additional work (2)'!$A$1:$I$17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1" l="1"/>
  <c r="I6" i="21"/>
  <c r="I11" i="21" s="1"/>
  <c r="I14" i="21" s="1"/>
  <c r="G7" i="21"/>
  <c r="K7" i="21" s="1"/>
  <c r="G6" i="21"/>
  <c r="K6" i="21" s="1"/>
  <c r="P11" i="21"/>
  <c r="P14" i="21" s="1"/>
  <c r="P7" i="21"/>
  <c r="R7" i="21" s="1"/>
  <c r="P6" i="21"/>
  <c r="R6" i="21" s="1"/>
  <c r="I15" i="21" l="1"/>
  <c r="I17" i="21" s="1"/>
  <c r="G11" i="21"/>
  <c r="G14" i="21" s="1"/>
  <c r="P15" i="21"/>
  <c r="P17" i="21" s="1"/>
  <c r="N11" i="19"/>
  <c r="P11" i="19" s="1"/>
  <c r="N10" i="19"/>
  <c r="N15" i="19" s="1"/>
  <c r="N18" i="19" s="1"/>
  <c r="N9" i="19"/>
  <c r="P9" i="19" s="1"/>
  <c r="N8" i="19"/>
  <c r="P8" i="19" s="1"/>
  <c r="N7" i="19"/>
  <c r="P7" i="19" s="1"/>
  <c r="N6" i="19"/>
  <c r="P6" i="19" s="1"/>
  <c r="G15" i="21" l="1"/>
  <c r="G17" i="21" s="1"/>
  <c r="P10" i="19"/>
  <c r="N19" i="19"/>
  <c r="N21" i="19" s="1"/>
  <c r="G6" i="19"/>
  <c r="G7" i="19"/>
  <c r="I7" i="19" s="1"/>
  <c r="G8" i="19"/>
  <c r="I8" i="19" s="1"/>
  <c r="G9" i="19"/>
  <c r="I9" i="19" s="1"/>
  <c r="G10" i="19"/>
  <c r="I10" i="19" s="1"/>
  <c r="G11" i="19"/>
  <c r="I11" i="19" s="1"/>
  <c r="G15" i="19" l="1"/>
  <c r="G18" i="19" s="1"/>
  <c r="I6" i="19"/>
  <c r="G19" i="19" l="1"/>
  <c r="G21" i="19" s="1"/>
</calcChain>
</file>

<file path=xl/sharedStrings.xml><?xml version="1.0" encoding="utf-8"?>
<sst xmlns="http://schemas.openxmlformats.org/spreadsheetml/2006/main" count="76" uniqueCount="24">
  <si>
    <t>Sl/no</t>
  </si>
  <si>
    <t>Description</t>
  </si>
  <si>
    <t>Rate</t>
  </si>
  <si>
    <t>Amount</t>
  </si>
  <si>
    <t>Total without Taxes</t>
  </si>
  <si>
    <t>Intercare Enterprise</t>
  </si>
  <si>
    <t>Subtotal without taxes</t>
  </si>
  <si>
    <t>IGST 18%</t>
  </si>
  <si>
    <t>Grand Total</t>
  </si>
  <si>
    <t>Location</t>
  </si>
  <si>
    <t>Qty</t>
  </si>
  <si>
    <t>Unit</t>
  </si>
  <si>
    <r>
      <t>P &amp; F</t>
    </r>
    <r>
      <rPr>
        <b/>
        <sz val="10"/>
        <color theme="1"/>
        <rFont val="Book Antiqua"/>
        <family val="1"/>
      </rPr>
      <t xml:space="preserve"> SS guard</t>
    </r>
    <r>
      <rPr>
        <sz val="10"/>
        <color theme="1"/>
        <rFont val="Book Antiqua"/>
        <family val="1"/>
      </rPr>
      <t xml:space="preserve"> </t>
    </r>
    <r>
      <rPr>
        <b/>
        <sz val="10"/>
        <color theme="1"/>
        <rFont val="Book Antiqua"/>
        <family val="1"/>
      </rPr>
      <t xml:space="preserve">rail </t>
    </r>
    <r>
      <rPr>
        <sz val="10"/>
        <color theme="1"/>
        <rFont val="Book Antiqua"/>
        <family val="1"/>
      </rPr>
      <t>with matt finish  of 30mm dia at 304 grade SS round pipe with all support.</t>
    </r>
  </si>
  <si>
    <t>Quotation for labour SS guard rail</t>
  </si>
  <si>
    <t>R ft</t>
  </si>
  <si>
    <t>HYD FF 14 Haati Kaapi</t>
  </si>
  <si>
    <t>HYD FF 22 Doner and Gyros</t>
  </si>
  <si>
    <t>HYD CF 10B Doner and Gyros</t>
  </si>
  <si>
    <t>HYD FF 44 Franks</t>
  </si>
  <si>
    <t>HYD FF 52a Haati Kaapi</t>
  </si>
  <si>
    <t>HYD FF 052b Chai Point</t>
  </si>
  <si>
    <t>Pass Charges</t>
  </si>
  <si>
    <t>INTER CARE ENTERPRISE R0</t>
  </si>
  <si>
    <t>INTER CARE ENTERPRISE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</si>
</sst>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</font>
    <font>
      <sz val="11"/>
      <name val="Tahoma"/>
      <family val="2"/>
    </font>
    <font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Helv"/>
      <family val="2"/>
    </font>
    <font>
      <sz val="9"/>
      <name val="Bookman Old Style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color theme="1"/>
      <name val="Book Antiqua"/>
      <family val="1"/>
    </font>
    <font>
      <b/>
      <u/>
      <sz val="12"/>
      <color theme="1"/>
      <name val="Book Antiqua"/>
      <family val="1"/>
    </font>
    <font>
      <sz val="10"/>
      <color theme="1"/>
      <name val="Book Antiqua"/>
      <family val="1"/>
    </font>
    <font>
      <sz val="20"/>
      <color rgb="FFC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</borders>
  <cellStyleXfs count="52">
    <xf numFmtId="0" fontId="0" fillId="0" borderId="0"/>
    <xf numFmtId="0" fontId="2" fillId="0" borderId="0"/>
    <xf numFmtId="164" fontId="6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0" fontId="4" fillId="0" borderId="0">
      <alignment horizontal="justify"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2" fillId="0" borderId="0"/>
    <xf numFmtId="164" fontId="5" fillId="0" borderId="0" applyFill="0" applyBorder="0" applyAlignment="0" applyProtection="0"/>
    <xf numFmtId="0" fontId="7" fillId="0" borderId="0"/>
    <xf numFmtId="0" fontId="8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4">
    <xf numFmtId="0" fontId="0" fillId="0" borderId="0" xfId="0"/>
    <xf numFmtId="0" fontId="11" fillId="0" borderId="0" xfId="0" applyFont="1"/>
    <xf numFmtId="164" fontId="11" fillId="0" borderId="0" xfId="50" applyFont="1"/>
    <xf numFmtId="0" fontId="11" fillId="0" borderId="1" xfId="0" applyFont="1" applyBorder="1"/>
    <xf numFmtId="164" fontId="11" fillId="0" borderId="1" xfId="50" applyFont="1" applyBorder="1"/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164" fontId="13" fillId="0" borderId="1" xfId="5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/>
    </xf>
    <xf numFmtId="164" fontId="15" fillId="0" borderId="1" xfId="5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4" fontId="12" fillId="0" borderId="1" xfId="50" applyFont="1" applyBorder="1"/>
    <xf numFmtId="43" fontId="11" fillId="0" borderId="0" xfId="0" applyNumberFormat="1" applyFont="1"/>
    <xf numFmtId="2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164" fontId="15" fillId="2" borderId="1" xfId="50" applyFont="1" applyFill="1" applyBorder="1" applyAlignment="1">
      <alignment horizontal="center" vertical="center"/>
    </xf>
    <xf numFmtId="0" fontId="11" fillId="2" borderId="0" xfId="0" applyFont="1" applyFill="1"/>
    <xf numFmtId="43" fontId="11" fillId="2" borderId="0" xfId="0" applyNumberFormat="1" applyFont="1" applyFill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164" fontId="15" fillId="0" borderId="1" xfId="5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52">
    <cellStyle name="Comma" xfId="50" builtinId="3"/>
    <cellStyle name="Comma 10 3" xfId="2"/>
    <cellStyle name="Comma 2" xfId="3"/>
    <cellStyle name="Comma 2 2" xfId="47"/>
    <cellStyle name="Comma 2 94" xfId="4"/>
    <cellStyle name="Comma 3" xfId="5"/>
    <cellStyle name="Comma 3 119" xfId="6"/>
    <cellStyle name="Comma 3 2" xfId="7"/>
    <cellStyle name="Comma 3 95" xfId="8"/>
    <cellStyle name="Comma 36" xfId="9"/>
    <cellStyle name="Comma 4" xfId="10"/>
    <cellStyle name="Comma 6 6" xfId="11"/>
    <cellStyle name="Comma 77" xfId="51"/>
    <cellStyle name="Excel Built-in Normal" xfId="49"/>
    <cellStyle name="NEW" xfId="12"/>
    <cellStyle name="Normal" xfId="0" builtinId="0"/>
    <cellStyle name="Normal 10" xfId="13"/>
    <cellStyle name="Normal 11" xfId="14"/>
    <cellStyle name="Normal 12" xfId="15"/>
    <cellStyle name="Normal 12 14" xfId="16"/>
    <cellStyle name="Normal 13" xfId="17"/>
    <cellStyle name="Normal 14" xfId="18"/>
    <cellStyle name="Normal 15" xfId="1"/>
    <cellStyle name="Normal 2" xfId="19"/>
    <cellStyle name="Normal 2 10" xfId="20"/>
    <cellStyle name="Normal 2 100" xfId="21"/>
    <cellStyle name="Normal 2 172" xfId="22"/>
    <cellStyle name="Normal 2 2" xfId="23"/>
    <cellStyle name="Normal 2 2 2 2" xfId="24"/>
    <cellStyle name="Normal 2 4" xfId="25"/>
    <cellStyle name="Normal 2 52" xfId="26"/>
    <cellStyle name="Normal 2 56" xfId="27"/>
    <cellStyle name="Normal 2 7" xfId="28"/>
    <cellStyle name="Normal 2 8" xfId="29"/>
    <cellStyle name="Normal 2 80" xfId="30"/>
    <cellStyle name="Normal 21" xfId="31"/>
    <cellStyle name="Normal 23" xfId="32"/>
    <cellStyle name="Normal 25" xfId="33"/>
    <cellStyle name="Normal 25 2" xfId="34"/>
    <cellStyle name="Normal 26" xfId="35"/>
    <cellStyle name="Normal 29" xfId="36"/>
    <cellStyle name="Normal 3" xfId="37"/>
    <cellStyle name="Normal 4" xfId="38"/>
    <cellStyle name="Normal 48" xfId="39"/>
    <cellStyle name="Normal 5" xfId="40"/>
    <cellStyle name="Normal 6" xfId="41"/>
    <cellStyle name="Normal 7" xfId="42"/>
    <cellStyle name="Normal 7 3" xfId="48"/>
    <cellStyle name="Normal 8" xfId="43"/>
    <cellStyle name="Normal 9" xfId="44"/>
    <cellStyle name="Normal 96 2" xfId="45"/>
    <cellStyle name="Style 1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1"/>
  <sheetViews>
    <sheetView zoomScaleNormal="100" workbookViewId="0">
      <selection activeCell="N16" sqref="N16"/>
    </sheetView>
  </sheetViews>
  <sheetFormatPr defaultColWidth="8.85546875" defaultRowHeight="16.5"/>
  <cols>
    <col min="1" max="1" width="8.85546875" style="1"/>
    <col min="2" max="2" width="41.140625" style="1" customWidth="1"/>
    <col min="3" max="3" width="15.85546875" style="1" customWidth="1"/>
    <col min="4" max="5" width="8.42578125" style="1" customWidth="1"/>
    <col min="6" max="6" width="9.140625" style="1" customWidth="1"/>
    <col min="7" max="7" width="13.42578125" style="2" bestFit="1" customWidth="1"/>
    <col min="8" max="8" width="8.85546875" style="1"/>
    <col min="9" max="9" width="11.28515625" style="1" bestFit="1" customWidth="1"/>
    <col min="10" max="10" width="8.85546875" style="1"/>
    <col min="11" max="12" width="8.42578125" style="1" customWidth="1"/>
    <col min="13" max="13" width="9.140625" style="1" customWidth="1"/>
    <col min="14" max="14" width="13.42578125" style="2" bestFit="1" customWidth="1"/>
    <col min="15" max="15" width="8.85546875" style="1"/>
    <col min="16" max="16" width="11.28515625" style="1" bestFit="1" customWidth="1"/>
    <col min="17" max="16384" width="8.85546875" style="1"/>
  </cols>
  <sheetData>
    <row r="1" spans="1:16" ht="27" thickBot="1">
      <c r="A1" s="32" t="s">
        <v>5</v>
      </c>
      <c r="B1" s="32"/>
      <c r="C1" s="32"/>
      <c r="D1" s="32"/>
      <c r="E1" s="32"/>
      <c r="F1" s="32"/>
      <c r="G1" s="32"/>
      <c r="N1" s="1"/>
    </row>
    <row r="3" spans="1:16">
      <c r="A3" s="6" t="s">
        <v>13</v>
      </c>
    </row>
    <row r="5" spans="1:16">
      <c r="A5" s="5" t="s">
        <v>0</v>
      </c>
      <c r="B5" s="7" t="s">
        <v>1</v>
      </c>
      <c r="C5" s="5" t="s">
        <v>9</v>
      </c>
      <c r="D5" s="5" t="s">
        <v>10</v>
      </c>
      <c r="E5" s="5" t="s">
        <v>11</v>
      </c>
      <c r="F5" s="5" t="s">
        <v>2</v>
      </c>
      <c r="G5" s="8" t="s">
        <v>3</v>
      </c>
      <c r="K5" s="5" t="s">
        <v>10</v>
      </c>
      <c r="L5" s="5" t="s">
        <v>11</v>
      </c>
      <c r="M5" s="5" t="s">
        <v>2</v>
      </c>
      <c r="N5" s="8" t="s">
        <v>3</v>
      </c>
    </row>
    <row r="6" spans="1:16" ht="32.450000000000003" hidden="1" customHeight="1">
      <c r="A6" s="9">
        <v>1</v>
      </c>
      <c r="B6" s="10" t="s">
        <v>12</v>
      </c>
      <c r="C6" s="18" t="s">
        <v>15</v>
      </c>
      <c r="D6" s="11">
        <v>15</v>
      </c>
      <c r="E6" s="11" t="s">
        <v>14</v>
      </c>
      <c r="F6" s="9">
        <v>2300</v>
      </c>
      <c r="G6" s="12">
        <f>D6*F6</f>
        <v>34500</v>
      </c>
      <c r="H6" s="1">
        <v>4266.666666666667</v>
      </c>
      <c r="I6" s="17">
        <f>G6+H6</f>
        <v>38766.666666666664</v>
      </c>
      <c r="K6" s="11">
        <v>15</v>
      </c>
      <c r="L6" s="11" t="s">
        <v>14</v>
      </c>
      <c r="M6" s="9">
        <v>2300</v>
      </c>
      <c r="N6" s="12">
        <f>K6*M6</f>
        <v>34500</v>
      </c>
      <c r="O6" s="1">
        <v>4266.666666666667</v>
      </c>
      <c r="P6" s="17">
        <f>N6+O6</f>
        <v>38766.666666666664</v>
      </c>
    </row>
    <row r="7" spans="1:16" ht="32.450000000000003" hidden="1" customHeight="1">
      <c r="A7" s="9">
        <v>1</v>
      </c>
      <c r="B7" s="10" t="s">
        <v>12</v>
      </c>
      <c r="C7" s="18" t="s">
        <v>16</v>
      </c>
      <c r="D7" s="11">
        <v>22</v>
      </c>
      <c r="E7" s="11" t="s">
        <v>14</v>
      </c>
      <c r="F7" s="9">
        <v>2300</v>
      </c>
      <c r="G7" s="12">
        <f>D7*F7</f>
        <v>50600</v>
      </c>
      <c r="H7" s="1">
        <v>4266.666666666667</v>
      </c>
      <c r="I7" s="17">
        <f>G7+H7</f>
        <v>54866.666666666664</v>
      </c>
      <c r="K7" s="11">
        <v>22</v>
      </c>
      <c r="L7" s="11" t="s">
        <v>14</v>
      </c>
      <c r="M7" s="9">
        <v>2300</v>
      </c>
      <c r="N7" s="12">
        <f>K7*M7</f>
        <v>50600</v>
      </c>
      <c r="O7" s="1">
        <v>4266.666666666667</v>
      </c>
      <c r="P7" s="17">
        <f>N7+O7</f>
        <v>54866.666666666664</v>
      </c>
    </row>
    <row r="8" spans="1:16" ht="32.450000000000003" hidden="1" customHeight="1">
      <c r="A8" s="9">
        <v>1</v>
      </c>
      <c r="B8" s="10" t="s">
        <v>12</v>
      </c>
      <c r="C8" s="18" t="s">
        <v>17</v>
      </c>
      <c r="D8" s="11">
        <v>20</v>
      </c>
      <c r="E8" s="11" t="s">
        <v>14</v>
      </c>
      <c r="F8" s="9">
        <v>2300</v>
      </c>
      <c r="G8" s="12">
        <f>D8*F8</f>
        <v>46000</v>
      </c>
      <c r="H8" s="1">
        <v>4266.666666666667</v>
      </c>
      <c r="I8" s="17">
        <f>G8+H8</f>
        <v>50266.666666666664</v>
      </c>
      <c r="K8" s="11">
        <v>20</v>
      </c>
      <c r="L8" s="11" t="s">
        <v>14</v>
      </c>
      <c r="M8" s="9">
        <v>2300</v>
      </c>
      <c r="N8" s="12">
        <f>K8*M8</f>
        <v>46000</v>
      </c>
      <c r="O8" s="1">
        <v>4266.666666666667</v>
      </c>
      <c r="P8" s="17">
        <f>N8+O8</f>
        <v>50266.666666666664</v>
      </c>
    </row>
    <row r="9" spans="1:16" ht="32.450000000000003" hidden="1" customHeight="1">
      <c r="A9" s="9">
        <v>1</v>
      </c>
      <c r="B9" s="10" t="s">
        <v>12</v>
      </c>
      <c r="C9" s="18" t="s">
        <v>18</v>
      </c>
      <c r="D9" s="11">
        <v>28</v>
      </c>
      <c r="E9" s="11" t="s">
        <v>14</v>
      </c>
      <c r="F9" s="9">
        <v>2300</v>
      </c>
      <c r="G9" s="12">
        <f>D9*F9</f>
        <v>64400</v>
      </c>
      <c r="H9" s="1">
        <v>4266.666666666667</v>
      </c>
      <c r="I9" s="17">
        <f>G9+H9</f>
        <v>68666.666666666672</v>
      </c>
      <c r="K9" s="11">
        <v>28</v>
      </c>
      <c r="L9" s="11" t="s">
        <v>14</v>
      </c>
      <c r="M9" s="9">
        <v>2300</v>
      </c>
      <c r="N9" s="12">
        <f>K9*M9</f>
        <v>64400</v>
      </c>
      <c r="O9" s="1">
        <v>4266.666666666667</v>
      </c>
      <c r="P9" s="17">
        <f>N9+O9</f>
        <v>68666.666666666672</v>
      </c>
    </row>
    <row r="10" spans="1:16" ht="32.450000000000003" hidden="1" customHeight="1">
      <c r="A10" s="20">
        <v>1</v>
      </c>
      <c r="B10" s="21" t="s">
        <v>12</v>
      </c>
      <c r="C10" s="22" t="s">
        <v>19</v>
      </c>
      <c r="D10" s="23">
        <v>32</v>
      </c>
      <c r="E10" s="23" t="s">
        <v>14</v>
      </c>
      <c r="F10" s="20">
        <v>2300</v>
      </c>
      <c r="G10" s="24">
        <f>D10*F10</f>
        <v>73600</v>
      </c>
      <c r="H10" s="25">
        <v>4266.666666666667</v>
      </c>
      <c r="I10" s="26">
        <f>G10+H10</f>
        <v>77866.666666666672</v>
      </c>
      <c r="J10" s="25"/>
      <c r="K10" s="23">
        <v>32</v>
      </c>
      <c r="L10" s="23" t="s">
        <v>14</v>
      </c>
      <c r="M10" s="20">
        <v>600</v>
      </c>
      <c r="N10" s="24">
        <f>K10*M10</f>
        <v>19200</v>
      </c>
      <c r="O10" s="25">
        <v>4266.666666666667</v>
      </c>
      <c r="P10" s="26">
        <f>N10+O10</f>
        <v>23466.666666666668</v>
      </c>
    </row>
    <row r="11" spans="1:16" ht="42">
      <c r="A11" s="20">
        <v>1</v>
      </c>
      <c r="B11" s="21" t="s">
        <v>12</v>
      </c>
      <c r="C11" s="22" t="s">
        <v>20</v>
      </c>
      <c r="D11" s="23">
        <v>32</v>
      </c>
      <c r="E11" s="23" t="s">
        <v>14</v>
      </c>
      <c r="F11" s="20">
        <v>2300</v>
      </c>
      <c r="G11" s="24">
        <f t="shared" ref="G11" si="0">D11*F11</f>
        <v>73600</v>
      </c>
      <c r="H11" s="25">
        <v>4266.666666666667</v>
      </c>
      <c r="I11" s="26">
        <f t="shared" ref="I11" si="1">G11+H11</f>
        <v>77866.666666666672</v>
      </c>
      <c r="J11" s="25"/>
      <c r="K11" s="23">
        <v>32</v>
      </c>
      <c r="L11" s="23" t="s">
        <v>14</v>
      </c>
      <c r="M11" s="20">
        <v>600</v>
      </c>
      <c r="N11" s="24">
        <f t="shared" ref="N11" si="2">K11*M11</f>
        <v>19200</v>
      </c>
      <c r="O11" s="25">
        <v>4266.666666666667</v>
      </c>
      <c r="P11" s="26">
        <f t="shared" ref="P11" si="3">N11+O11</f>
        <v>23466.666666666668</v>
      </c>
    </row>
    <row r="12" spans="1:16">
      <c r="A12" s="9"/>
      <c r="B12" s="10"/>
      <c r="C12" s="11"/>
      <c r="D12" s="11"/>
      <c r="E12" s="11"/>
      <c r="F12" s="9"/>
      <c r="G12" s="12"/>
      <c r="K12" s="11"/>
      <c r="L12" s="11"/>
      <c r="M12" s="9"/>
      <c r="N12" s="12"/>
    </row>
    <row r="13" spans="1:16">
      <c r="A13" s="9"/>
      <c r="B13" s="10"/>
      <c r="C13" s="11"/>
      <c r="D13" s="11"/>
      <c r="E13" s="11"/>
      <c r="F13" s="9"/>
      <c r="G13" s="12"/>
      <c r="K13" s="11"/>
      <c r="L13" s="11"/>
      <c r="M13" s="9"/>
      <c r="N13" s="12"/>
    </row>
    <row r="14" spans="1:16">
      <c r="A14" s="13"/>
      <c r="B14" s="3"/>
      <c r="C14" s="3"/>
      <c r="D14" s="3"/>
      <c r="E14" s="3"/>
      <c r="F14" s="3"/>
      <c r="G14" s="4"/>
      <c r="K14" s="3"/>
      <c r="L14" s="3"/>
      <c r="M14" s="3"/>
      <c r="N14" s="4"/>
    </row>
    <row r="15" spans="1:16">
      <c r="A15" s="14"/>
      <c r="B15" s="15" t="s">
        <v>4</v>
      </c>
      <c r="C15" s="15"/>
      <c r="D15" s="15"/>
      <c r="E15" s="15"/>
      <c r="F15" s="15"/>
      <c r="G15" s="16">
        <f>SUBTOTAL(9,G6:G14)</f>
        <v>73600</v>
      </c>
      <c r="K15" s="15"/>
      <c r="L15" s="15"/>
      <c r="M15" s="15"/>
      <c r="N15" s="16">
        <f>SUBTOTAL(9,N6:N14)</f>
        <v>19200</v>
      </c>
    </row>
    <row r="16" spans="1:16">
      <c r="A16" s="3"/>
      <c r="B16" s="3" t="s">
        <v>21</v>
      </c>
      <c r="C16" s="3"/>
      <c r="D16" s="3"/>
      <c r="E16" s="3"/>
      <c r="F16" s="3"/>
      <c r="G16" s="4">
        <v>6000</v>
      </c>
      <c r="K16" s="3"/>
      <c r="L16" s="3"/>
      <c r="M16" s="3"/>
      <c r="N16" s="4">
        <v>6000</v>
      </c>
    </row>
    <row r="17" spans="1:14">
      <c r="A17" s="3"/>
      <c r="B17" s="3"/>
      <c r="C17" s="3"/>
      <c r="D17" s="3"/>
      <c r="E17" s="3"/>
      <c r="F17" s="3"/>
      <c r="G17" s="4"/>
      <c r="K17" s="3"/>
      <c r="L17" s="3"/>
      <c r="M17" s="3"/>
      <c r="N17" s="4"/>
    </row>
    <row r="18" spans="1:14">
      <c r="A18" s="3"/>
      <c r="B18" s="15" t="s">
        <v>6</v>
      </c>
      <c r="C18" s="15"/>
      <c r="D18" s="15"/>
      <c r="E18" s="15"/>
      <c r="F18" s="15"/>
      <c r="G18" s="16">
        <f>SUM(G15:G17)</f>
        <v>79600</v>
      </c>
      <c r="K18" s="15"/>
      <c r="L18" s="15"/>
      <c r="M18" s="15"/>
      <c r="N18" s="16">
        <f>SUM(N15:N17)</f>
        <v>25200</v>
      </c>
    </row>
    <row r="19" spans="1:14">
      <c r="A19" s="3"/>
      <c r="B19" s="3" t="s">
        <v>7</v>
      </c>
      <c r="C19" s="3"/>
      <c r="D19" s="3"/>
      <c r="E19" s="3"/>
      <c r="F19" s="3"/>
      <c r="G19" s="4">
        <f>G18*18%</f>
        <v>14328</v>
      </c>
      <c r="K19" s="3"/>
      <c r="L19" s="3"/>
      <c r="M19" s="3"/>
      <c r="N19" s="4">
        <f>N18*18%</f>
        <v>4536</v>
      </c>
    </row>
    <row r="20" spans="1:14">
      <c r="A20" s="3"/>
      <c r="B20" s="3"/>
      <c r="C20" s="3"/>
      <c r="D20" s="3"/>
      <c r="E20" s="3"/>
      <c r="F20" s="3"/>
      <c r="G20" s="4"/>
      <c r="K20" s="3"/>
      <c r="L20" s="3"/>
      <c r="M20" s="3"/>
      <c r="N20" s="4"/>
    </row>
    <row r="21" spans="1:14">
      <c r="A21" s="15"/>
      <c r="B21" s="15" t="s">
        <v>8</v>
      </c>
      <c r="C21" s="15"/>
      <c r="D21" s="15"/>
      <c r="E21" s="15"/>
      <c r="F21" s="15"/>
      <c r="G21" s="16">
        <f>SUM(G18:G19)</f>
        <v>93928</v>
      </c>
      <c r="K21" s="15"/>
      <c r="L21" s="15"/>
      <c r="M21" s="15"/>
      <c r="N21" s="16">
        <f>SUM(N18:N19)</f>
        <v>29736</v>
      </c>
    </row>
  </sheetData>
  <autoFilter ref="A5:G11">
    <filterColumn colId="2">
      <filters>
        <filter val="HYD FF 052b Chai Point"/>
      </filters>
    </filterColumn>
  </autoFilter>
  <mergeCells count="1">
    <mergeCell ref="A1:G1"/>
  </mergeCells>
  <pageMargins left="0.19685039370078741" right="0.19685039370078741" top="0.51181102362204722" bottom="0.51181102362204722" header="0.31496062992125984" footer="0.31496062992125984"/>
  <pageSetup paperSize="9" scale="13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7"/>
  <sheetViews>
    <sheetView tabSelected="1" zoomScaleNormal="100" workbookViewId="0">
      <selection activeCell="I14" sqref="I14"/>
    </sheetView>
  </sheetViews>
  <sheetFormatPr defaultColWidth="8.85546875" defaultRowHeight="16.5"/>
  <cols>
    <col min="1" max="1" width="8.85546875" style="1"/>
    <col min="2" max="2" width="41.140625" style="1" customWidth="1"/>
    <col min="3" max="3" width="15.85546875" style="1" customWidth="1"/>
    <col min="4" max="5" width="8.42578125" style="1" customWidth="1"/>
    <col min="6" max="6" width="9.140625" style="1" customWidth="1"/>
    <col min="7" max="7" width="13.42578125" style="2" bestFit="1" customWidth="1"/>
    <col min="8" max="8" width="9.140625" style="1" customWidth="1"/>
    <col min="9" max="9" width="13.42578125" style="2" bestFit="1" customWidth="1"/>
    <col min="10" max="10" width="8.85546875" style="1"/>
    <col min="11" max="11" width="11.28515625" style="1" bestFit="1" customWidth="1"/>
    <col min="12" max="12" width="8.85546875" style="1"/>
    <col min="13" max="14" width="8.42578125" style="1" customWidth="1"/>
    <col min="15" max="15" width="9.140625" style="1" customWidth="1"/>
    <col min="16" max="16" width="13.42578125" style="2" bestFit="1" customWidth="1"/>
    <col min="17" max="17" width="8.85546875" style="1"/>
    <col min="18" max="18" width="11.28515625" style="1" bestFit="1" customWidth="1"/>
    <col min="19" max="16384" width="8.85546875" style="1"/>
  </cols>
  <sheetData>
    <row r="1" spans="1:18">
      <c r="A1"/>
      <c r="B1"/>
      <c r="C1"/>
      <c r="D1"/>
      <c r="E1"/>
      <c r="F1"/>
      <c r="G1"/>
      <c r="H1"/>
      <c r="I1" s="1"/>
      <c r="P1" s="1"/>
    </row>
    <row r="3" spans="1:18">
      <c r="A3" s="6"/>
    </row>
    <row r="4" spans="1:18" ht="38.25" customHeight="1">
      <c r="F4" s="33" t="s">
        <v>22</v>
      </c>
      <c r="G4" s="33"/>
      <c r="H4" s="33" t="s">
        <v>23</v>
      </c>
      <c r="I4" s="33"/>
    </row>
    <row r="5" spans="1:18">
      <c r="A5" s="5" t="s">
        <v>0</v>
      </c>
      <c r="B5" s="7" t="s">
        <v>1</v>
      </c>
      <c r="C5" s="5" t="s">
        <v>9</v>
      </c>
      <c r="D5" s="5" t="s">
        <v>10</v>
      </c>
      <c r="E5" s="5" t="s">
        <v>11</v>
      </c>
      <c r="F5" s="5" t="s">
        <v>2</v>
      </c>
      <c r="G5" s="8" t="s">
        <v>3</v>
      </c>
      <c r="H5" s="5" t="s">
        <v>2</v>
      </c>
      <c r="I5" s="8" t="s">
        <v>3</v>
      </c>
      <c r="M5" s="5" t="s">
        <v>10</v>
      </c>
      <c r="N5" s="5" t="s">
        <v>11</v>
      </c>
      <c r="O5" s="5" t="s">
        <v>2</v>
      </c>
      <c r="P5" s="8" t="s">
        <v>3</v>
      </c>
    </row>
    <row r="6" spans="1:18" ht="32.450000000000003" hidden="1" customHeight="1">
      <c r="A6" s="27">
        <v>1</v>
      </c>
      <c r="B6" s="28" t="s">
        <v>12</v>
      </c>
      <c r="C6" s="29" t="s">
        <v>19</v>
      </c>
      <c r="D6" s="30">
        <v>32</v>
      </c>
      <c r="E6" s="30" t="s">
        <v>14</v>
      </c>
      <c r="F6" s="27">
        <v>2300</v>
      </c>
      <c r="G6" s="31">
        <f>$D6*F6</f>
        <v>73600</v>
      </c>
      <c r="H6" s="27">
        <v>600</v>
      </c>
      <c r="I6" s="31">
        <f t="shared" ref="I6:I7" si="0">$D6*H6</f>
        <v>19200</v>
      </c>
      <c r="J6" s="25">
        <v>4266.666666666667</v>
      </c>
      <c r="K6" s="26">
        <f>G6+J6</f>
        <v>77866.666666666672</v>
      </c>
      <c r="L6" s="25"/>
      <c r="M6" s="23">
        <v>32</v>
      </c>
      <c r="N6" s="23" t="s">
        <v>14</v>
      </c>
      <c r="O6" s="20">
        <v>600</v>
      </c>
      <c r="P6" s="24">
        <f>M6*O6</f>
        <v>19200</v>
      </c>
      <c r="Q6" s="25">
        <v>4266.666666666667</v>
      </c>
      <c r="R6" s="26">
        <f>P6+Q6</f>
        <v>23466.666666666668</v>
      </c>
    </row>
    <row r="7" spans="1:18" ht="42">
      <c r="A7" s="27">
        <v>1</v>
      </c>
      <c r="B7" s="28" t="s">
        <v>12</v>
      </c>
      <c r="C7" s="29" t="s">
        <v>20</v>
      </c>
      <c r="D7" s="30">
        <v>32</v>
      </c>
      <c r="E7" s="30" t="s">
        <v>14</v>
      </c>
      <c r="F7" s="27">
        <v>2300</v>
      </c>
      <c r="G7" s="31">
        <f>$D7*F7</f>
        <v>73600</v>
      </c>
      <c r="H7" s="27">
        <v>600</v>
      </c>
      <c r="I7" s="31">
        <f t="shared" si="0"/>
        <v>19200</v>
      </c>
      <c r="J7" s="25">
        <v>4266.666666666667</v>
      </c>
      <c r="K7" s="26">
        <f t="shared" ref="K7" si="1">G7+J7</f>
        <v>77866.666666666672</v>
      </c>
      <c r="L7" s="25"/>
      <c r="M7" s="23">
        <v>32</v>
      </c>
      <c r="N7" s="23" t="s">
        <v>14</v>
      </c>
      <c r="O7" s="20">
        <v>600</v>
      </c>
      <c r="P7" s="24">
        <f t="shared" ref="P7" si="2">M7*O7</f>
        <v>19200</v>
      </c>
      <c r="Q7" s="25">
        <v>4266.666666666667</v>
      </c>
      <c r="R7" s="26">
        <f t="shared" ref="R7" si="3">P7+Q7</f>
        <v>23466.666666666668</v>
      </c>
    </row>
    <row r="8" spans="1:18">
      <c r="A8" s="9"/>
      <c r="B8" s="10"/>
      <c r="C8" s="11"/>
      <c r="D8" s="11"/>
      <c r="E8" s="11"/>
      <c r="F8" s="9"/>
      <c r="G8" s="12"/>
      <c r="H8" s="9"/>
      <c r="I8" s="12"/>
      <c r="M8" s="11"/>
      <c r="N8" s="11"/>
      <c r="O8" s="9"/>
      <c r="P8" s="12"/>
    </row>
    <row r="9" spans="1:18">
      <c r="A9" s="9"/>
      <c r="B9" s="10"/>
      <c r="C9" s="11"/>
      <c r="D9" s="11"/>
      <c r="E9" s="11"/>
      <c r="F9" s="9"/>
      <c r="G9" s="12"/>
      <c r="H9" s="9"/>
      <c r="I9" s="12"/>
      <c r="M9" s="11"/>
      <c r="N9" s="11"/>
      <c r="O9" s="9"/>
      <c r="P9" s="12"/>
    </row>
    <row r="10" spans="1:18">
      <c r="A10" s="13"/>
      <c r="B10" s="3"/>
      <c r="C10" s="3"/>
      <c r="D10" s="3"/>
      <c r="E10" s="3"/>
      <c r="F10" s="3"/>
      <c r="G10" s="4"/>
      <c r="H10" s="3"/>
      <c r="I10" s="4"/>
      <c r="M10" s="3"/>
      <c r="N10" s="3"/>
      <c r="O10" s="3"/>
      <c r="P10" s="4"/>
    </row>
    <row r="11" spans="1:18">
      <c r="A11" s="14"/>
      <c r="B11" s="15" t="s">
        <v>4</v>
      </c>
      <c r="C11" s="15"/>
      <c r="D11" s="15"/>
      <c r="E11" s="15"/>
      <c r="F11" s="15"/>
      <c r="G11" s="16">
        <f>SUBTOTAL(9,G6:G10)</f>
        <v>73600</v>
      </c>
      <c r="H11" s="15"/>
      <c r="I11" s="16">
        <f>SUBTOTAL(9,I6:I10)</f>
        <v>19200</v>
      </c>
      <c r="M11" s="15"/>
      <c r="N11" s="15"/>
      <c r="O11" s="15"/>
      <c r="P11" s="16">
        <f>SUBTOTAL(9,P6:P10)</f>
        <v>19200</v>
      </c>
    </row>
    <row r="12" spans="1:18">
      <c r="A12" s="3"/>
      <c r="B12" s="3" t="s">
        <v>21</v>
      </c>
      <c r="C12" s="3"/>
      <c r="D12" s="3"/>
      <c r="E12" s="3"/>
      <c r="F12" s="3"/>
      <c r="G12" s="4">
        <v>6000</v>
      </c>
      <c r="H12" s="3"/>
      <c r="I12" s="4">
        <v>6000</v>
      </c>
      <c r="M12" s="3"/>
      <c r="N12" s="3"/>
      <c r="O12" s="3"/>
      <c r="P12" s="4">
        <v>6000</v>
      </c>
    </row>
    <row r="13" spans="1:18">
      <c r="A13" s="3"/>
      <c r="B13" s="3"/>
      <c r="C13" s="3"/>
      <c r="D13" s="3"/>
      <c r="E13" s="3"/>
      <c r="F13" s="3"/>
      <c r="G13" s="4"/>
      <c r="H13" s="3"/>
      <c r="I13" s="4"/>
      <c r="M13" s="3"/>
      <c r="N13" s="3"/>
      <c r="O13" s="3"/>
      <c r="P13" s="4"/>
    </row>
    <row r="14" spans="1:18">
      <c r="A14" s="3"/>
      <c r="B14" s="15" t="s">
        <v>6</v>
      </c>
      <c r="C14" s="15"/>
      <c r="D14" s="15"/>
      <c r="E14" s="15"/>
      <c r="F14" s="15"/>
      <c r="G14" s="16">
        <f>SUM(G11:G13)</f>
        <v>79600</v>
      </c>
      <c r="H14" s="15"/>
      <c r="I14" s="16">
        <f>SUM(I11:I13)</f>
        <v>25200</v>
      </c>
      <c r="M14" s="15"/>
      <c r="N14" s="15"/>
      <c r="O14" s="15"/>
      <c r="P14" s="16">
        <f>SUM(P11:P13)</f>
        <v>25200</v>
      </c>
    </row>
    <row r="15" spans="1:18">
      <c r="A15" s="3"/>
      <c r="B15" s="3" t="s">
        <v>7</v>
      </c>
      <c r="C15" s="3"/>
      <c r="D15" s="3"/>
      <c r="E15" s="3"/>
      <c r="F15" s="3"/>
      <c r="G15" s="4">
        <f>G14*18%</f>
        <v>14328</v>
      </c>
      <c r="H15" s="3"/>
      <c r="I15" s="4">
        <f>I14*18%</f>
        <v>4536</v>
      </c>
      <c r="M15" s="3"/>
      <c r="N15" s="3"/>
      <c r="O15" s="3"/>
      <c r="P15" s="4">
        <f>P14*18%</f>
        <v>4536</v>
      </c>
    </row>
    <row r="16" spans="1:18">
      <c r="A16" s="3"/>
      <c r="B16" s="3"/>
      <c r="C16" s="3"/>
      <c r="D16" s="3"/>
      <c r="E16" s="3"/>
      <c r="F16" s="3"/>
      <c r="G16" s="4"/>
      <c r="H16" s="3"/>
      <c r="I16" s="4"/>
      <c r="M16" s="3"/>
      <c r="N16" s="3"/>
      <c r="O16" s="3"/>
      <c r="P16" s="4"/>
    </row>
    <row r="17" spans="1:16">
      <c r="A17" s="15"/>
      <c r="B17" s="15" t="s">
        <v>8</v>
      </c>
      <c r="C17" s="15"/>
      <c r="D17" s="15"/>
      <c r="E17" s="15"/>
      <c r="F17" s="15"/>
      <c r="G17" s="16">
        <f>SUM(G14:G15)</f>
        <v>93928</v>
      </c>
      <c r="H17" s="15"/>
      <c r="I17" s="16">
        <f>SUM(I14:I15)</f>
        <v>29736</v>
      </c>
      <c r="M17" s="15"/>
      <c r="N17" s="15"/>
      <c r="O17" s="15"/>
      <c r="P17" s="16">
        <f>SUM(P14:P15)</f>
        <v>29736</v>
      </c>
    </row>
  </sheetData>
  <autoFilter ref="A5:I17">
    <filterColumn colId="2">
      <filters blank="1">
        <filter val="HYD FF 052b Chai Point"/>
      </filters>
    </filterColumn>
  </autoFilter>
  <mergeCells count="2">
    <mergeCell ref="F4:G4"/>
    <mergeCell ref="H4:I4"/>
  </mergeCells>
  <pageMargins left="0.19685039370078741" right="0.19685039370078741" top="0.51181102362204722" bottom="0.51181102362204722" header="0.31496062992125984" footer="0.31496062992125984"/>
  <pageSetup paperSize="9" scale="112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"/>
  <sheetViews>
    <sheetView workbookViewId="0">
      <selection activeCell="E5" sqref="A2:E5"/>
    </sheetView>
  </sheetViews>
  <sheetFormatPr defaultRowHeight="15"/>
  <cols>
    <col min="2" max="2" width="48.140625" style="19" customWidth="1"/>
  </cols>
  <sheetData>
    <row r="3" spans="1:4">
      <c r="A3" s="5" t="s">
        <v>0</v>
      </c>
      <c r="B3" s="7" t="s">
        <v>1</v>
      </c>
      <c r="C3" s="5" t="s">
        <v>10</v>
      </c>
      <c r="D3" s="5" t="s">
        <v>11</v>
      </c>
    </row>
    <row r="4" spans="1:4" ht="28.5">
      <c r="A4" s="9">
        <v>1</v>
      </c>
      <c r="B4" s="10" t="s">
        <v>12</v>
      </c>
      <c r="C4" s="11">
        <v>150</v>
      </c>
      <c r="D4" s="1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Additional work</vt:lpstr>
      <vt:lpstr>Additional work (2)</vt:lpstr>
      <vt:lpstr>Sheet1</vt:lpstr>
      <vt:lpstr>'Additional work'!Print_Area</vt:lpstr>
      <vt:lpstr>'Additional work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Sarvesh Patil</cp:lastModifiedBy>
  <cp:lastPrinted>2024-05-16T08:06:26Z</cp:lastPrinted>
  <dcterms:created xsi:type="dcterms:W3CDTF">2019-08-06T17:03:31Z</dcterms:created>
  <dcterms:modified xsi:type="dcterms:W3CDTF">2024-05-16T09:57:12Z</dcterms:modified>
</cp:coreProperties>
</file>