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15\dahanukar data\PROJECTS\SERVER\02 ARA\0_TFS AHMEDABAD TENDER 2023\INCOMING CLIENT\AJ KITCHEN\FOR EXECUTION\00 BOQ\MEP\"/>
    </mc:Choice>
  </mc:AlternateContent>
  <bookViews>
    <workbookView xWindow="0" yWindow="0" windowWidth="4275" windowHeight="11370"/>
  </bookViews>
  <sheets>
    <sheet name="SUMMARY" sheetId="2" r:id="rId1"/>
    <sheet name="HVAC" sheetId="1" r:id="rId2"/>
  </sheets>
  <definedNames>
    <definedName name="_xlnm.Print_Area" localSheetId="1">HVAC!$A$1:$G$222</definedName>
    <definedName name="_xlnm.Print_Area" localSheetId="0">SUMMARY!$A$1:$C$23</definedName>
    <definedName name="_xlnm.Print_Titles" localSheetId="1">HVAC!$1:$4</definedName>
  </definedNames>
  <calcPr calcId="162913" fullCalcOnLoad="1"/>
</workbook>
</file>

<file path=xl/calcChain.xml><?xml version="1.0" encoding="utf-8"?>
<calcChain xmlns="http://schemas.openxmlformats.org/spreadsheetml/2006/main">
  <c r="B197" i="1" l="1"/>
  <c r="B48" i="1"/>
  <c r="B53" i="1"/>
  <c r="B58" i="1"/>
  <c r="B63" i="1"/>
  <c r="G145" i="1"/>
  <c r="C16" i="2"/>
  <c r="B16" i="2"/>
  <c r="A16" i="2"/>
  <c r="C10" i="2"/>
  <c r="B10" i="2"/>
  <c r="A10" i="2"/>
  <c r="G131" i="1"/>
  <c r="G218" i="1"/>
  <c r="G214" i="1"/>
  <c r="G200" i="1"/>
  <c r="G197" i="1"/>
  <c r="G192" i="1"/>
  <c r="G48" i="1"/>
  <c r="C14" i="2"/>
  <c r="C12" i="2"/>
  <c r="C8" i="2"/>
  <c r="C6" i="2"/>
  <c r="B14" i="2"/>
  <c r="A14" i="2"/>
  <c r="B12" i="2"/>
  <c r="A12" i="2"/>
  <c r="B8" i="2"/>
  <c r="A8" i="2"/>
  <c r="B6" i="2"/>
  <c r="A6" i="2"/>
  <c r="G43" i="1"/>
  <c r="A1" i="1"/>
</calcChain>
</file>

<file path=xl/sharedStrings.xml><?xml version="1.0" encoding="utf-8"?>
<sst xmlns="http://schemas.openxmlformats.org/spreadsheetml/2006/main" count="274" uniqueCount="194">
  <si>
    <t>Unit</t>
  </si>
  <si>
    <t>Qty</t>
  </si>
  <si>
    <t>Total               Amount</t>
  </si>
  <si>
    <t>Sr.No.</t>
  </si>
  <si>
    <t>Item Description</t>
  </si>
  <si>
    <t>a</t>
  </si>
  <si>
    <t>b</t>
  </si>
  <si>
    <t>c</t>
  </si>
  <si>
    <t>d</t>
  </si>
  <si>
    <t>Rmt</t>
  </si>
  <si>
    <t>Nos.</t>
  </si>
  <si>
    <t>SUB-TOTAL</t>
  </si>
  <si>
    <t>SHEET METAL WORKS:</t>
  </si>
  <si>
    <t>Sq.mtr</t>
  </si>
  <si>
    <t>MULTI LEAF VOLUME CONTROL DAMPER</t>
  </si>
  <si>
    <t>EXTRUDED ALUMINIUM CEILING GRILLES</t>
  </si>
  <si>
    <t>CANVAS CONNECTION</t>
  </si>
  <si>
    <t>NOTES:</t>
  </si>
  <si>
    <t>The ducting support should be as per tender specification and additional supports are to be provided by Contractor as decided by Consultant.</t>
  </si>
  <si>
    <t>Muslin cloth cover for all air outlets during construction.</t>
  </si>
  <si>
    <t>Pressure testing of complete duct work as per DW/ SMACNA standard.</t>
  </si>
  <si>
    <t>Silicon sealant for longitudinal &amp; transverse joints as per specification.</t>
  </si>
  <si>
    <t>Diffusers &amp; grilles shall  be powder coated as per color approved by Architect.</t>
  </si>
  <si>
    <t>THERMAL &amp; ACOUSTIC INSULATION:</t>
  </si>
  <si>
    <t>THERMAL INSULATION</t>
  </si>
  <si>
    <t>ACOUSTIC INSULATION</t>
  </si>
  <si>
    <t>GRAND TOTAL</t>
  </si>
  <si>
    <t>a.</t>
  </si>
  <si>
    <t>b.</t>
  </si>
  <si>
    <t>c.</t>
  </si>
  <si>
    <t xml:space="preserve">Note: </t>
  </si>
  <si>
    <t>Thermal insulation shall be internal for Elliptical / Expossed ducting.</t>
  </si>
  <si>
    <t xml:space="preserve">Vendors to take care of the installation, if any damages takes place the vendor to repair or replace and hand over to clients in good and acceptable condition. </t>
  </si>
  <si>
    <t>Insulation work to be coordinated with other agencies and repair to be included by contractor as per site requirement.</t>
  </si>
  <si>
    <t>Sr.No</t>
  </si>
  <si>
    <t>Description</t>
  </si>
  <si>
    <t>Other taxes if applicable</t>
  </si>
  <si>
    <t>TOTAL WITH TAX</t>
  </si>
  <si>
    <t>Prices shall be based on supply, installation, testing &amp; commissioning (SITC) at site including all taxes, duties, transportation &amp; insurance etc.</t>
  </si>
  <si>
    <t>Sr. No.</t>
  </si>
  <si>
    <t>Description Items</t>
  </si>
  <si>
    <t>INSULATED CONDENSATE DRAIN PIPE</t>
  </si>
  <si>
    <t>SITC of opposed blade aerofoil type 1.2 mm thick Anodized Aluminium  volume control dampers for ducts shall be provided with concealed gears, plastic operator and quadrants  for manual  control of volume of air flow and for proper balancing of the air distribution system as per the approved shop drawings and specifications.</t>
  </si>
  <si>
    <t>Supply &amp; fixing of Thermal insulation for supply air duct using 13mm thick class " O " Closed cell nitrile rubber with anti-microbial coating on it. Insulation shall have Thermal conductivity of 0.033 W/(m.K) and water vapor permeance of 0.10. Joints should be sealed with 50 mm wide 3 mm thick self adhesive tape. The duct shall be stick with recommended adhesive.</t>
  </si>
  <si>
    <t>Supply &amp; fixing acoustic insulation for ducting  using Class "1" closed cell elastomeric insulation of 10mm thick Nitrile rubber insulation adhesive, longitudinal &amp; transverse joints sealed with  adhesive in neat &amp; clean manner.  Material shall be processed Nitrile Rubber foam with anti-microbial protection. Insulation shall have thermal conductivity of 0.047 W/(m.K) and density of 140 - 180 kg/m³.</t>
  </si>
  <si>
    <t>Supply Rate</t>
  </si>
  <si>
    <t>Installation Rate</t>
  </si>
  <si>
    <t>Make: Supreme, Prince, Astral</t>
  </si>
  <si>
    <t>Make: Rola Star, Zeco &amp; Ductofab</t>
  </si>
  <si>
    <t>Make: Cosmos, Air Master &amp; System Air</t>
  </si>
  <si>
    <t>Make: Armaflex &amp; K-flex</t>
  </si>
  <si>
    <t xml:space="preserve">GI  Sheet Makes : Tata, Jindal, SAIL, Ispat </t>
  </si>
  <si>
    <t>24 Gauge GI Sheet Metal Duct (0-750mm)</t>
  </si>
  <si>
    <t>22 Gauge GI Sheet Metal Duct  (751-1500mm)</t>
  </si>
  <si>
    <t>18 Gauge GI Sheet Metal Duct (Above 2251mm &amp; Plenum)</t>
  </si>
  <si>
    <t>FACTORY FABRICATED G.I RECTANGULAR DUCT</t>
  </si>
  <si>
    <t>CGST @ 9%</t>
  </si>
  <si>
    <t>SUB - TOTAL WITHOUT TAX</t>
  </si>
  <si>
    <t>RO</t>
  </si>
  <si>
    <t>SGST @ 9%</t>
  </si>
  <si>
    <t>SITC of Flexible connections between mouth piece of Fan and initial piece of ducting with inspection zip. Flexible connections shall be double thickness non-flammable material (Fire retardant type).</t>
  </si>
  <si>
    <t>SITC of UPVC pipes of following sizes for drain with necessary supports and fittings such as elbows, tees &amp; reducers etc. The insulation line to be insulated with nitrile rubber insulation of thickness 9mm and wrapped by weather proof protection tape. The Pipe wherever concealed should also have a parallel line as a standby arrangement in case of block of primary pipe .</t>
  </si>
  <si>
    <t>Supply, Fabrication, Testing, and Commissioning of Factory Fabricated GI Sheet Metal 120GSM Rectangular boxed ducting, Plenums, Cowls, Elbows with turning vanes, Splitters, Reducers, Flanges, Collars etc as per IS and Installaton as per SMACNA standards, The complete ducting shall be provided with MS Supports, Rods, Angles, Flanges, Bracing, Rubber Gaskets, Wooden frames, Canvas Connections, etc. as per drawings and specifications.</t>
  </si>
  <si>
    <t>HVAC BOQ SUMMARY</t>
  </si>
  <si>
    <t>HVAC BOQ</t>
  </si>
  <si>
    <t>e</t>
  </si>
  <si>
    <t>CHILLED WATER PIPING WITH INSULATION:</t>
  </si>
  <si>
    <t>CHW PIPE</t>
  </si>
  <si>
    <r>
      <t xml:space="preserve">SITC  of  MS Heavy duty class 'C' </t>
    </r>
    <r>
      <rPr>
        <sz val="10"/>
        <color indexed="8"/>
        <rFont val="Calibri"/>
        <family val="2"/>
      </rPr>
      <t xml:space="preserve">ERW  Chilled Water pipe conforming to IS 1239 - 2004 primer painted including bends, tees, MS supports, PUFF saddles, anchor fasteners, steel angles and any other material required to complete the work. The piping flange connection bolts, washers and nuts should be hot dipped galvanised. Flourscent Plastic Sticker/ paint shall be applied to indicate Water flow directions. Only End flanges to be used for capping of pipes.  "Table E" of BS code for flange thickness to be adhered. </t>
    </r>
  </si>
  <si>
    <t>Make: Jindal Hissar / TATA</t>
  </si>
  <si>
    <t>NOTES FOR PIPING:</t>
  </si>
  <si>
    <t>Cover all open pipe ends with muslin cloth during construction</t>
  </si>
  <si>
    <t>Pipe cleaning &amp; chemical treatment as per specs shall be included in the piping cost.</t>
  </si>
  <si>
    <t>Unit rates for all indicated sizes of pipes &amp; valves shall be furnished.</t>
  </si>
  <si>
    <t>Cleaning/Painting of pipe before insulation  shall be included in piping cost.</t>
  </si>
  <si>
    <t>The piping support should be as per tender specification and additional supports are to be provided Contractor as decided by Consultant.</t>
  </si>
  <si>
    <t>f</t>
  </si>
  <si>
    <t>All the valves shall be insulated with the same material as that of Chilled water pipng and cost of insulation for valves shall be considered.</t>
  </si>
  <si>
    <t>SITC of Brass Test Plug of industrial grade mounting  on water</t>
  </si>
  <si>
    <t>CHILLED WATER PIPING INSULATION - INTERNAL USE</t>
  </si>
  <si>
    <r>
      <t xml:space="preserve">SITC of insulation for chilled water. piping. 
For internal pipe - Stick 25mm thick Nitrile rubber  class "O" Closed cell nitrile rubber with anti-microbial coating on it. Insulation shall have Thermal conductivity of 0.033 W/(m.K) and water vapor permeance of 0.10. </t>
    </r>
    <r>
      <rPr>
        <sz val="10"/>
        <color indexed="8"/>
        <rFont val="Calibri"/>
        <family val="2"/>
      </rPr>
      <t>Joints should be sealed with 50 mm wide 3 mm thick self adhesive tape and putting PVC bands at all supports.</t>
    </r>
  </si>
  <si>
    <r>
      <rPr>
        <sz val="10"/>
        <color indexed="8"/>
        <rFont val="Calibri"/>
        <family val="2"/>
      </rPr>
      <t>Φ</t>
    </r>
    <r>
      <rPr>
        <sz val="10"/>
        <color indexed="8"/>
        <rFont val="Calibri"/>
        <family val="2"/>
      </rPr>
      <t xml:space="preserve"> 25 mm</t>
    </r>
  </si>
  <si>
    <r>
      <rPr>
        <sz val="10"/>
        <color indexed="8"/>
        <rFont val="Calibri"/>
        <family val="2"/>
      </rPr>
      <t>Φ</t>
    </r>
    <r>
      <rPr>
        <sz val="10"/>
        <color indexed="8"/>
        <rFont val="Calibri"/>
        <family val="2"/>
      </rPr>
      <t xml:space="preserve"> 32 mm</t>
    </r>
  </si>
  <si>
    <t>No.</t>
  </si>
  <si>
    <r>
      <rPr>
        <b/>
        <sz val="10"/>
        <rFont val="Calibri"/>
        <family val="2"/>
      </rPr>
      <t xml:space="preserve">Frame Structure: </t>
    </r>
    <r>
      <rPr>
        <sz val="10"/>
        <rFont val="Calibri"/>
        <family val="2"/>
      </rPr>
      <t>It shall consist of 48mm Extruded Aluminium with thermal break profile.</t>
    </r>
  </si>
  <si>
    <r>
      <rPr>
        <b/>
        <sz val="10"/>
        <rFont val="Calibri"/>
        <family val="2"/>
      </rPr>
      <t xml:space="preserve">Panel: </t>
    </r>
    <r>
      <rPr>
        <sz val="10"/>
        <rFont val="Calibri"/>
        <family val="2"/>
      </rPr>
      <t>45mm +/- 2mm thick double skin sandwich panels with rockwool insulation of density 64 kg/m3 or PUF insulation of 48 kg/m3 , The sheet thickness shall be minimum 0.6 mm for the outer skin precoated and 0.8 mm thickness for the inner skin of plain GI.</t>
    </r>
  </si>
  <si>
    <r>
      <rPr>
        <b/>
        <sz val="10"/>
        <rFont val="Calibri"/>
        <family val="2"/>
      </rPr>
      <t xml:space="preserve">Filtration Section: </t>
    </r>
    <r>
      <rPr>
        <sz val="10"/>
        <rFont val="Calibri"/>
        <family val="2"/>
      </rPr>
      <t>It shall be provided with single stage washable type of prefilter 'MERV 8' first stage which shall be placed before coil section.</t>
    </r>
  </si>
  <si>
    <r>
      <rPr>
        <b/>
        <sz val="10"/>
        <rFont val="Calibri"/>
        <family val="2"/>
      </rPr>
      <t xml:space="preserve">Coil Section: </t>
    </r>
    <r>
      <rPr>
        <sz val="10"/>
        <rFont val="Calibri"/>
        <family val="2"/>
      </rPr>
      <t xml:space="preserve">Chilled water coil Multi row deep constructed with Aluminium fins of min 0.11mm thick 12 Fins per inch, and copper tubes of min 27 Guage thickness HYRDOPHYLLIC coated fins. Copper tube shall be min 12.5mm diameter. AHRI certified coil.The coil face area velocity shall not exceed 2.5m/sec (500 fpm). </t>
    </r>
  </si>
  <si>
    <r>
      <rPr>
        <b/>
        <sz val="10"/>
        <rFont val="Calibri"/>
        <family val="2"/>
      </rPr>
      <t>Drain Pan:</t>
    </r>
    <r>
      <rPr>
        <sz val="10"/>
        <rFont val="Calibri"/>
        <family val="2"/>
      </rPr>
      <t xml:space="preserve"> Condensate drain pan shall be fabricated from 18G SS 304 powder coated, insulated with 13 mm thick closed cell elastomeric(nitrile rubber) insulation. </t>
    </r>
  </si>
  <si>
    <r>
      <rPr>
        <b/>
        <sz val="10"/>
        <rFont val="Calibri"/>
        <family val="2"/>
      </rPr>
      <t>Fan Section:</t>
    </r>
    <r>
      <rPr>
        <sz val="10"/>
        <rFont val="Calibri"/>
        <family val="2"/>
      </rPr>
      <t xml:space="preserve"> SISW / DIDW Direct drive backward curved fan. The fan section shall be provided with limt switch for safety to shut off fan during Opening of access door. Fan outlet velocity not to exceed 1600 FPM. The sound level shall not be exceed more than 60dB @ 1m from the source. Vibration isolators, Door Limit switch, UV Lamp as per Technical Specifications, AHU Summary Sheet and drawings. Total static pressue has to calculated by Contractor as per the configuration.</t>
    </r>
  </si>
  <si>
    <r>
      <rPr>
        <b/>
        <sz val="10"/>
        <rFont val="Calibri"/>
        <family val="2"/>
      </rPr>
      <t xml:space="preserve">Other Details : </t>
    </r>
    <r>
      <rPr>
        <sz val="10"/>
        <rFont val="Calibri"/>
        <family val="2"/>
      </rPr>
      <t>AHU to house control box/ terminal box with Auto-Manual switch and incomer power terminal, with  SPP, Over/ Undervoltage protection, shortcircuit protection and with no-nc contacts (potential free contact) to be provided for tripping on signal from Fire Dampers / Fire Alarm Panel. Power cable from Terminal box to motor &amp; control cabling of required size upto the thermostat / sensor etc. to be provided. Internal electrical and control wiring of AHU to be provided as factory fitted from AHU supplier. The cost shall include all necessary supports &amp; accessories required for installation.</t>
    </r>
  </si>
  <si>
    <t>Contractor shall design the chilled water coil according to the following conditions:</t>
  </si>
  <si>
    <t>b. Coil air leaving temperature - 54 deg. F DB/ 52.99 deg. F WB</t>
  </si>
  <si>
    <t xml:space="preserve">Type             Capacity          Tonnage              ESP                  No. of        </t>
  </si>
  <si>
    <t xml:space="preserve">                       (Cfm)                 TR               (mm WG)              Rows          </t>
  </si>
  <si>
    <t>CHILLED WATER TYPE CEILING SUSPENDED AHU (AIR HANDLING UNIT) :</t>
  </si>
  <si>
    <t>CEILING SUSPENDED AHU :</t>
  </si>
  <si>
    <t>Supply  and assembly of Ceiling Suspended Double skin cabinet type AHU Integrated (Air handling units) of following specifications:</t>
  </si>
  <si>
    <t xml:space="preserve">a. Coil air entering temperature - 75.4°F DB </t>
  </si>
  <si>
    <t>c. Chilled water temperature entering - 6.0 deg. C/ 42.8 deg. F</t>
  </si>
  <si>
    <t>d. Chilled water temperature leaving - 13.3 deg. C/ 55.9 deg. F</t>
  </si>
  <si>
    <t>GENERAL NOTES:</t>
  </si>
  <si>
    <t>LHS &amp; RHS VALVE station location to be confirmed.</t>
  </si>
  <si>
    <t>Fan outlet velocity - 1600 FPM</t>
  </si>
  <si>
    <t>Contractor shall submit static pressure calculation for all above units to Client/Consultant.</t>
  </si>
  <si>
    <t>d.</t>
  </si>
  <si>
    <t>Any change in motor HP shall be made at no extra cost to client.</t>
  </si>
  <si>
    <t>e.</t>
  </si>
  <si>
    <t>Fan efficiency shall be minimum 75%</t>
  </si>
  <si>
    <t>f.</t>
  </si>
  <si>
    <t xml:space="preserve">The cost shall be included liftting &amp; shifting of each equipment / material with all necesaary arrnagement. Also, it shall be included the cost of scaffloding required for Installation of such material / equipment. </t>
  </si>
  <si>
    <t>BALL VALVE</t>
  </si>
  <si>
    <t>SITC of following sizes of Ball Valve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Same valve shall be used as a Drain valve.</t>
  </si>
  <si>
    <t>Make: Zoloto / Audco / Kitz</t>
  </si>
  <si>
    <t>BALL VALVE WITH Y-STRAINER</t>
  </si>
  <si>
    <t>SITC of following sizes of Brass Ball Valve with Y-Strainer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Filter element shall be of non magnetic SS sheet with perforation.</t>
  </si>
  <si>
    <t>PIBCV VALVES</t>
  </si>
  <si>
    <r>
      <t xml:space="preserve">SITC of Pressure Independent  Balancing  cum Control Valves (PIBCV) including integrated motorised control valve and balancing device for combined flow and water balancing requirement.  </t>
    </r>
    <r>
      <rPr>
        <sz val="10"/>
        <color indexed="8"/>
        <rFont val="Calibri"/>
        <family val="2"/>
      </rPr>
      <t xml:space="preserve">Valve body to be rated for PN 16. The valve design flow rate should be factory calibrated with +/- 5% flow accuracy. Valve shall have necessary measuring ports, drain port, flanges etc., Valve shall also provide temperature sensor with necessary cabling (min 2mtr length to be considered with each valve). The balancing to be done through microprocessor based hand held terminal / POT and  the same results shall be furnished in the water balancing report as part of commissioning report and handing over manual.                                                                                                                                                                                                                                                                                                                                                                                                                                                                                   </t>
    </r>
  </si>
  <si>
    <t>Make: Oventrop / Siemens / Danfoss</t>
  </si>
  <si>
    <t>Auto Air Vent Valves</t>
  </si>
  <si>
    <t>Providing and fitting Auto Vent Valves.</t>
  </si>
  <si>
    <t>SITC of Auto air vent in each risers &amp; common headers &amp; AHU. 3/4" auto vent valves at each coil / riser/ header.</t>
  </si>
  <si>
    <t>SITC of Pressure gauges &amp; Thermometers</t>
  </si>
  <si>
    <t>Necessary pressure gauges and thermometers 4" Dial type.</t>
  </si>
  <si>
    <t>Water  Pressure  gauges 150mm dial  complete  with gauge   valves,   mounting,   fittings   and copper tubing extension wherever required. Pressure gauges Range 0-10 Kg/CM2</t>
  </si>
  <si>
    <t xml:space="preserve">Thermometers  of  the  mercury  in  glass stem  type  and  copper  separable  well complete  with  guard  etc., of industrial grade   mounting  on water  lines. Length 9/12 inches, Thermometer, Range 0-50 deg C </t>
  </si>
  <si>
    <t>Thermowells</t>
  </si>
  <si>
    <t>20 Gauge GI Sheet Metal Duct  (1501-2250mm) &amp; For Kitchen Works</t>
  </si>
  <si>
    <t>For AHU</t>
  </si>
  <si>
    <t>No</t>
  </si>
  <si>
    <t>THERMAL INSULATION FOR KITCHEN VENTILATION DUCTS</t>
  </si>
  <si>
    <t>SITC of Glass Fibre Blanket Insulation material bonded with Thrmosetting Resin, with factory applied laminated aluminium foil of 22 micrns with fibre glass backing. Further, wire mesh along with 7 mil cloth shall be applied on above the insulation with proper adhersive. Nominal density : 32 Kg/CuM. Thermal conductivity, &lt; 0.033 W/m.K at 24 degreeC. All Insuation material and adhesives shall be as per Class I for surface spread and in accordance with BS 476, &amp; Class O for non-combustible grade.</t>
  </si>
  <si>
    <t>ELECTRICAL WORKS:</t>
  </si>
  <si>
    <t>STARTER PANEL</t>
  </si>
  <si>
    <t>POWER CABLING</t>
  </si>
  <si>
    <t xml:space="preserve">Supply, handling, laying effecting proper connections testing and commissioning of following sizes of 1.1 KV grade XLPE insulated FRLS Aluminium /Copper conductor cables laid over MS supports cable racks or fixing on walls including clamping the cable to supports in an approved manner as required complete with Copper earthing as specified for continuous earthing along with cable. All complete as required and as per final instruction as given by Owners/ Consultants and as per Technical specifications. Earthing shall be measured separately and shall be connected in two runs. Power to ELCB to be provided near each ODU by electrical contractor. </t>
  </si>
  <si>
    <t>Suitable Power Cable:</t>
  </si>
  <si>
    <t>SITC of indoor / outdoor, wall mounting type 3PH, 415VAC MOTOR STARTERS IN CRCA SHEET STEEL ENCLOSURE with necssary supporting brackets and required accessories, etc., The Enclosure shall be provided with knockouts suitable for cable termination at TOP &amp; BOTTOM for incoming and outgoing  power cables of A2XFY type and size specified. The starters shall be complete with suitable MPCB/MCCB, Contactor, Bi-metal O/L relay with SPP, ON/OFF Push buttons,  on / off / trip indication Lamp, on off push button, &amp; phase indication Lamp. Selection of relay, contractor, MPCB/MCCB etc. as per Type-2 Coordination. Panel shall have provision to connect with BMS.</t>
  </si>
  <si>
    <t>Earthing:</t>
  </si>
  <si>
    <t>8 SWG</t>
  </si>
  <si>
    <t>CABLE TERMINATION :</t>
  </si>
  <si>
    <t>Supply &amp; Making of Cable termination of armoured / unarmoured cables  1.1 KV grade  including  installation of cable glands, cable lugs (Aluminium for A2XFY &amp; copper for 2XFY  &amp; YY Double compression type), heat shrinkable sleeves on long ends, crimping  paste  etc. The  work  includes testing &amp; commissioning of  cables, meggaring  values  &amp; submitting  reports of tests. (One set includes termination of all cores of one end only). All crimping tools &amp; dies shall be arranged by contractor.</t>
  </si>
  <si>
    <t>CABLE TRAYS</t>
  </si>
  <si>
    <t xml:space="preserve">Supplying &amp; Fixing of following sizes of GI cable tray duly painted perforated type of height 50mm along  with necessary bends, reducers etc.  anchored along the wall / suspended from the ceiling with necessary MS supports. </t>
  </si>
  <si>
    <t xml:space="preserve">KITCHEN DRY SCRUBBER </t>
  </si>
  <si>
    <t>SITC of Dry scrubber – Electrostatic Air cleaner with starter panel as per specifications, suitable for following capacities, including electrical starter panel . The Air filtration efficiency should be between 90 to 95% &amp; units shall be staked one above other or side by side as per site requirement, if vendor will propose multiple units.</t>
  </si>
  <si>
    <t>Finishing - Power coated, Dark Blue</t>
  </si>
  <si>
    <t>Operating voltage - 220 Vac+/-10%, 50 Hz (Single phase)</t>
  </si>
  <si>
    <t>Features - Short circuit, arc protection and auto restore power supply, BMS (Building Management System) terminals provided, Auto power cut-off when door is opened, Indicator LEDs for normal or wash indicator, Set of Terminals for remote LED normal or wash indicator</t>
  </si>
  <si>
    <t>Efficiency - Upto 95%, meets NIOSH 5026 Oil Mist Test</t>
  </si>
  <si>
    <t>Particle Size - Collects particles as small as 0.01 microns</t>
  </si>
  <si>
    <t>Motor - Sealead ball bearings UL, single phase.</t>
  </si>
  <si>
    <t>Cell - Ionizing voltage - 12 KVdc</t>
  </si>
  <si>
    <t>Collector voltage - 6 KVdc</t>
  </si>
  <si>
    <t>One cell comprising of 9 ionizing wires and 25 collection plates</t>
  </si>
  <si>
    <t>Controls - Auto cut-off when door is opened. Indicator lights for fault, normal or wash function.</t>
  </si>
  <si>
    <t>Pre-filter - Aluminium mesh, washable Dry contact for BMS.</t>
  </si>
  <si>
    <t>VENTILATION SYSTEM</t>
  </si>
  <si>
    <t>BTU METER</t>
  </si>
  <si>
    <t>a) Ultrasonic Flow Meter</t>
  </si>
  <si>
    <t>b) Matched pair of temp sensor</t>
  </si>
  <si>
    <t>c) Flowcell Sensor</t>
  </si>
  <si>
    <t>c) BTU Meter - 4 - 20mA DC from flowmeter</t>
  </si>
  <si>
    <t>Supply,fixing and testing of inline Btu meter for the flow rate &amp; temperature measurement consisting mainly of following 3 parts</t>
  </si>
  <si>
    <t>Insertion type flowmeter shall be suitable for chilled water application for temp. Ranging from 0 to 50 deg C. Power supply shall be 240V AC (+/-) 15 %. Display shall have 16 characters LCD display with Back light, flow rate, Velocity, totaliser etc. Output shall be BMS Modbus compatible &amp; shall have keypad lockout security option. It also should be able to show various units such as gallons, ft^3, lbs, liters, m^3, kg etc</t>
  </si>
  <si>
    <t>Make: Honeywell / Danfoss / Siemens</t>
  </si>
  <si>
    <t>Make : VTS / Zeco / Citizen</t>
  </si>
  <si>
    <t>Make: Anergy / Flamco</t>
  </si>
  <si>
    <t>Make: H Guru / Waree</t>
  </si>
  <si>
    <t>Make: Rydair / Espair</t>
  </si>
  <si>
    <t>DOOR TRANSFER GRILLE</t>
  </si>
  <si>
    <t xml:space="preserve">SITC of Aluminium extruded powder coated Door transfer grills. </t>
  </si>
  <si>
    <t>Door transfer grille (Back to Back)</t>
  </si>
  <si>
    <t>Supply, Installation, Testing and Balancing of Powder coated  aluminium supply air grilles complete with removable inner  core as per approved shop drawing and specifications. The area of grille can be of any geometrical shape (Square/rectangular/Linear). The grilles shall be with 15/30/45° deflections as per requirement. The  Colour shall be decided and approved by client and architect.</t>
  </si>
  <si>
    <t>OPPOSED BLADE DAMPER</t>
  </si>
  <si>
    <t>SITC of Aluminium Opposed blade dampers black powder coated vertical blades type for supply air collar. The damper should be gear operated type.</t>
  </si>
  <si>
    <t>For Kitchen Ventilation Fan</t>
  </si>
  <si>
    <t>CURTAIN TYPE FIRE DAMPER</t>
  </si>
  <si>
    <t>SITC of fire dampers consist of 16G GI frame, 20G GI interlocking blades secured with SS springs,  blades outside airstream clamped with fusible link UL-555 listed with melting point 165 / 225°F, etc; as per the approved shop drawings and specifications.</t>
  </si>
  <si>
    <t xml:space="preserve">Make: Carryaire / System Air / Dynacraft / Air Master </t>
  </si>
  <si>
    <t>Bare fire dampers</t>
  </si>
  <si>
    <t>Fusible link as per specification UL 555</t>
  </si>
  <si>
    <t>AJ KITCHEN @ T1, AHMEDABAD AIRPORT</t>
  </si>
  <si>
    <t>CFM - 3100</t>
  </si>
  <si>
    <t>Dia 32 mm</t>
  </si>
  <si>
    <t>50mm wide x 50mm x 1.6mm Thick</t>
  </si>
  <si>
    <r>
      <t xml:space="preserve">CS AHU          1500                 4.32         </t>
    </r>
    <r>
      <rPr>
        <sz val="10"/>
        <color indexed="8"/>
        <rFont val="Calibri"/>
        <family val="2"/>
      </rPr>
      <t xml:space="preserve">           25                      4/6          </t>
    </r>
  </si>
  <si>
    <t>EXTRUDED ALUMINIUM SQUARE AIR DIFFUSER</t>
  </si>
  <si>
    <t>Make: Cosmos / Ruskin Titus / Air Master</t>
  </si>
  <si>
    <t>SQUARE DIFFUSER FOR GRID CEILING 600X600mm</t>
  </si>
  <si>
    <t>Supply Air Diffuser with OBD - Neck Size 225x225mm</t>
  </si>
  <si>
    <t>Supply, Installation, Testing and Balancing of Powder coated  aluminium supply air square diffuser complete with removable inner core as per approved shop drawing and specifications. The diffuser shall also be provided with Black painted GI opposed blade damper (OBD) of required sizes. The diffuser shall be suitable for gypsum/grid ceiling. The  Colour shall be decided and approved by client and architect.</t>
  </si>
  <si>
    <t>Suitable for 1500 CFM AHU, DOL Starter Panel</t>
  </si>
  <si>
    <t>Suitable for 1500 CFM AHU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</si>
</sst>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71" formatCode="_ * #,##0.00_ ;_ * \-#,##0.00_ ;_ * &quot;-&quot;??_ ;_ @_ "/>
    <numFmt numFmtId="178" formatCode="0.0"/>
    <numFmt numFmtId="179" formatCode="_(* #,##0.00_);_(* \(#,##0.00\);_(* \-??_);_(@_)"/>
    <numFmt numFmtId="180" formatCode="_(* #,##0_);_(* \(#,##0\);_(* \-??_);_(@_)"/>
    <numFmt numFmtId="181" formatCode="_ * #,##0_ ;_ * \-#,##0_ ;_ * &quot;-&quot;??_ ;_ @_ "/>
    <numFmt numFmtId="183" formatCode="_(* #,##0_);_(* \(#,##0\);_(* &quot;-&quot;??_);_(@_)"/>
    <numFmt numFmtId="185" formatCode="_-* #,##0.00_-;\-* #,##0.00_-;_-* \-??_-;_-@_-"/>
  </numFmts>
  <fonts count="32" x14ac:knownFonts="1">
    <font>
      <sz val="11"/>
      <color theme="1"/>
      <name val="Calibri"/>
      <family val="2"/>
      <scheme val="minor"/>
    </font>
    <font>
      <b/>
      <sz val="10"/>
      <name val="Calibri"/>
      <family val="2"/>
    </font>
    <font>
      <sz val="10"/>
      <name val="Calibri"/>
      <family val="2"/>
    </font>
    <font>
      <sz val="10"/>
      <name val="Calibri"/>
      <family val="2"/>
    </font>
    <font>
      <b/>
      <sz val="10"/>
      <name val="Calibri"/>
      <family val="2"/>
    </font>
    <font>
      <b/>
      <sz val="11"/>
      <name val="Calibri"/>
      <family val="2"/>
    </font>
    <font>
      <sz val="10"/>
      <name val="Arial"/>
      <family val="2"/>
    </font>
    <font>
      <sz val="11"/>
      <name val="Calibri"/>
      <family val="2"/>
      <charset val="1"/>
    </font>
    <font>
      <sz val="10"/>
      <color indexed="8"/>
      <name val="Calibri"/>
      <family val="2"/>
    </font>
    <font>
      <sz val="11"/>
      <name val="Calibri"/>
      <family val="2"/>
    </font>
    <font>
      <sz val="10"/>
      <name val="Arial"/>
      <family val="2"/>
      <charset val="204"/>
    </font>
    <font>
      <sz val="8"/>
      <name val="Arial"/>
      <family val="2"/>
    </font>
    <font>
      <sz val="10"/>
      <color indexed="8"/>
      <name val="Calibri"/>
      <family val="2"/>
    </font>
    <font>
      <sz val="10"/>
      <color indexed="8"/>
      <name val="Calibri"/>
      <family val="2"/>
    </font>
    <font>
      <sz val="11"/>
      <color indexed="8"/>
      <name val="Calibri"/>
      <family val="2"/>
      <charset val="1"/>
    </font>
    <font>
      <sz val="11"/>
      <color theme="1"/>
      <name val="Calibri"/>
      <family val="2"/>
      <scheme val="minor"/>
    </font>
    <font>
      <b/>
      <sz val="11"/>
      <color theme="1"/>
      <name val="Calibri"/>
      <family val="2"/>
      <scheme val="minor"/>
    </font>
    <font>
      <sz val="10"/>
      <name val="Calibri"/>
      <family val="2"/>
      <scheme val="minor"/>
    </font>
    <font>
      <b/>
      <sz val="10"/>
      <color rgb="FFFF0000"/>
      <name val="Calibri"/>
      <family val="2"/>
    </font>
    <font>
      <b/>
      <sz val="11"/>
      <color rgb="FFFF0000"/>
      <name val="Calibri"/>
      <family val="2"/>
    </font>
    <font>
      <b/>
      <sz val="10"/>
      <name val="Calibri"/>
      <family val="2"/>
      <scheme val="minor"/>
    </font>
    <font>
      <sz val="10"/>
      <color theme="1"/>
      <name val="Calibri"/>
      <family val="2"/>
      <scheme val="minor"/>
    </font>
    <font>
      <sz val="10"/>
      <color theme="1"/>
      <name val="Calibri"/>
      <family val="2"/>
    </font>
    <font>
      <sz val="10"/>
      <color rgb="FFFF0000"/>
      <name val="Calibri"/>
      <family val="2"/>
    </font>
    <font>
      <sz val="11"/>
      <color rgb="FFFF0000"/>
      <name val="Calibri"/>
      <family val="2"/>
    </font>
    <font>
      <b/>
      <sz val="10"/>
      <color theme="1"/>
      <name val="Calibri"/>
      <family val="2"/>
    </font>
    <font>
      <sz val="11"/>
      <color theme="1"/>
      <name val="Calibri"/>
      <family val="2"/>
    </font>
    <font>
      <b/>
      <sz val="11"/>
      <color theme="1"/>
      <name val="Calibri"/>
      <family val="2"/>
    </font>
    <font>
      <b/>
      <u/>
      <sz val="10"/>
      <color theme="1"/>
      <name val="Calibri"/>
      <family val="2"/>
    </font>
    <font>
      <sz val="10"/>
      <color rgb="FFFF0000"/>
      <name val="Calibri"/>
      <family val="2"/>
      <scheme val="minor"/>
    </font>
    <font>
      <b/>
      <sz val="10"/>
      <color theme="1"/>
      <name val="Calibri"/>
      <family val="2"/>
      <scheme val="minor"/>
    </font>
    <font>
      <sz val="11"/>
      <color theme="1"/>
      <name val="Calibri"/>
      <family val="2"/>
      <charset val="1"/>
    </font>
  </fonts>
  <fills count="3">
    <fill>
      <patternFill patternType="none"/>
    </fill>
    <fill>
      <patternFill patternType="gray125"/>
    </fill>
    <fill>
      <patternFill patternType="solid">
        <fgColor indexed="22"/>
        <bgColor indexed="31"/>
      </patternFill>
    </fill>
  </fills>
  <borders count="27">
    <border>
      <left/>
      <right/>
      <top/>
      <bottom/>
      <diagonal/>
    </border>
    <border>
      <left style="medium">
        <color indexed="8"/>
      </left>
      <right style="medium">
        <color indexed="8"/>
      </right>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64"/>
      </left>
      <right style="medium">
        <color indexed="8"/>
      </right>
      <top/>
      <bottom/>
      <diagonal/>
    </border>
    <border>
      <left style="medium">
        <color indexed="8"/>
      </left>
      <right style="medium">
        <color indexed="64"/>
      </right>
      <top/>
      <bottom/>
      <diagonal/>
    </border>
    <border>
      <left/>
      <right style="medium">
        <color indexed="64"/>
      </right>
      <top/>
      <bottom/>
      <diagonal/>
    </border>
    <border>
      <left style="medium">
        <color indexed="8"/>
      </left>
      <right/>
      <top/>
      <bottom/>
      <diagonal/>
    </border>
    <border>
      <left style="medium">
        <color indexed="64"/>
      </left>
      <right/>
      <top/>
      <bottom/>
      <diagonal/>
    </border>
    <border>
      <left style="medium">
        <color indexed="64"/>
      </left>
      <right style="medium">
        <color indexed="64"/>
      </right>
      <top/>
      <bottom/>
      <diagonal/>
    </border>
    <border>
      <left/>
      <right style="medium">
        <color indexed="8"/>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8"/>
      </right>
      <top style="medium">
        <color indexed="64"/>
      </top>
      <bottom/>
      <diagonal/>
    </border>
    <border>
      <left style="medium">
        <color indexed="64"/>
      </left>
      <right style="medium">
        <color indexed="8"/>
      </right>
      <top/>
      <bottom style="medium">
        <color indexed="64"/>
      </bottom>
      <diagonal/>
    </border>
    <border>
      <left style="medium">
        <color indexed="8"/>
      </left>
      <right style="medium">
        <color indexed="8"/>
      </right>
      <top style="medium">
        <color indexed="64"/>
      </top>
      <bottom/>
      <diagonal/>
    </border>
    <border>
      <left style="medium">
        <color indexed="8"/>
      </left>
      <right style="medium">
        <color indexed="8"/>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8"/>
      </left>
      <right/>
      <top style="medium">
        <color indexed="64"/>
      </top>
      <bottom/>
      <diagonal/>
    </border>
    <border>
      <left style="medium">
        <color indexed="8"/>
      </left>
      <right/>
      <top/>
      <bottom style="medium">
        <color indexed="64"/>
      </bottom>
      <diagonal/>
    </border>
  </borders>
  <cellStyleXfs count="22">
    <xf numFmtId="0" fontId="0" fillId="0" borderId="0"/>
    <xf numFmtId="43" fontId="15" fillId="0" borderId="0" applyFont="0" applyFill="0" applyBorder="0" applyAlignment="0" applyProtection="0"/>
    <xf numFmtId="179" fontId="6" fillId="0" borderId="0" applyFill="0" applyBorder="0" applyAlignment="0" applyProtection="0"/>
    <xf numFmtId="171" fontId="15" fillId="0" borderId="0" applyFont="0" applyFill="0" applyBorder="0" applyAlignment="0" applyProtection="0"/>
    <xf numFmtId="185" fontId="6" fillId="0" borderId="0">
      <alignment wrapText="1"/>
    </xf>
    <xf numFmtId="179" fontId="6" fillId="0" borderId="0" applyFill="0" applyBorder="0" applyAlignment="0" applyProtection="0"/>
    <xf numFmtId="171" fontId="15" fillId="0" borderId="0" applyFont="0" applyFill="0" applyBorder="0" applyAlignment="0" applyProtection="0"/>
    <xf numFmtId="171" fontId="15" fillId="0" borderId="0" applyFont="0" applyFill="0" applyBorder="0" applyAlignment="0" applyProtection="0"/>
    <xf numFmtId="0" fontId="6" fillId="0" borderId="0">
      <alignment vertical="center" wrapText="1"/>
    </xf>
    <xf numFmtId="0" fontId="6" fillId="0" borderId="0">
      <alignment vertical="center" wrapText="1"/>
    </xf>
    <xf numFmtId="0" fontId="6" fillId="0" borderId="0">
      <alignment vertical="center" wrapText="1"/>
    </xf>
    <xf numFmtId="0" fontId="6" fillId="0" borderId="0"/>
    <xf numFmtId="0" fontId="6" fillId="0" borderId="0"/>
    <xf numFmtId="0" fontId="6" fillId="0" borderId="0"/>
    <xf numFmtId="0" fontId="6" fillId="0" borderId="0">
      <alignment vertical="center" wrapText="1"/>
    </xf>
    <xf numFmtId="0" fontId="15" fillId="0" borderId="0"/>
    <xf numFmtId="0" fontId="6" fillId="0" borderId="0"/>
    <xf numFmtId="0" fontId="15" fillId="0" borderId="0"/>
    <xf numFmtId="0" fontId="10" fillId="0" borderId="0"/>
    <xf numFmtId="0" fontId="6" fillId="0" borderId="0"/>
    <xf numFmtId="0" fontId="15" fillId="0" borderId="0"/>
    <xf numFmtId="0" fontId="11" fillId="0" borderId="0"/>
  </cellStyleXfs>
  <cellXfs count="210">
    <xf numFmtId="0" fontId="0" fillId="0" borderId="0" xfId="0"/>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vertical="center" wrapText="1"/>
      <protection locked="0"/>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vertical="center" wrapText="1"/>
      <protection locked="0"/>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18" fillId="0" borderId="0" xfId="0" applyFont="1" applyFill="1" applyBorder="1" applyAlignment="1">
      <alignment vertical="center"/>
    </xf>
    <xf numFmtId="0" fontId="18" fillId="0" borderId="0" xfId="0" applyFont="1" applyFill="1" applyAlignment="1">
      <alignment vertical="center"/>
    </xf>
    <xf numFmtId="0" fontId="4"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vertical="center" wrapText="1"/>
      <protection locked="0"/>
    </xf>
    <xf numFmtId="0" fontId="19" fillId="0" borderId="0" xfId="0" applyFont="1" applyFill="1" applyBorder="1" applyAlignment="1">
      <alignment vertical="center"/>
    </xf>
    <xf numFmtId="0" fontId="19" fillId="0" borderId="0" xfId="0" applyFont="1" applyFill="1" applyAlignment="1">
      <alignment vertical="center"/>
    </xf>
    <xf numFmtId="0" fontId="7" fillId="0" borderId="0" xfId="8" applyFont="1" applyAlignment="1">
      <alignment vertical="center" wrapText="1"/>
    </xf>
    <xf numFmtId="0" fontId="0" fillId="0" borderId="0" xfId="0" applyAlignment="1">
      <alignment horizontal="center"/>
    </xf>
    <xf numFmtId="0" fontId="17" fillId="0" borderId="5" xfId="0" applyFont="1" applyFill="1" applyBorder="1" applyAlignment="1" applyProtection="1">
      <alignment horizontal="center" vertical="center" wrapText="1"/>
      <protection locked="0"/>
    </xf>
    <xf numFmtId="0" fontId="20" fillId="0" borderId="5"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180" fontId="8" fillId="0" borderId="6" xfId="1" applyNumberFormat="1" applyFont="1" applyFill="1" applyBorder="1" applyAlignment="1" applyProtection="1">
      <alignment horizontal="center" vertical="center" wrapText="1"/>
      <protection locked="0"/>
    </xf>
    <xf numFmtId="0" fontId="8" fillId="0" borderId="0" xfId="0" applyFont="1" applyFill="1" applyAlignment="1">
      <alignment vertical="center"/>
    </xf>
    <xf numFmtId="0" fontId="8" fillId="0" borderId="0" xfId="0" applyFont="1" applyFill="1" applyBorder="1" applyAlignment="1">
      <alignment vertical="center"/>
    </xf>
    <xf numFmtId="0" fontId="4" fillId="0" borderId="1" xfId="0" applyFont="1" applyFill="1" applyBorder="1" applyAlignment="1">
      <alignment vertical="center" wrapText="1"/>
    </xf>
    <xf numFmtId="180" fontId="21" fillId="0" borderId="6" xfId="1" applyNumberFormat="1" applyFont="1" applyFill="1" applyBorder="1" applyAlignment="1" applyProtection="1">
      <alignment horizontal="center" vertical="center" wrapText="1"/>
      <protection locked="0"/>
    </xf>
    <xf numFmtId="0" fontId="21" fillId="2" borderId="0" xfId="0" applyFont="1" applyFill="1" applyAlignment="1">
      <alignment vertical="center"/>
    </xf>
    <xf numFmtId="0" fontId="21" fillId="0" borderId="0" xfId="0" applyFont="1" applyFill="1" applyAlignment="1">
      <alignment vertical="center"/>
    </xf>
    <xf numFmtId="180" fontId="22" fillId="0" borderId="6" xfId="1" applyNumberFormat="1" applyFont="1" applyFill="1" applyBorder="1" applyAlignment="1" applyProtection="1">
      <alignment horizontal="center" vertical="center" wrapText="1"/>
      <protection locked="0"/>
    </xf>
    <xf numFmtId="0" fontId="22" fillId="2" borderId="0" xfId="0" applyFont="1" applyFill="1" applyAlignment="1">
      <alignment vertical="center"/>
    </xf>
    <xf numFmtId="0" fontId="22" fillId="0" borderId="0" xfId="0" applyFont="1" applyFill="1" applyAlignment="1">
      <alignment vertical="center"/>
    </xf>
    <xf numFmtId="0" fontId="21" fillId="0" borderId="0" xfId="0" applyFont="1" applyFill="1" applyBorder="1" applyAlignment="1">
      <alignment vertical="center"/>
    </xf>
    <xf numFmtId="180" fontId="4" fillId="0" borderId="4" xfId="0" applyNumberFormat="1" applyFont="1" applyFill="1" applyBorder="1" applyAlignment="1" applyProtection="1">
      <alignment horizontal="center" vertical="center" wrapText="1"/>
      <protection locked="0"/>
    </xf>
    <xf numFmtId="0" fontId="0" fillId="0" borderId="0" xfId="0" applyFont="1"/>
    <xf numFmtId="0" fontId="16" fillId="0" borderId="0" xfId="0" applyFont="1"/>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vertical="center" wrapText="1"/>
      <protection locked="0"/>
    </xf>
    <xf numFmtId="183" fontId="9" fillId="0" borderId="1" xfId="1"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vertical="center" wrapText="1"/>
      <protection locked="0"/>
    </xf>
    <xf numFmtId="183" fontId="5" fillId="0" borderId="4" xfId="0" applyNumberFormat="1"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xf>
    <xf numFmtId="0" fontId="22" fillId="0" borderId="0" xfId="0" applyFont="1" applyFill="1" applyBorder="1" applyAlignment="1">
      <alignment vertical="center"/>
    </xf>
    <xf numFmtId="0" fontId="23" fillId="0" borderId="1" xfId="0" applyFont="1" applyFill="1" applyBorder="1" applyAlignment="1" applyProtection="1">
      <alignment horizontal="center" vertical="center" wrapText="1"/>
      <protection locked="0"/>
    </xf>
    <xf numFmtId="0" fontId="23" fillId="0" borderId="5" xfId="0" applyFont="1" applyFill="1" applyBorder="1" applyAlignment="1" applyProtection="1">
      <alignment horizontal="center" vertical="center" wrapText="1"/>
      <protection locked="0"/>
    </xf>
    <xf numFmtId="0" fontId="24" fillId="0" borderId="0" xfId="0" applyFont="1" applyAlignment="1">
      <alignment vertical="center"/>
    </xf>
    <xf numFmtId="0" fontId="25" fillId="0" borderId="0" xfId="0" applyFont="1" applyFill="1" applyBorder="1" applyAlignment="1">
      <alignment vertical="center"/>
    </xf>
    <xf numFmtId="0" fontId="25" fillId="0" borderId="0" xfId="0" applyFont="1" applyFill="1" applyAlignment="1">
      <alignment vertical="center"/>
    </xf>
    <xf numFmtId="0" fontId="25" fillId="2" borderId="0" xfId="0" applyFont="1" applyFill="1" applyAlignment="1">
      <alignment vertical="center"/>
    </xf>
    <xf numFmtId="0" fontId="25" fillId="0" borderId="0" xfId="0" applyFont="1" applyAlignment="1">
      <alignment vertical="center"/>
    </xf>
    <xf numFmtId="0" fontId="22"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7" fillId="0" borderId="0" xfId="0" applyFont="1"/>
    <xf numFmtId="0" fontId="27" fillId="0" borderId="0" xfId="0" applyFont="1" applyBorder="1" applyAlignment="1">
      <alignment vertical="center"/>
    </xf>
    <xf numFmtId="183" fontId="25" fillId="0" borderId="4" xfId="1" applyNumberFormat="1" applyFont="1" applyFill="1" applyBorder="1" applyAlignment="1" applyProtection="1">
      <alignment horizontal="center" vertical="center" wrapText="1"/>
      <protection locked="0"/>
    </xf>
    <xf numFmtId="0" fontId="27" fillId="0" borderId="0" xfId="0" applyFont="1" applyFill="1" applyBorder="1" applyAlignment="1">
      <alignment vertical="center"/>
    </xf>
    <xf numFmtId="0" fontId="27" fillId="0" borderId="0" xfId="0" applyFont="1" applyFill="1" applyAlignment="1">
      <alignment vertical="center"/>
    </xf>
    <xf numFmtId="0" fontId="26" fillId="0" borderId="0" xfId="8" applyFont="1" applyAlignment="1">
      <alignment vertical="center" wrapText="1"/>
    </xf>
    <xf numFmtId="0" fontId="28" fillId="0" borderId="1" xfId="13" applyFont="1" applyFill="1" applyBorder="1" applyAlignment="1">
      <alignment vertical="center" wrapText="1"/>
    </xf>
    <xf numFmtId="0" fontId="22" fillId="0" borderId="5" xfId="13" applyFont="1" applyFill="1" applyBorder="1" applyAlignment="1">
      <alignment horizontal="center" vertical="center" wrapText="1"/>
    </xf>
    <xf numFmtId="0" fontId="25" fillId="0" borderId="1" xfId="13" applyFont="1" applyFill="1" applyBorder="1" applyAlignment="1">
      <alignment vertical="center" wrapText="1"/>
    </xf>
    <xf numFmtId="180" fontId="22" fillId="0" borderId="7" xfId="0" applyNumberFormat="1" applyFont="1" applyFill="1" applyBorder="1" applyAlignment="1">
      <alignment vertical="center"/>
    </xf>
    <xf numFmtId="43" fontId="9" fillId="0" borderId="1" xfId="0" applyNumberFormat="1" applyFont="1" applyFill="1" applyBorder="1" applyAlignment="1" applyProtection="1">
      <alignment horizontal="center" vertical="center" wrapText="1"/>
      <protection locked="0"/>
    </xf>
    <xf numFmtId="183" fontId="17" fillId="0" borderId="1" xfId="1" applyNumberFormat="1" applyFont="1" applyFill="1" applyBorder="1" applyAlignment="1" applyProtection="1">
      <alignment horizontal="center" vertical="center" wrapText="1"/>
      <protection locked="0"/>
    </xf>
    <xf numFmtId="183" fontId="1" fillId="0" borderId="1" xfId="1" applyNumberFormat="1" applyFont="1" applyFill="1" applyBorder="1" applyAlignment="1" applyProtection="1">
      <alignment horizontal="center" vertical="center" wrapText="1"/>
      <protection locked="0"/>
    </xf>
    <xf numFmtId="183" fontId="21" fillId="0" borderId="1" xfId="1" applyNumberFormat="1" applyFont="1" applyFill="1" applyBorder="1" applyAlignment="1" applyProtection="1">
      <alignment horizontal="center" vertical="center" wrapText="1"/>
      <protection locked="0"/>
    </xf>
    <xf numFmtId="183" fontId="22" fillId="0" borderId="1" xfId="1" applyNumberFormat="1" applyFont="1" applyFill="1" applyBorder="1" applyAlignment="1" applyProtection="1">
      <alignment horizontal="center" vertical="center" wrapText="1"/>
      <protection locked="0"/>
    </xf>
    <xf numFmtId="183" fontId="4" fillId="0" borderId="3" xfId="1" applyNumberFormat="1" applyFont="1" applyFill="1" applyBorder="1" applyAlignment="1" applyProtection="1">
      <alignment horizontal="center" vertical="center" wrapText="1"/>
      <protection locked="0"/>
    </xf>
    <xf numFmtId="183" fontId="8" fillId="0" borderId="1" xfId="1" applyNumberFormat="1" applyFont="1" applyFill="1" applyBorder="1" applyAlignment="1" applyProtection="1">
      <alignment horizontal="center" vertical="center" wrapText="1"/>
      <protection locked="0"/>
    </xf>
    <xf numFmtId="183" fontId="3" fillId="0" borderId="1" xfId="1" applyNumberFormat="1" applyFont="1" applyFill="1" applyBorder="1" applyAlignment="1" applyProtection="1">
      <alignment horizontal="center" vertical="center" wrapText="1"/>
      <protection locked="0"/>
    </xf>
    <xf numFmtId="183" fontId="23" fillId="0" borderId="1" xfId="1" applyNumberFormat="1" applyFont="1" applyFill="1" applyBorder="1" applyAlignment="1" applyProtection="1">
      <alignment horizontal="center" vertical="center" wrapText="1"/>
      <protection locked="0"/>
    </xf>
    <xf numFmtId="183" fontId="25" fillId="0" borderId="1" xfId="1" applyNumberFormat="1" applyFont="1" applyFill="1" applyBorder="1" applyAlignment="1" applyProtection="1">
      <alignment horizontal="center" vertical="center" wrapText="1"/>
      <protection locked="0"/>
    </xf>
    <xf numFmtId="183" fontId="22" fillId="0" borderId="6" xfId="1" applyNumberFormat="1" applyFont="1" applyFill="1" applyBorder="1" applyAlignment="1" applyProtection="1">
      <alignment horizontal="center" vertical="center" wrapText="1"/>
      <protection locked="0"/>
    </xf>
    <xf numFmtId="183" fontId="25" fillId="0" borderId="6" xfId="1" applyNumberFormat="1" applyFont="1" applyFill="1" applyBorder="1" applyAlignment="1" applyProtection="1">
      <alignment horizontal="center" vertical="center" wrapText="1"/>
      <protection locked="0"/>
    </xf>
    <xf numFmtId="183" fontId="4" fillId="0" borderId="4" xfId="1" applyNumberFormat="1" applyFont="1" applyFill="1" applyBorder="1" applyAlignment="1" applyProtection="1">
      <alignment horizontal="center" vertical="center" wrapText="1"/>
      <protection locked="0"/>
    </xf>
    <xf numFmtId="183" fontId="15" fillId="0" borderId="0" xfId="1" applyNumberFormat="1" applyFont="1" applyAlignment="1">
      <alignment horizontal="center"/>
    </xf>
    <xf numFmtId="180" fontId="17" fillId="0" borderId="6" xfId="0" applyNumberFormat="1" applyFont="1" applyFill="1" applyBorder="1" applyAlignment="1" applyProtection="1">
      <alignment horizontal="center" vertical="center" wrapText="1"/>
      <protection locked="0"/>
    </xf>
    <xf numFmtId="180" fontId="21" fillId="0" borderId="6" xfId="0" applyNumberFormat="1" applyFont="1" applyFill="1" applyBorder="1" applyAlignment="1" applyProtection="1">
      <alignment horizontal="center" vertical="center" wrapText="1"/>
      <protection locked="0"/>
    </xf>
    <xf numFmtId="180" fontId="25" fillId="0" borderId="6" xfId="0" applyNumberFormat="1" applyFont="1" applyFill="1" applyBorder="1" applyAlignment="1" applyProtection="1">
      <alignment horizontal="center" vertical="center" wrapText="1"/>
      <protection locked="0"/>
    </xf>
    <xf numFmtId="180" fontId="25" fillId="0" borderId="7" xfId="0" applyNumberFormat="1" applyFont="1" applyFill="1" applyBorder="1" applyAlignment="1">
      <alignment vertical="center"/>
    </xf>
    <xf numFmtId="180" fontId="22" fillId="0" borderId="6" xfId="0" applyNumberFormat="1" applyFont="1" applyFill="1" applyBorder="1" applyAlignment="1" applyProtection="1">
      <alignment horizontal="center" vertical="center" wrapText="1"/>
      <protection locked="0"/>
    </xf>
    <xf numFmtId="180" fontId="29" fillId="0" borderId="6" xfId="0" applyNumberFormat="1" applyFont="1" applyFill="1" applyBorder="1" applyAlignment="1" applyProtection="1">
      <alignment horizontal="center" vertical="center" wrapText="1"/>
      <protection locked="0"/>
    </xf>
    <xf numFmtId="180" fontId="23" fillId="0" borderId="6" xfId="0" applyNumberFormat="1" applyFont="1" applyFill="1" applyBorder="1" applyAlignment="1" applyProtection="1">
      <alignment horizontal="center" vertical="center" wrapText="1"/>
      <protection locked="0"/>
    </xf>
    <xf numFmtId="180" fontId="25" fillId="0" borderId="4" xfId="1" applyNumberFormat="1" applyFont="1" applyFill="1" applyBorder="1" applyAlignment="1" applyProtection="1">
      <alignment horizontal="center" vertical="center" wrapText="1"/>
      <protection locked="0"/>
    </xf>
    <xf numFmtId="180" fontId="25" fillId="0" borderId="4" xfId="0" applyNumberFormat="1" applyFont="1" applyFill="1" applyBorder="1" applyAlignment="1" applyProtection="1">
      <alignment horizontal="center" vertical="center" wrapText="1"/>
      <protection locked="0"/>
    </xf>
    <xf numFmtId="180" fontId="3" fillId="0" borderId="6" xfId="0" applyNumberFormat="1" applyFont="1" applyFill="1" applyBorder="1" applyAlignment="1" applyProtection="1">
      <alignment horizontal="center" vertical="center" wrapText="1"/>
      <protection locked="0"/>
    </xf>
    <xf numFmtId="180" fontId="0" fillId="0" borderId="0" xfId="0" applyNumberFormat="1"/>
    <xf numFmtId="0" fontId="2" fillId="0" borderId="1" xfId="0" applyFont="1" applyFill="1" applyBorder="1" applyAlignment="1" applyProtection="1">
      <alignment vertical="center" wrapText="1"/>
      <protection locked="0"/>
    </xf>
    <xf numFmtId="0" fontId="2"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1" fillId="0" borderId="5"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vertical="center" wrapText="1"/>
      <protection locked="0"/>
    </xf>
    <xf numFmtId="0" fontId="22" fillId="0" borderId="1" xfId="0" applyFont="1" applyFill="1" applyBorder="1" applyAlignment="1" applyProtection="1">
      <alignment vertical="center" wrapText="1"/>
      <protection locked="0"/>
    </xf>
    <xf numFmtId="0" fontId="22" fillId="0" borderId="1" xfId="0" applyFont="1" applyFill="1" applyBorder="1" applyAlignment="1" applyProtection="1">
      <alignment horizontal="center" vertical="center" wrapText="1"/>
      <protection locked="0"/>
    </xf>
    <xf numFmtId="0" fontId="0" fillId="0" borderId="0" xfId="0" applyFont="1"/>
    <xf numFmtId="0" fontId="22" fillId="0" borderId="5" xfId="0" applyFont="1" applyFill="1" applyBorder="1" applyAlignment="1" applyProtection="1">
      <alignment horizontal="center" vertical="center" wrapText="1"/>
      <protection locked="0"/>
    </xf>
    <xf numFmtId="0" fontId="22" fillId="2" borderId="0" xfId="0" applyFont="1" applyFill="1" applyAlignment="1">
      <alignment vertical="center"/>
    </xf>
    <xf numFmtId="0" fontId="22" fillId="0" borderId="0" xfId="0" applyFont="1" applyAlignment="1">
      <alignment vertical="center"/>
    </xf>
    <xf numFmtId="0" fontId="25" fillId="0" borderId="1" xfId="0" applyFont="1" applyFill="1" applyBorder="1" applyAlignment="1" applyProtection="1">
      <alignment vertical="center" wrapText="1"/>
      <protection locked="0"/>
    </xf>
    <xf numFmtId="0" fontId="25" fillId="0" borderId="5" xfId="0" applyFont="1" applyFill="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wrapText="1"/>
      <protection locked="0"/>
    </xf>
    <xf numFmtId="0" fontId="25" fillId="0" borderId="3" xfId="0" applyFont="1" applyFill="1" applyBorder="1" applyAlignment="1" applyProtection="1">
      <alignment vertical="center" wrapText="1"/>
      <protection locked="0"/>
    </xf>
    <xf numFmtId="0" fontId="25" fillId="0" borderId="3" xfId="0" applyFont="1" applyFill="1" applyBorder="1" applyAlignment="1" applyProtection="1">
      <alignment horizontal="center" vertical="center" wrapText="1"/>
      <protection locked="0"/>
    </xf>
    <xf numFmtId="0" fontId="25" fillId="0" borderId="4" xfId="0" applyFont="1" applyFill="1" applyBorder="1" applyAlignment="1" applyProtection="1">
      <alignment horizontal="center" vertical="center" wrapText="1"/>
      <protection locked="0"/>
    </xf>
    <xf numFmtId="0" fontId="22" fillId="0" borderId="1" xfId="0" applyFont="1" applyFill="1" applyBorder="1" applyAlignment="1" applyProtection="1">
      <alignment horizontal="left" vertical="center" wrapText="1"/>
      <protection locked="0"/>
    </xf>
    <xf numFmtId="178" fontId="22" fillId="0" borderId="5" xfId="0" applyNumberFormat="1" applyFont="1" applyFill="1" applyBorder="1" applyAlignment="1">
      <alignment horizontal="center" vertical="center" wrapText="1"/>
    </xf>
    <xf numFmtId="0" fontId="25" fillId="0" borderId="0" xfId="0" applyFont="1" applyFill="1" applyBorder="1" applyAlignment="1">
      <alignment vertical="center" wrapText="1"/>
    </xf>
    <xf numFmtId="178" fontId="25" fillId="0" borderId="5" xfId="0" applyNumberFormat="1" applyFont="1" applyFill="1" applyBorder="1" applyAlignment="1" applyProtection="1">
      <alignment horizontal="center" vertical="center" wrapText="1"/>
      <protection locked="0"/>
    </xf>
    <xf numFmtId="0" fontId="30" fillId="0" borderId="5" xfId="0" applyFont="1" applyFill="1" applyBorder="1" applyAlignment="1" applyProtection="1">
      <alignment horizontal="center" vertical="center" wrapText="1"/>
      <protection locked="0"/>
    </xf>
    <xf numFmtId="0" fontId="30" fillId="0" borderId="1" xfId="0" applyFont="1" applyFill="1" applyBorder="1" applyAlignment="1" applyProtection="1">
      <alignment vertical="center" wrapText="1"/>
      <protection locked="0"/>
    </xf>
    <xf numFmtId="0" fontId="30" fillId="0" borderId="1" xfId="0" applyFont="1" applyFill="1" applyBorder="1" applyAlignment="1" applyProtection="1">
      <alignment horizontal="center" vertical="center" wrapText="1"/>
      <protection locked="0"/>
    </xf>
    <xf numFmtId="0" fontId="30" fillId="0" borderId="6" xfId="0" applyFont="1" applyFill="1" applyBorder="1" applyAlignment="1" applyProtection="1">
      <alignment horizontal="center" vertical="center" wrapText="1"/>
      <protection locked="0"/>
    </xf>
    <xf numFmtId="0" fontId="0" fillId="0" borderId="7" xfId="0" applyFont="1" applyBorder="1"/>
    <xf numFmtId="0" fontId="21" fillId="0" borderId="1" xfId="0" applyFont="1" applyFill="1" applyBorder="1" applyAlignment="1" applyProtection="1">
      <alignment vertical="center" wrapText="1"/>
      <protection locked="0"/>
    </xf>
    <xf numFmtId="0" fontId="21" fillId="0" borderId="6" xfId="0" applyFont="1" applyFill="1" applyBorder="1" applyAlignment="1" applyProtection="1">
      <alignment horizontal="center" vertical="center" wrapText="1"/>
      <protection locked="0"/>
    </xf>
    <xf numFmtId="0" fontId="25" fillId="0" borderId="1" xfId="0" applyFont="1" applyFill="1" applyBorder="1" applyAlignment="1" applyProtection="1">
      <alignment wrapText="1"/>
      <protection locked="0"/>
    </xf>
    <xf numFmtId="0" fontId="21" fillId="0" borderId="5" xfId="0" applyFont="1" applyFill="1" applyBorder="1" applyAlignment="1" applyProtection="1">
      <alignment horizontal="center" vertical="center" wrapText="1"/>
      <protection locked="0"/>
    </xf>
    <xf numFmtId="1" fontId="21" fillId="0" borderId="1" xfId="0" applyNumberFormat="1" applyFont="1" applyFill="1" applyBorder="1" applyAlignment="1" applyProtection="1">
      <alignment horizontal="center" vertical="center" wrapText="1"/>
      <protection locked="0"/>
    </xf>
    <xf numFmtId="181" fontId="22" fillId="0" borderId="7" xfId="3" applyNumberFormat="1" applyFont="1" applyFill="1" applyBorder="1" applyAlignment="1" applyProtection="1">
      <alignment horizontal="center" vertical="center" wrapText="1"/>
      <protection locked="0"/>
    </xf>
    <xf numFmtId="0" fontId="16" fillId="0" borderId="7" xfId="0" applyFont="1" applyBorder="1"/>
    <xf numFmtId="180" fontId="8" fillId="0" borderId="1" xfId="3" applyNumberFormat="1" applyFont="1" applyFill="1" applyBorder="1" applyAlignment="1" applyProtection="1">
      <alignment horizontal="center" vertical="center" wrapText="1"/>
      <protection locked="0"/>
    </xf>
    <xf numFmtId="180" fontId="8" fillId="0" borderId="6" xfId="3" applyNumberFormat="1" applyFont="1" applyFill="1" applyBorder="1" applyAlignment="1" applyProtection="1">
      <alignment horizontal="center" vertical="center" wrapText="1"/>
      <protection locked="0"/>
    </xf>
    <xf numFmtId="180" fontId="22" fillId="0" borderId="6" xfId="3" applyNumberFormat="1" applyFont="1" applyFill="1" applyBorder="1" applyAlignment="1" applyProtection="1">
      <alignment horizontal="center" vertical="center" wrapText="1"/>
      <protection locked="0"/>
    </xf>
    <xf numFmtId="180" fontId="22" fillId="0" borderId="1" xfId="3" applyNumberFormat="1" applyFont="1" applyFill="1" applyBorder="1" applyAlignment="1" applyProtection="1">
      <alignment horizontal="center" vertical="center" wrapText="1"/>
      <protection locked="0"/>
    </xf>
    <xf numFmtId="180" fontId="22" fillId="0" borderId="8" xfId="3" applyNumberFormat="1" applyFont="1" applyFill="1" applyBorder="1" applyAlignment="1" applyProtection="1">
      <alignment horizontal="center" vertical="center" wrapText="1"/>
      <protection locked="0"/>
    </xf>
    <xf numFmtId="180" fontId="8" fillId="0" borderId="1" xfId="1" applyNumberFormat="1" applyFont="1" applyFill="1" applyBorder="1" applyAlignment="1" applyProtection="1">
      <alignment horizontal="center" vertical="center" wrapText="1"/>
      <protection locked="0"/>
    </xf>
    <xf numFmtId="0" fontId="8" fillId="2" borderId="0" xfId="0" applyFont="1" applyFill="1" applyAlignment="1">
      <alignment vertical="center"/>
    </xf>
    <xf numFmtId="0" fontId="8" fillId="0" borderId="0" xfId="0" applyFont="1" applyAlignment="1">
      <alignment vertical="center"/>
    </xf>
    <xf numFmtId="180" fontId="8" fillId="0" borderId="8" xfId="1" applyNumberFormat="1" applyFont="1" applyFill="1" applyBorder="1" applyAlignment="1" applyProtection="1">
      <alignment horizontal="center" vertical="center" wrapText="1"/>
      <protection locked="0"/>
    </xf>
    <xf numFmtId="0" fontId="31" fillId="0" borderId="0" xfId="0" applyFont="1" applyAlignment="1">
      <alignment vertical="center"/>
    </xf>
    <xf numFmtId="0" fontId="22" fillId="0" borderId="8" xfId="0" applyFont="1" applyFill="1" applyBorder="1" applyAlignment="1" applyProtection="1">
      <alignment horizontal="center" vertical="center" wrapText="1"/>
      <protection locked="0"/>
    </xf>
    <xf numFmtId="183" fontId="8" fillId="0" borderId="8" xfId="1"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178" fontId="21" fillId="0" borderId="9" xfId="0" applyNumberFormat="1" applyFont="1" applyFill="1" applyBorder="1" applyAlignment="1" applyProtection="1">
      <alignment horizontal="center" vertical="center" wrapText="1"/>
      <protection locked="0"/>
    </xf>
    <xf numFmtId="0" fontId="30" fillId="0" borderId="1" xfId="0" applyFont="1" applyFill="1" applyBorder="1" applyAlignment="1">
      <alignment horizontal="left" vertical="center" wrapText="1"/>
    </xf>
    <xf numFmtId="0" fontId="30" fillId="0" borderId="9" xfId="0" applyFont="1" applyFill="1" applyBorder="1" applyAlignment="1">
      <alignment horizontal="center" vertical="center" wrapText="1"/>
    </xf>
    <xf numFmtId="0" fontId="25" fillId="0" borderId="8" xfId="0" applyFont="1" applyFill="1" applyBorder="1" applyAlignment="1" applyProtection="1">
      <alignment horizontal="center" vertical="center" wrapText="1"/>
      <protection locked="0"/>
    </xf>
    <xf numFmtId="181" fontId="30" fillId="0" borderId="6" xfId="1"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vertical="center" wrapText="1"/>
      <protection locked="0"/>
    </xf>
    <xf numFmtId="0" fontId="20" fillId="0" borderId="10" xfId="0" applyFont="1" applyFill="1" applyBorder="1" applyAlignment="1" applyProtection="1">
      <alignment vertical="center" wrapText="1"/>
      <protection locked="0"/>
    </xf>
    <xf numFmtId="0" fontId="17" fillId="0" borderId="10" xfId="0" applyFont="1" applyFill="1" applyBorder="1" applyAlignment="1" applyProtection="1">
      <alignment vertical="center" wrapText="1"/>
      <protection locked="0"/>
    </xf>
    <xf numFmtId="0" fontId="25" fillId="0" borderId="9" xfId="0" applyFont="1" applyFill="1" applyBorder="1" applyAlignment="1" applyProtection="1">
      <alignment horizontal="center" vertical="center" wrapText="1"/>
      <protection locked="0"/>
    </xf>
    <xf numFmtId="0" fontId="25" fillId="0" borderId="10" xfId="0" applyFont="1" applyFill="1" applyBorder="1" applyAlignment="1" applyProtection="1">
      <alignment vertical="center" wrapText="1"/>
      <protection locked="0"/>
    </xf>
    <xf numFmtId="0" fontId="25" fillId="0" borderId="10" xfId="0" applyFont="1" applyFill="1" applyBorder="1" applyAlignment="1" applyProtection="1">
      <alignment horizontal="center" vertical="center" wrapText="1"/>
      <protection locked="0"/>
    </xf>
    <xf numFmtId="1" fontId="21" fillId="0" borderId="11" xfId="0" applyNumberFormat="1" applyFont="1" applyFill="1" applyBorder="1" applyAlignment="1" applyProtection="1">
      <alignment horizontal="center" vertical="center" wrapText="1"/>
      <protection locked="0"/>
    </xf>
    <xf numFmtId="0" fontId="22" fillId="0" borderId="9" xfId="0" applyFont="1" applyFill="1" applyBorder="1" applyAlignment="1" applyProtection="1">
      <alignment horizontal="center" vertical="center" wrapText="1"/>
      <protection locked="0"/>
    </xf>
    <xf numFmtId="0" fontId="22" fillId="0" borderId="10" xfId="0" applyFont="1" applyFill="1" applyBorder="1" applyAlignment="1" applyProtection="1">
      <alignment vertical="center" wrapText="1"/>
      <protection locked="0"/>
    </xf>
    <xf numFmtId="0" fontId="22" fillId="0" borderId="10" xfId="0" applyFont="1" applyFill="1" applyBorder="1" applyAlignment="1" applyProtection="1">
      <alignment horizontal="center" vertical="center" wrapText="1"/>
      <protection locked="0"/>
    </xf>
    <xf numFmtId="183" fontId="22" fillId="0" borderId="11" xfId="1" applyNumberFormat="1" applyFont="1" applyFill="1" applyBorder="1" applyAlignment="1" applyProtection="1">
      <alignment horizontal="center" vertical="center" wrapText="1"/>
      <protection locked="0"/>
    </xf>
    <xf numFmtId="0" fontId="21" fillId="0" borderId="7" xfId="0" applyFont="1" applyBorder="1"/>
    <xf numFmtId="0" fontId="21" fillId="0" borderId="0" xfId="0" applyFont="1"/>
    <xf numFmtId="180" fontId="22" fillId="0" borderId="11" xfId="3" applyNumberFormat="1" applyFont="1" applyFill="1" applyBorder="1" applyAlignment="1" applyProtection="1">
      <alignment horizontal="center" vertical="center" wrapText="1"/>
      <protection locked="0"/>
    </xf>
    <xf numFmtId="0" fontId="25" fillId="0" borderId="12" xfId="0" applyFont="1" applyFill="1" applyBorder="1" applyAlignment="1" applyProtection="1">
      <alignment horizontal="center" vertical="center" wrapText="1"/>
      <protection locked="0"/>
    </xf>
    <xf numFmtId="0" fontId="25" fillId="0" borderId="13" xfId="0" applyFont="1" applyFill="1" applyBorder="1" applyAlignment="1" applyProtection="1">
      <alignment vertical="center" wrapText="1"/>
      <protection locked="0"/>
    </xf>
    <xf numFmtId="0" fontId="25" fillId="0" borderId="13" xfId="0" applyFont="1" applyFill="1" applyBorder="1" applyAlignment="1" applyProtection="1">
      <alignment horizontal="center" vertical="center" wrapText="1"/>
      <protection locked="0"/>
    </xf>
    <xf numFmtId="0" fontId="25" fillId="0" borderId="14" xfId="0" applyFont="1" applyFill="1" applyBorder="1" applyAlignment="1" applyProtection="1">
      <alignment horizontal="center" vertical="center" wrapText="1"/>
      <protection locked="0"/>
    </xf>
    <xf numFmtId="181" fontId="25" fillId="0" borderId="15" xfId="3" applyNumberFormat="1" applyFont="1" applyFill="1" applyBorder="1" applyAlignment="1" applyProtection="1">
      <alignment horizontal="center" vertical="center" wrapText="1"/>
      <protection locked="0"/>
    </xf>
    <xf numFmtId="0" fontId="20"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81" fontId="30" fillId="0" borderId="11" xfId="1" applyNumberFormat="1" applyFont="1" applyFill="1" applyBorder="1" applyAlignment="1" applyProtection="1">
      <alignment horizontal="center" vertical="center" wrapText="1"/>
      <protection locked="0"/>
    </xf>
    <xf numFmtId="0" fontId="27" fillId="2" borderId="0" xfId="0" applyFont="1" applyFill="1" applyAlignment="1">
      <alignment vertical="center"/>
    </xf>
    <xf numFmtId="181" fontId="21" fillId="0" borderId="11" xfId="1" applyNumberFormat="1" applyFont="1" applyFill="1" applyBorder="1" applyAlignment="1" applyProtection="1">
      <alignment horizontal="center" vertical="center" wrapText="1"/>
      <protection locked="0"/>
    </xf>
    <xf numFmtId="181" fontId="21" fillId="0" borderId="6" xfId="1" applyNumberFormat="1" applyFont="1" applyFill="1" applyBorder="1" applyAlignment="1" applyProtection="1">
      <alignment horizontal="center" vertical="center" wrapText="1"/>
      <protection locked="0"/>
    </xf>
    <xf numFmtId="0" fontId="26" fillId="2" borderId="0" xfId="0" applyFont="1" applyFill="1" applyAlignment="1">
      <alignment vertical="center"/>
    </xf>
    <xf numFmtId="180" fontId="22" fillId="0" borderId="8" xfId="1" applyNumberFormat="1" applyFont="1" applyFill="1" applyBorder="1" applyAlignment="1" applyProtection="1">
      <alignment horizontal="center" vertical="center" wrapText="1"/>
      <protection locked="0"/>
    </xf>
    <xf numFmtId="180" fontId="22" fillId="0" borderId="1" xfId="4" applyNumberFormat="1" applyFont="1" applyFill="1" applyBorder="1" applyAlignment="1" applyProtection="1">
      <alignment horizontal="center" vertical="center" wrapText="1"/>
      <protection locked="0"/>
    </xf>
    <xf numFmtId="180" fontId="22" fillId="0" borderId="6" xfId="4" applyNumberFormat="1" applyFont="1" applyFill="1" applyBorder="1" applyAlignment="1" applyProtection="1">
      <alignment horizontal="center" vertical="center" wrapText="1"/>
      <protection locked="0"/>
    </xf>
    <xf numFmtId="181" fontId="22" fillId="0" borderId="7" xfId="4"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183" fontId="4" fillId="0" borderId="8" xfId="1" applyNumberFormat="1" applyFont="1" applyFill="1" applyBorder="1" applyAlignment="1" applyProtection="1">
      <alignment horizontal="center" vertical="center" wrapText="1"/>
      <protection locked="0"/>
    </xf>
    <xf numFmtId="180" fontId="4" fillId="0" borderId="6" xfId="0" applyNumberFormat="1" applyFont="1" applyFill="1" applyBorder="1" applyAlignment="1" applyProtection="1">
      <alignment horizontal="center" vertical="center" wrapText="1"/>
      <protection locked="0"/>
    </xf>
    <xf numFmtId="183" fontId="2" fillId="0" borderId="6" xfId="1" applyNumberFormat="1" applyFont="1" applyFill="1" applyBorder="1" applyAlignment="1" applyProtection="1">
      <alignment horizontal="center" vertical="center" wrapText="1"/>
      <protection locked="0"/>
    </xf>
    <xf numFmtId="0" fontId="14" fillId="0" borderId="0" xfId="0" applyFont="1" applyAlignment="1">
      <alignment vertical="center"/>
    </xf>
    <xf numFmtId="183" fontId="2" fillId="0" borderId="8" xfId="1" applyNumberFormat="1"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20" fillId="0" borderId="23" xfId="0" applyFont="1" applyFill="1" applyBorder="1" applyAlignment="1" applyProtection="1">
      <alignment horizontal="center" vertical="center" wrapText="1"/>
      <protection locked="0"/>
    </xf>
    <xf numFmtId="0" fontId="20" fillId="0" borderId="24" xfId="0" applyFont="1" applyFill="1" applyBorder="1" applyAlignment="1" applyProtection="1">
      <alignment horizontal="center" vertical="center" wrapText="1"/>
      <protection locked="0"/>
    </xf>
    <xf numFmtId="180" fontId="20" fillId="0" borderId="21" xfId="0" applyNumberFormat="1" applyFont="1" applyFill="1" applyBorder="1" applyAlignment="1" applyProtection="1">
      <alignment horizontal="center" vertical="center" wrapText="1"/>
      <protection locked="0"/>
    </xf>
    <xf numFmtId="180" fontId="20" fillId="0" borderId="22" xfId="0" applyNumberFormat="1" applyFont="1" applyFill="1" applyBorder="1" applyAlignment="1" applyProtection="1">
      <alignment horizontal="center" vertical="center" wrapText="1"/>
      <protection locked="0"/>
    </xf>
    <xf numFmtId="0" fontId="20" fillId="0" borderId="12" xfId="0" applyFont="1" applyFill="1" applyBorder="1" applyAlignment="1" applyProtection="1">
      <alignment horizontal="center" vertical="center" wrapText="1"/>
      <protection locked="0"/>
    </xf>
    <xf numFmtId="0" fontId="20" fillId="0" borderId="16" xfId="0" applyFont="1" applyFill="1" applyBorder="1" applyAlignment="1" applyProtection="1">
      <alignment horizontal="center" vertical="center" wrapText="1"/>
      <protection locked="0"/>
    </xf>
    <xf numFmtId="0" fontId="20" fillId="0" borderId="15" xfId="0" applyFont="1" applyFill="1" applyBorder="1" applyAlignment="1" applyProtection="1">
      <alignment horizontal="center" vertical="center" wrapText="1"/>
      <protection locked="0"/>
    </xf>
    <xf numFmtId="0" fontId="20" fillId="0" borderId="9"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0" fillId="0" borderId="7" xfId="0" applyFont="1" applyFill="1" applyBorder="1" applyAlignment="1" applyProtection="1">
      <alignment horizontal="center" vertical="center" wrapText="1"/>
      <protection locked="0"/>
    </xf>
    <xf numFmtId="0" fontId="20" fillId="0" borderId="17" xfId="0" applyFont="1" applyFill="1" applyBorder="1" applyAlignment="1" applyProtection="1">
      <alignment horizontal="center" vertical="center" wrapText="1"/>
      <protection locked="0"/>
    </xf>
    <xf numFmtId="0" fontId="20" fillId="0" borderId="18" xfId="0" applyFont="1" applyFill="1" applyBorder="1" applyAlignment="1" applyProtection="1">
      <alignment horizontal="center" vertical="center" wrapText="1"/>
      <protection locked="0"/>
    </xf>
    <xf numFmtId="0" fontId="20" fillId="0" borderId="19" xfId="0" applyFont="1" applyFill="1" applyBorder="1" applyAlignment="1" applyProtection="1">
      <alignment horizontal="center" vertical="center" wrapText="1"/>
      <protection locked="0"/>
    </xf>
    <xf numFmtId="0" fontId="20" fillId="0" borderId="20" xfId="0" applyFont="1" applyFill="1" applyBorder="1" applyAlignment="1" applyProtection="1">
      <alignment horizontal="center" vertical="center" wrapText="1"/>
      <protection locked="0"/>
    </xf>
    <xf numFmtId="0" fontId="20" fillId="0" borderId="25" xfId="0" applyFont="1" applyFill="1" applyBorder="1" applyAlignment="1" applyProtection="1">
      <alignment horizontal="center" vertical="center" wrapText="1"/>
      <protection locked="0"/>
    </xf>
    <xf numFmtId="0" fontId="20" fillId="0" borderId="26" xfId="0" applyFont="1" applyFill="1" applyBorder="1" applyAlignment="1" applyProtection="1">
      <alignment horizontal="center" vertical="center" wrapText="1"/>
      <protection locked="0"/>
    </xf>
    <xf numFmtId="183" fontId="20" fillId="0" borderId="21" xfId="1" applyNumberFormat="1" applyFont="1" applyFill="1" applyBorder="1" applyAlignment="1" applyProtection="1">
      <alignment horizontal="center" vertical="center" wrapText="1"/>
      <protection locked="0"/>
    </xf>
    <xf numFmtId="183" fontId="20" fillId="0" borderId="22" xfId="1" applyNumberFormat="1" applyFont="1" applyFill="1" applyBorder="1" applyAlignment="1" applyProtection="1">
      <alignment horizontal="center" vertical="center" wrapText="1"/>
      <protection locked="0"/>
    </xf>
  </cellXfs>
  <cellStyles count="22">
    <cellStyle name="Comma" xfId="1" builtinId="3"/>
    <cellStyle name="Comma 12" xfId="2"/>
    <cellStyle name="Comma 15" xfId="3"/>
    <cellStyle name="Comma 2" xfId="4"/>
    <cellStyle name="Comma 2 3" xfId="5"/>
    <cellStyle name="Comma 3" xfId="6"/>
    <cellStyle name="Comma 4" xfId="7"/>
    <cellStyle name="Excel Built-in Normal" xfId="8"/>
    <cellStyle name="Excel Built-in Normal 1" xfId="9"/>
    <cellStyle name="Excel Built-in Normal 2" xfId="10"/>
    <cellStyle name="Normal" xfId="0" builtinId="0"/>
    <cellStyle name="Normal 10" xfId="11"/>
    <cellStyle name="Normal 12" xfId="12"/>
    <cellStyle name="Normal 2" xfId="13"/>
    <cellStyle name="Normal 2 2" xfId="14"/>
    <cellStyle name="Normal 23" xfId="15"/>
    <cellStyle name="Normal 29" xfId="16"/>
    <cellStyle name="Normal 30" xfId="17"/>
    <cellStyle name="Normal 4" xfId="18"/>
    <cellStyle name="Normal 47" xfId="19"/>
    <cellStyle name="Normal 5" xfId="20"/>
    <cellStyle name="Normal 6"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view="pageBreakPreview" zoomScaleNormal="100" zoomScaleSheetLayoutView="100" workbookViewId="0">
      <selection activeCell="G16" sqref="G16"/>
    </sheetView>
  </sheetViews>
  <sheetFormatPr defaultRowHeight="15" x14ac:dyDescent="0.25"/>
  <cols>
    <col min="1" max="1" width="9.140625" style="32"/>
    <col min="2" max="2" width="60.7109375" style="32" customWidth="1"/>
    <col min="3" max="3" width="15.7109375" style="32" customWidth="1"/>
    <col min="4" max="16384" width="9.140625" style="32"/>
  </cols>
  <sheetData>
    <row r="1" spans="1:3" ht="15.75" thickBot="1" x14ac:dyDescent="0.3">
      <c r="A1" s="182" t="s">
        <v>182</v>
      </c>
      <c r="B1" s="183"/>
      <c r="C1" s="184"/>
    </row>
    <row r="2" spans="1:3" ht="15.75" thickBot="1" x14ac:dyDescent="0.3">
      <c r="A2" s="185" t="s">
        <v>63</v>
      </c>
      <c r="B2" s="185"/>
      <c r="C2" s="185"/>
    </row>
    <row r="3" spans="1:3" x14ac:dyDescent="0.25">
      <c r="A3" s="186" t="s">
        <v>34</v>
      </c>
      <c r="B3" s="188" t="s">
        <v>35</v>
      </c>
      <c r="C3" s="190" t="s">
        <v>2</v>
      </c>
    </row>
    <row r="4" spans="1:3" ht="15.75" thickBot="1" x14ac:dyDescent="0.3">
      <c r="A4" s="187"/>
      <c r="B4" s="189"/>
      <c r="C4" s="191"/>
    </row>
    <row r="5" spans="1:3" x14ac:dyDescent="0.25">
      <c r="A5" s="34"/>
      <c r="B5" s="35"/>
      <c r="C5" s="34"/>
    </row>
    <row r="6" spans="1:3" ht="30" x14ac:dyDescent="0.25">
      <c r="A6" s="36">
        <f>+HVAC!A7</f>
        <v>1</v>
      </c>
      <c r="B6" s="39" t="str">
        <f>+HVAC!B7</f>
        <v>CHILLED WATER TYPE CEILING SUSPENDED AHU (AIR HANDLING UNIT) :</v>
      </c>
      <c r="C6" s="38">
        <f>+HVAC!G36</f>
        <v>0</v>
      </c>
    </row>
    <row r="7" spans="1:3" x14ac:dyDescent="0.25">
      <c r="A7" s="36"/>
      <c r="B7" s="39"/>
      <c r="C7" s="38"/>
    </row>
    <row r="8" spans="1:3" x14ac:dyDescent="0.25">
      <c r="A8" s="36">
        <f>+HVAC!A38</f>
        <v>2</v>
      </c>
      <c r="B8" s="39" t="str">
        <f>+HVAC!B38</f>
        <v>CHILLED WATER PIPING WITH INSULATION:</v>
      </c>
      <c r="C8" s="38">
        <f>+HVAC!G92</f>
        <v>0</v>
      </c>
    </row>
    <row r="9" spans="1:3" s="99" customFormat="1" x14ac:dyDescent="0.25">
      <c r="A9" s="36"/>
      <c r="B9" s="39"/>
      <c r="C9" s="38"/>
    </row>
    <row r="10" spans="1:3" s="99" customFormat="1" x14ac:dyDescent="0.25">
      <c r="A10" s="36">
        <f>+HVAC!A94</f>
        <v>3</v>
      </c>
      <c r="B10" s="39" t="str">
        <f>+HVAC!B94</f>
        <v>VENTILATION SYSTEM</v>
      </c>
      <c r="C10" s="38">
        <f>+HVAC!G112</f>
        <v>0</v>
      </c>
    </row>
    <row r="11" spans="1:3" s="99" customFormat="1" x14ac:dyDescent="0.25">
      <c r="A11" s="36"/>
      <c r="B11" s="39"/>
      <c r="C11" s="38"/>
    </row>
    <row r="12" spans="1:3" s="99" customFormat="1" x14ac:dyDescent="0.25">
      <c r="A12" s="36">
        <f>+HVAC!A114</f>
        <v>4</v>
      </c>
      <c r="B12" s="39" t="str">
        <f>+HVAC!B114</f>
        <v>SHEET METAL WORKS:</v>
      </c>
      <c r="C12" s="38">
        <f>+HVAC!G165</f>
        <v>0</v>
      </c>
    </row>
    <row r="13" spans="1:3" x14ac:dyDescent="0.25">
      <c r="A13" s="36"/>
      <c r="B13" s="39"/>
      <c r="C13" s="38"/>
    </row>
    <row r="14" spans="1:3" x14ac:dyDescent="0.25">
      <c r="A14" s="36">
        <f>+HVAC!A167</f>
        <v>5</v>
      </c>
      <c r="B14" s="39" t="str">
        <f>+HVAC!B167</f>
        <v>THERMAL &amp; ACOUSTIC INSULATION:</v>
      </c>
      <c r="C14" s="38">
        <f>+HVAC!G186</f>
        <v>0</v>
      </c>
    </row>
    <row r="15" spans="1:3" s="99" customFormat="1" x14ac:dyDescent="0.25">
      <c r="A15" s="36"/>
      <c r="B15" s="39"/>
      <c r="C15" s="38"/>
    </row>
    <row r="16" spans="1:3" s="99" customFormat="1" x14ac:dyDescent="0.25">
      <c r="A16" s="36">
        <f>+HVAC!A188</f>
        <v>6</v>
      </c>
      <c r="B16" s="39" t="str">
        <f>+HVAC!B188</f>
        <v>ELECTRICAL WORKS:</v>
      </c>
      <c r="C16" s="38">
        <f>+HVAC!G220</f>
        <v>0</v>
      </c>
    </row>
    <row r="17" spans="1:3" ht="15.75" thickBot="1" x14ac:dyDescent="0.3">
      <c r="A17" s="36"/>
      <c r="B17" s="37"/>
      <c r="C17" s="38"/>
    </row>
    <row r="18" spans="1:3" s="33" customFormat="1" ht="15.75" thickBot="1" x14ac:dyDescent="0.3">
      <c r="A18" s="40"/>
      <c r="B18" s="41" t="s">
        <v>57</v>
      </c>
      <c r="C18" s="42"/>
    </row>
    <row r="19" spans="1:3" x14ac:dyDescent="0.25">
      <c r="A19" s="36"/>
      <c r="B19" s="37" t="s">
        <v>56</v>
      </c>
      <c r="C19" s="66"/>
    </row>
    <row r="20" spans="1:3" x14ac:dyDescent="0.25">
      <c r="A20" s="36"/>
      <c r="B20" s="37" t="s">
        <v>59</v>
      </c>
      <c r="C20" s="34"/>
    </row>
    <row r="21" spans="1:3" x14ac:dyDescent="0.25">
      <c r="A21" s="36"/>
      <c r="B21" s="37" t="s">
        <v>36</v>
      </c>
      <c r="C21" s="34"/>
    </row>
    <row r="22" spans="1:3" ht="15.75" thickBot="1" x14ac:dyDescent="0.3">
      <c r="A22" s="36"/>
      <c r="B22" s="37"/>
      <c r="C22" s="34"/>
    </row>
    <row r="23" spans="1:3" ht="15.75" thickBot="1" x14ac:dyDescent="0.3">
      <c r="A23" s="40"/>
      <c r="B23" s="41" t="s">
        <v>37</v>
      </c>
      <c r="C23" s="43"/>
    </row>
  </sheetData>
  <mergeCells count="5">
    <mergeCell ref="A1:C1"/>
    <mergeCell ref="A2:C2"/>
    <mergeCell ref="A3:A4"/>
    <mergeCell ref="B3:B4"/>
    <mergeCell ref="C3:C4"/>
  </mergeCells>
  <printOptions horizontalCentered="1" gridLines="1"/>
  <pageMargins left="0.70866141732283472" right="0.70866141732283472" top="0.74803149606299213" bottom="0.74803149606299213" header="0.31496062992125984" footer="0.31496062992125984"/>
  <pageSetup paperSize="9" orientation="portrait" r:id="rId1"/>
  <headerFooter>
    <oddHeader>&amp;LMEPTEK Consultants</oddHeader>
  </headerFooter>
  <ignoredErrors>
    <ignoredError sqref="A11:C14 A6:C8 A17:C17 A10:C10 A16:C1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G222"/>
  <sheetViews>
    <sheetView showZeros="0" view="pageBreakPreview" zoomScaleNormal="100" zoomScaleSheetLayoutView="100" workbookViewId="0">
      <selection activeCell="F31" sqref="F31"/>
    </sheetView>
  </sheetViews>
  <sheetFormatPr defaultRowHeight="15" x14ac:dyDescent="0.25"/>
  <cols>
    <col min="1" max="1" width="9.140625" style="15"/>
    <col min="2" max="2" width="56.140625" customWidth="1"/>
    <col min="3" max="3" width="7.7109375" style="15" customWidth="1"/>
    <col min="4" max="4" width="7.7109375" customWidth="1"/>
    <col min="5" max="5" width="11.28515625" style="79" customWidth="1"/>
    <col min="6" max="6" width="11.7109375" style="79" customWidth="1"/>
    <col min="7" max="7" width="11.7109375" style="90" customWidth="1"/>
  </cols>
  <sheetData>
    <row r="1" spans="1:78" ht="15.75" thickBot="1" x14ac:dyDescent="0.3">
      <c r="A1" s="196" t="str">
        <f>+SUMMARY!A1</f>
        <v>AJ KITCHEN @ T1, AHMEDABAD AIRPORT</v>
      </c>
      <c r="B1" s="197"/>
      <c r="C1" s="197"/>
      <c r="D1" s="197"/>
      <c r="E1" s="197"/>
      <c r="F1" s="197"/>
      <c r="G1" s="198"/>
    </row>
    <row r="2" spans="1:78" ht="15.75" thickBot="1" x14ac:dyDescent="0.3">
      <c r="A2" s="199" t="s">
        <v>64</v>
      </c>
      <c r="B2" s="200"/>
      <c r="C2" s="200"/>
      <c r="D2" s="200"/>
      <c r="E2" s="200"/>
      <c r="F2" s="200"/>
      <c r="G2" s="201"/>
    </row>
    <row r="3" spans="1:78" x14ac:dyDescent="0.25">
      <c r="A3" s="202" t="s">
        <v>39</v>
      </c>
      <c r="B3" s="204" t="s">
        <v>40</v>
      </c>
      <c r="C3" s="206" t="s">
        <v>0</v>
      </c>
      <c r="D3" s="192" t="s">
        <v>1</v>
      </c>
      <c r="E3" s="208" t="s">
        <v>45</v>
      </c>
      <c r="F3" s="208" t="s">
        <v>46</v>
      </c>
      <c r="G3" s="194" t="s">
        <v>2</v>
      </c>
    </row>
    <row r="4" spans="1:78" ht="15.75" thickBot="1" x14ac:dyDescent="0.3">
      <c r="A4" s="203" t="s">
        <v>3</v>
      </c>
      <c r="B4" s="205" t="s">
        <v>4</v>
      </c>
      <c r="C4" s="207"/>
      <c r="D4" s="193"/>
      <c r="E4" s="209"/>
      <c r="F4" s="209"/>
      <c r="G4" s="195"/>
    </row>
    <row r="5" spans="1:78" ht="38.25" x14ac:dyDescent="0.25">
      <c r="A5" s="17" t="s">
        <v>30</v>
      </c>
      <c r="B5" s="9" t="s">
        <v>38</v>
      </c>
      <c r="C5" s="1"/>
      <c r="D5" s="1"/>
      <c r="E5" s="67"/>
      <c r="F5" s="67"/>
      <c r="G5" s="80"/>
    </row>
    <row r="6" spans="1:78" x14ac:dyDescent="0.25">
      <c r="A6" s="16"/>
      <c r="B6" s="2"/>
      <c r="C6" s="1"/>
      <c r="D6" s="1"/>
      <c r="E6" s="67"/>
      <c r="F6" s="67"/>
      <c r="G6" s="80"/>
    </row>
    <row r="7" spans="1:78" s="26" customFormat="1" ht="25.5" x14ac:dyDescent="0.25">
      <c r="A7" s="94">
        <v>1</v>
      </c>
      <c r="B7" s="93" t="s">
        <v>95</v>
      </c>
      <c r="C7" s="95"/>
      <c r="D7" s="95"/>
      <c r="E7" s="68"/>
      <c r="F7" s="69"/>
      <c r="G7" s="24"/>
      <c r="H7" s="25"/>
      <c r="I7" s="25"/>
      <c r="J7" s="25"/>
      <c r="K7" s="25"/>
      <c r="L7" s="25"/>
      <c r="M7" s="25"/>
      <c r="N7" s="25"/>
      <c r="O7" s="25"/>
      <c r="P7" s="25"/>
      <c r="Q7" s="25"/>
      <c r="R7" s="25"/>
    </row>
    <row r="8" spans="1:78" s="26" customFormat="1" ht="12.75" x14ac:dyDescent="0.25">
      <c r="A8" s="94"/>
      <c r="B8" s="93"/>
      <c r="C8" s="95"/>
      <c r="D8" s="95"/>
      <c r="E8" s="68"/>
      <c r="F8" s="69"/>
      <c r="G8" s="24"/>
      <c r="H8" s="25"/>
      <c r="I8" s="25"/>
      <c r="J8" s="25"/>
      <c r="K8" s="25"/>
      <c r="L8" s="25"/>
      <c r="M8" s="25"/>
      <c r="N8" s="25"/>
      <c r="O8" s="25"/>
      <c r="P8" s="25"/>
      <c r="Q8" s="25"/>
      <c r="R8" s="25"/>
    </row>
    <row r="9" spans="1:78" s="30" customFormat="1" ht="12.75" x14ac:dyDescent="0.25">
      <c r="A9" s="94">
        <v>1.1000000000000001</v>
      </c>
      <c r="B9" s="93" t="s">
        <v>96</v>
      </c>
      <c r="C9" s="95"/>
      <c r="D9" s="95"/>
      <c r="E9" s="68"/>
      <c r="F9" s="69"/>
      <c r="G9" s="24"/>
      <c r="BX9" s="26"/>
      <c r="BY9" s="26"/>
      <c r="BZ9" s="26"/>
    </row>
    <row r="10" spans="1:78" s="26" customFormat="1" ht="25.5" x14ac:dyDescent="0.25">
      <c r="A10" s="94"/>
      <c r="B10" s="138" t="s">
        <v>97</v>
      </c>
      <c r="C10" s="95"/>
      <c r="D10" s="95"/>
      <c r="E10" s="68"/>
      <c r="F10" s="69"/>
      <c r="G10" s="24"/>
      <c r="H10" s="25"/>
      <c r="I10" s="25"/>
      <c r="J10" s="25"/>
      <c r="K10" s="25"/>
      <c r="L10" s="25"/>
      <c r="M10" s="25"/>
      <c r="N10" s="25"/>
      <c r="O10" s="25"/>
      <c r="P10" s="25"/>
      <c r="Q10" s="25"/>
      <c r="R10" s="25"/>
    </row>
    <row r="11" spans="1:78" s="29" customFormat="1" ht="25.5" x14ac:dyDescent="0.25">
      <c r="A11" s="94"/>
      <c r="B11" s="138" t="s">
        <v>84</v>
      </c>
      <c r="C11" s="98"/>
      <c r="D11" s="98"/>
      <c r="E11" s="70"/>
      <c r="F11" s="70"/>
      <c r="G11" s="24"/>
      <c r="H11" s="101"/>
      <c r="I11" s="101"/>
      <c r="J11" s="101"/>
      <c r="K11" s="101"/>
      <c r="L11" s="101"/>
      <c r="M11" s="101"/>
      <c r="N11" s="101"/>
      <c r="O11" s="101"/>
      <c r="P11" s="101"/>
      <c r="Q11" s="101"/>
      <c r="R11" s="101"/>
    </row>
    <row r="12" spans="1:78" s="29" customFormat="1" ht="51" x14ac:dyDescent="0.25">
      <c r="A12" s="94"/>
      <c r="B12" s="138" t="s">
        <v>85</v>
      </c>
      <c r="C12" s="98"/>
      <c r="D12" s="98"/>
      <c r="E12" s="70"/>
      <c r="F12" s="70"/>
      <c r="G12" s="24"/>
      <c r="H12" s="101"/>
      <c r="I12" s="101"/>
      <c r="J12" s="101"/>
      <c r="K12" s="101"/>
      <c r="L12" s="101"/>
      <c r="M12" s="101"/>
      <c r="N12" s="101"/>
      <c r="O12" s="101"/>
      <c r="P12" s="101"/>
      <c r="Q12" s="101"/>
      <c r="R12" s="101"/>
    </row>
    <row r="13" spans="1:78" s="29" customFormat="1" ht="38.25" x14ac:dyDescent="0.25">
      <c r="A13" s="94"/>
      <c r="B13" s="138" t="s">
        <v>86</v>
      </c>
      <c r="C13" s="98"/>
      <c r="D13" s="98"/>
      <c r="E13" s="70"/>
      <c r="F13" s="70"/>
      <c r="G13" s="24"/>
      <c r="H13" s="101"/>
      <c r="I13" s="101"/>
      <c r="J13" s="101"/>
      <c r="K13" s="101"/>
      <c r="L13" s="101"/>
      <c r="M13" s="101"/>
      <c r="N13" s="101"/>
      <c r="O13" s="101"/>
      <c r="P13" s="101"/>
      <c r="Q13" s="101"/>
      <c r="R13" s="101"/>
    </row>
    <row r="14" spans="1:78" s="29" customFormat="1" ht="63.75" x14ac:dyDescent="0.25">
      <c r="A14" s="94"/>
      <c r="B14" s="138" t="s">
        <v>87</v>
      </c>
      <c r="C14" s="98"/>
      <c r="D14" s="98"/>
      <c r="E14" s="70"/>
      <c r="F14" s="70"/>
      <c r="G14" s="24"/>
      <c r="H14" s="101"/>
      <c r="I14" s="101"/>
      <c r="J14" s="101"/>
      <c r="K14" s="101"/>
      <c r="L14" s="101"/>
      <c r="M14" s="101"/>
      <c r="N14" s="101"/>
      <c r="O14" s="101"/>
      <c r="P14" s="101"/>
      <c r="Q14" s="101"/>
      <c r="R14" s="101"/>
    </row>
    <row r="15" spans="1:78" s="29" customFormat="1" ht="38.25" x14ac:dyDescent="0.25">
      <c r="A15" s="94"/>
      <c r="B15" s="138" t="s">
        <v>88</v>
      </c>
      <c r="C15" s="98"/>
      <c r="D15" s="98"/>
      <c r="E15" s="70"/>
      <c r="F15" s="70"/>
      <c r="G15" s="24"/>
      <c r="H15" s="101"/>
      <c r="I15" s="101"/>
      <c r="J15" s="101"/>
      <c r="K15" s="101"/>
      <c r="L15" s="101"/>
      <c r="M15" s="101"/>
      <c r="N15" s="101"/>
      <c r="O15" s="101"/>
      <c r="P15" s="101"/>
      <c r="Q15" s="101"/>
      <c r="R15" s="101"/>
    </row>
    <row r="16" spans="1:78" s="29" customFormat="1" ht="102" x14ac:dyDescent="0.25">
      <c r="A16" s="94"/>
      <c r="B16" s="138" t="s">
        <v>89</v>
      </c>
      <c r="C16" s="98"/>
      <c r="D16" s="98"/>
      <c r="E16" s="70"/>
      <c r="F16" s="70"/>
      <c r="G16" s="24"/>
      <c r="H16" s="101"/>
      <c r="I16" s="101"/>
      <c r="J16" s="101"/>
      <c r="K16" s="101"/>
      <c r="L16" s="101"/>
      <c r="M16" s="101"/>
      <c r="N16" s="101"/>
      <c r="O16" s="101"/>
      <c r="P16" s="101"/>
      <c r="Q16" s="101"/>
      <c r="R16" s="101"/>
    </row>
    <row r="17" spans="1:18" s="29" customFormat="1" ht="127.5" x14ac:dyDescent="0.25">
      <c r="A17" s="94"/>
      <c r="B17" s="138" t="s">
        <v>90</v>
      </c>
      <c r="C17" s="98"/>
      <c r="D17" s="98"/>
      <c r="E17" s="70"/>
      <c r="F17" s="70"/>
      <c r="G17" s="24"/>
      <c r="H17" s="101"/>
      <c r="I17" s="101"/>
      <c r="J17" s="101"/>
      <c r="K17" s="101"/>
      <c r="L17" s="101"/>
      <c r="M17" s="101"/>
      <c r="N17" s="101"/>
      <c r="O17" s="101"/>
      <c r="P17" s="101"/>
      <c r="Q17" s="101"/>
      <c r="R17" s="101"/>
    </row>
    <row r="18" spans="1:18" s="29" customFormat="1" ht="25.5" x14ac:dyDescent="0.25">
      <c r="A18" s="94"/>
      <c r="B18" s="139" t="s">
        <v>91</v>
      </c>
      <c r="C18" s="98"/>
      <c r="D18" s="98"/>
      <c r="E18" s="70"/>
      <c r="F18" s="70"/>
      <c r="G18" s="24"/>
      <c r="H18" s="101"/>
      <c r="I18" s="101"/>
      <c r="J18" s="101"/>
      <c r="K18" s="101"/>
      <c r="L18" s="101"/>
      <c r="M18" s="101"/>
      <c r="N18" s="101"/>
      <c r="O18" s="101"/>
      <c r="P18" s="101"/>
      <c r="Q18" s="101"/>
      <c r="R18" s="101"/>
    </row>
    <row r="19" spans="1:18" s="29" customFormat="1" ht="12.75" x14ac:dyDescent="0.25">
      <c r="A19" s="94"/>
      <c r="B19" s="139" t="s">
        <v>98</v>
      </c>
      <c r="C19" s="98"/>
      <c r="D19" s="98"/>
      <c r="E19" s="70"/>
      <c r="F19" s="70"/>
      <c r="G19" s="24"/>
      <c r="H19" s="101"/>
      <c r="I19" s="101"/>
      <c r="J19" s="101"/>
      <c r="K19" s="101"/>
      <c r="L19" s="101"/>
      <c r="M19" s="101"/>
      <c r="N19" s="101"/>
      <c r="O19" s="101"/>
      <c r="P19" s="101"/>
      <c r="Q19" s="101"/>
      <c r="R19" s="101"/>
    </row>
    <row r="20" spans="1:18" s="29" customFormat="1" ht="12.75" x14ac:dyDescent="0.25">
      <c r="A20" s="94"/>
      <c r="B20" s="139" t="s">
        <v>92</v>
      </c>
      <c r="C20" s="98"/>
      <c r="D20" s="98"/>
      <c r="E20" s="70"/>
      <c r="F20" s="70"/>
      <c r="G20" s="24"/>
      <c r="H20" s="101"/>
      <c r="I20" s="101"/>
      <c r="J20" s="101"/>
      <c r="K20" s="101"/>
      <c r="L20" s="101"/>
      <c r="M20" s="101"/>
      <c r="N20" s="101"/>
      <c r="O20" s="101"/>
      <c r="P20" s="101"/>
      <c r="Q20" s="101"/>
      <c r="R20" s="101"/>
    </row>
    <row r="21" spans="1:18" s="29" customFormat="1" ht="12.75" x14ac:dyDescent="0.25">
      <c r="A21" s="94"/>
      <c r="B21" s="139" t="s">
        <v>99</v>
      </c>
      <c r="C21" s="98"/>
      <c r="D21" s="98"/>
      <c r="E21" s="70"/>
      <c r="F21" s="70"/>
      <c r="G21" s="24"/>
      <c r="H21" s="101"/>
      <c r="I21" s="101"/>
      <c r="J21" s="101"/>
      <c r="K21" s="101"/>
      <c r="L21" s="101"/>
      <c r="M21" s="101"/>
      <c r="N21" s="101"/>
      <c r="O21" s="101"/>
      <c r="P21" s="101"/>
      <c r="Q21" s="101"/>
      <c r="R21" s="101"/>
    </row>
    <row r="22" spans="1:18" s="29" customFormat="1" ht="12.75" x14ac:dyDescent="0.25">
      <c r="A22" s="94"/>
      <c r="B22" s="139" t="s">
        <v>100</v>
      </c>
      <c r="C22" s="98"/>
      <c r="D22" s="98"/>
      <c r="E22" s="70"/>
      <c r="F22" s="70"/>
      <c r="G22" s="24"/>
      <c r="H22" s="101"/>
      <c r="I22" s="101"/>
      <c r="J22" s="101"/>
      <c r="K22" s="101"/>
      <c r="L22" s="101"/>
      <c r="M22" s="101"/>
      <c r="N22" s="101"/>
      <c r="O22" s="101"/>
      <c r="P22" s="101"/>
      <c r="Q22" s="101"/>
      <c r="R22" s="101"/>
    </row>
    <row r="23" spans="1:18" s="29" customFormat="1" ht="12.75" x14ac:dyDescent="0.25">
      <c r="A23" s="104"/>
      <c r="B23" s="103" t="s">
        <v>166</v>
      </c>
      <c r="C23" s="98"/>
      <c r="D23" s="98"/>
      <c r="E23" s="70"/>
      <c r="F23" s="70"/>
      <c r="G23" s="24"/>
      <c r="H23" s="101"/>
      <c r="I23" s="101"/>
      <c r="J23" s="101"/>
      <c r="K23" s="101"/>
      <c r="L23" s="101"/>
      <c r="M23" s="101"/>
      <c r="N23" s="101"/>
      <c r="O23" s="101"/>
      <c r="P23" s="101"/>
      <c r="Q23" s="101"/>
      <c r="R23" s="101"/>
    </row>
    <row r="24" spans="1:18" s="29" customFormat="1" ht="12.75" x14ac:dyDescent="0.25">
      <c r="A24" s="100"/>
      <c r="B24" s="115" t="s">
        <v>93</v>
      </c>
      <c r="C24" s="98"/>
      <c r="D24" s="98"/>
      <c r="E24" s="70"/>
      <c r="F24" s="70"/>
      <c r="G24" s="24"/>
      <c r="H24" s="101"/>
      <c r="I24" s="101"/>
      <c r="J24" s="101"/>
      <c r="K24" s="101"/>
      <c r="L24" s="101"/>
      <c r="M24" s="101"/>
      <c r="N24" s="101"/>
      <c r="O24" s="101"/>
      <c r="P24" s="101"/>
      <c r="Q24" s="101"/>
      <c r="R24" s="101"/>
    </row>
    <row r="25" spans="1:18" s="29" customFormat="1" ht="12.75" x14ac:dyDescent="0.25">
      <c r="A25" s="100"/>
      <c r="B25" s="115" t="s">
        <v>94</v>
      </c>
      <c r="C25" s="98"/>
      <c r="D25" s="98"/>
      <c r="E25" s="70"/>
      <c r="F25" s="70"/>
      <c r="G25" s="24"/>
      <c r="H25" s="101"/>
      <c r="I25" s="101"/>
      <c r="J25" s="101"/>
      <c r="K25" s="101"/>
      <c r="L25" s="101"/>
      <c r="M25" s="101"/>
      <c r="N25" s="101"/>
      <c r="O25" s="101"/>
      <c r="P25" s="101"/>
      <c r="Q25" s="101"/>
      <c r="R25" s="101"/>
    </row>
    <row r="26" spans="1:18" s="29" customFormat="1" ht="12.75" x14ac:dyDescent="0.25">
      <c r="A26" s="100" t="s">
        <v>5</v>
      </c>
      <c r="B26" s="119" t="s">
        <v>186</v>
      </c>
      <c r="C26" s="98" t="s">
        <v>83</v>
      </c>
      <c r="D26" s="98">
        <v>1</v>
      </c>
      <c r="E26" s="70"/>
      <c r="F26" s="70"/>
      <c r="G26" s="24"/>
      <c r="H26" s="101"/>
      <c r="I26" s="101"/>
      <c r="J26" s="101"/>
      <c r="K26" s="101"/>
      <c r="L26" s="101"/>
      <c r="M26" s="101"/>
      <c r="N26" s="101"/>
      <c r="O26" s="101"/>
      <c r="P26" s="101"/>
      <c r="Q26" s="101"/>
      <c r="R26" s="101"/>
    </row>
    <row r="27" spans="1:18" s="29" customFormat="1" ht="12.75" x14ac:dyDescent="0.25">
      <c r="A27" s="100"/>
      <c r="B27" s="97"/>
      <c r="C27" s="98"/>
      <c r="D27" s="98"/>
      <c r="E27" s="70"/>
      <c r="F27" s="70"/>
      <c r="G27" s="24"/>
      <c r="H27" s="101"/>
      <c r="I27" s="101"/>
      <c r="J27" s="101"/>
      <c r="K27" s="101"/>
      <c r="L27" s="101"/>
      <c r="M27" s="101"/>
      <c r="N27" s="101"/>
      <c r="O27" s="101"/>
      <c r="P27" s="101"/>
      <c r="Q27" s="101"/>
      <c r="R27" s="101"/>
    </row>
    <row r="28" spans="1:18" s="135" customFormat="1" x14ac:dyDescent="0.25">
      <c r="A28" s="140"/>
      <c r="B28" s="141" t="s">
        <v>101</v>
      </c>
      <c r="C28" s="98"/>
      <c r="D28" s="136"/>
      <c r="E28" s="136"/>
      <c r="F28" s="136"/>
      <c r="G28" s="136"/>
    </row>
    <row r="29" spans="1:18" s="55" customFormat="1" x14ac:dyDescent="0.25">
      <c r="A29" s="142" t="s">
        <v>27</v>
      </c>
      <c r="B29" s="141" t="s">
        <v>102</v>
      </c>
      <c r="C29" s="105"/>
      <c r="D29" s="143"/>
      <c r="E29" s="143"/>
      <c r="F29" s="143"/>
      <c r="G29" s="143"/>
    </row>
    <row r="30" spans="1:18" s="55" customFormat="1" x14ac:dyDescent="0.25">
      <c r="A30" s="142" t="s">
        <v>28</v>
      </c>
      <c r="B30" s="141" t="s">
        <v>103</v>
      </c>
      <c r="C30" s="105"/>
      <c r="D30" s="143"/>
      <c r="E30" s="143"/>
      <c r="F30" s="143"/>
      <c r="G30" s="143"/>
    </row>
    <row r="31" spans="1:18" s="55" customFormat="1" ht="25.5" x14ac:dyDescent="0.25">
      <c r="A31" s="142" t="s">
        <v>29</v>
      </c>
      <c r="B31" s="141" t="s">
        <v>104</v>
      </c>
      <c r="C31" s="105"/>
      <c r="D31" s="143"/>
      <c r="E31" s="143"/>
      <c r="F31" s="143"/>
      <c r="G31" s="143"/>
    </row>
    <row r="32" spans="1:18" s="55" customFormat="1" x14ac:dyDescent="0.25">
      <c r="A32" s="142" t="s">
        <v>105</v>
      </c>
      <c r="B32" s="141" t="s">
        <v>106</v>
      </c>
      <c r="C32" s="105"/>
      <c r="D32" s="143"/>
      <c r="E32" s="143"/>
      <c r="F32" s="143"/>
      <c r="G32" s="143"/>
    </row>
    <row r="33" spans="1:51" s="55" customFormat="1" x14ac:dyDescent="0.25">
      <c r="A33" s="142" t="s">
        <v>107</v>
      </c>
      <c r="B33" s="141" t="s">
        <v>108</v>
      </c>
      <c r="C33" s="105"/>
      <c r="D33" s="143"/>
      <c r="E33" s="143"/>
      <c r="F33" s="143"/>
      <c r="G33" s="143"/>
    </row>
    <row r="34" spans="1:51" s="52" customFormat="1" ht="51" x14ac:dyDescent="0.25">
      <c r="A34" s="142" t="s">
        <v>109</v>
      </c>
      <c r="B34" s="141" t="s">
        <v>110</v>
      </c>
      <c r="C34" s="105"/>
      <c r="D34" s="105"/>
      <c r="E34" s="105"/>
      <c r="F34" s="105"/>
      <c r="G34" s="105"/>
    </row>
    <row r="35" spans="1:51" s="29" customFormat="1" ht="13.5" thickBot="1" x14ac:dyDescent="0.3">
      <c r="A35" s="100"/>
      <c r="B35" s="103"/>
      <c r="C35" s="98"/>
      <c r="D35" s="98"/>
      <c r="E35" s="70"/>
      <c r="F35" s="70"/>
      <c r="G35" s="24"/>
      <c r="H35" s="101"/>
      <c r="I35" s="101"/>
      <c r="J35" s="101"/>
      <c r="K35" s="101"/>
      <c r="L35" s="101"/>
      <c r="M35" s="101"/>
      <c r="N35" s="101"/>
      <c r="O35" s="101"/>
      <c r="P35" s="101"/>
      <c r="Q35" s="101"/>
      <c r="R35" s="101"/>
    </row>
    <row r="36" spans="1:51" s="7" customFormat="1" ht="13.5" thickBot="1" x14ac:dyDescent="0.3">
      <c r="A36" s="3"/>
      <c r="B36" s="4" t="s">
        <v>11</v>
      </c>
      <c r="C36" s="5"/>
      <c r="D36" s="5"/>
      <c r="E36" s="71"/>
      <c r="F36" s="71"/>
      <c r="G36" s="31"/>
      <c r="AW36" s="8"/>
      <c r="AX36" s="8"/>
      <c r="AY36" s="8"/>
    </row>
    <row r="37" spans="1:51" x14ac:dyDescent="0.25">
      <c r="A37" s="16"/>
      <c r="B37" s="2"/>
      <c r="C37" s="1"/>
      <c r="D37" s="1"/>
      <c r="E37" s="67"/>
      <c r="F37" s="67"/>
      <c r="G37" s="80"/>
    </row>
    <row r="38" spans="1:51" s="99" customFormat="1" x14ac:dyDescent="0.25">
      <c r="A38" s="114">
        <v>2</v>
      </c>
      <c r="B38" s="115" t="s">
        <v>66</v>
      </c>
      <c r="C38" s="116"/>
      <c r="D38" s="116"/>
      <c r="E38" s="116"/>
      <c r="F38" s="117"/>
      <c r="G38" s="118"/>
    </row>
    <row r="39" spans="1:51" x14ac:dyDescent="0.25">
      <c r="A39" s="16"/>
      <c r="B39" s="2"/>
      <c r="C39" s="1"/>
      <c r="D39" s="1"/>
      <c r="E39" s="67"/>
      <c r="F39" s="67"/>
      <c r="G39" s="80"/>
    </row>
    <row r="40" spans="1:51" s="99" customFormat="1" x14ac:dyDescent="0.25">
      <c r="A40" s="114">
        <v>2.1</v>
      </c>
      <c r="B40" s="115" t="s">
        <v>67</v>
      </c>
      <c r="C40" s="116"/>
      <c r="D40" s="116"/>
      <c r="E40" s="116"/>
      <c r="F40" s="117"/>
      <c r="G40" s="118"/>
    </row>
    <row r="41" spans="1:51" s="99" customFormat="1" ht="104.25" customHeight="1" x14ac:dyDescent="0.25">
      <c r="A41" s="114"/>
      <c r="B41" s="119" t="s">
        <v>68</v>
      </c>
      <c r="C41" s="44"/>
      <c r="D41" s="44"/>
      <c r="E41" s="44"/>
      <c r="F41" s="120"/>
      <c r="G41" s="118"/>
    </row>
    <row r="42" spans="1:51" s="99" customFormat="1" x14ac:dyDescent="0.25">
      <c r="A42" s="114"/>
      <c r="B42" s="121" t="s">
        <v>69</v>
      </c>
      <c r="C42" s="44"/>
      <c r="D42" s="44"/>
      <c r="E42" s="44"/>
      <c r="F42" s="120"/>
      <c r="G42" s="118"/>
    </row>
    <row r="43" spans="1:51" s="99" customFormat="1" x14ac:dyDescent="0.25">
      <c r="A43" s="122" t="s">
        <v>5</v>
      </c>
      <c r="B43" s="145" t="s">
        <v>82</v>
      </c>
      <c r="C43" s="44" t="s">
        <v>9</v>
      </c>
      <c r="D43" s="44">
        <v>20</v>
      </c>
      <c r="E43" s="123"/>
      <c r="F43" s="123"/>
      <c r="G43" s="124">
        <f>(E43+F43)*D43</f>
        <v>0</v>
      </c>
    </row>
    <row r="44" spans="1:51" x14ac:dyDescent="0.25">
      <c r="A44" s="16"/>
      <c r="B44" s="2"/>
      <c r="C44" s="1"/>
      <c r="D44" s="1"/>
      <c r="E44" s="67"/>
      <c r="F44" s="67"/>
      <c r="G44" s="80"/>
    </row>
    <row r="45" spans="1:51" s="33" customFormat="1" x14ac:dyDescent="0.25">
      <c r="A45" s="114">
        <v>2.2000000000000002</v>
      </c>
      <c r="B45" s="115" t="s">
        <v>79</v>
      </c>
      <c r="C45" s="116"/>
      <c r="D45" s="115"/>
      <c r="E45" s="116"/>
      <c r="F45" s="117"/>
      <c r="G45" s="125"/>
    </row>
    <row r="46" spans="1:51" s="99" customFormat="1" ht="76.5" x14ac:dyDescent="0.25">
      <c r="A46" s="122"/>
      <c r="B46" s="119" t="s">
        <v>80</v>
      </c>
      <c r="C46" s="44"/>
      <c r="D46" s="119"/>
      <c r="E46" s="44"/>
      <c r="F46" s="120"/>
      <c r="G46" s="118"/>
    </row>
    <row r="47" spans="1:51" x14ac:dyDescent="0.25">
      <c r="A47" s="94"/>
      <c r="B47" s="93" t="s">
        <v>50</v>
      </c>
      <c r="C47" s="92"/>
      <c r="D47" s="92"/>
      <c r="E47" s="126"/>
      <c r="F47" s="127"/>
      <c r="G47" s="127"/>
    </row>
    <row r="48" spans="1:51" s="99" customFormat="1" x14ac:dyDescent="0.25">
      <c r="A48" s="122" t="s">
        <v>5</v>
      </c>
      <c r="B48" s="145" t="str">
        <f>+B43</f>
        <v>Φ 32 mm</v>
      </c>
      <c r="C48" s="44" t="s">
        <v>9</v>
      </c>
      <c r="D48" s="44">
        <v>20</v>
      </c>
      <c r="E48" s="123"/>
      <c r="F48" s="123"/>
      <c r="G48" s="124">
        <f>(E48+F48)*D48</f>
        <v>0</v>
      </c>
    </row>
    <row r="49" spans="1:7" s="99" customFormat="1" x14ac:dyDescent="0.25">
      <c r="A49" s="122"/>
      <c r="B49" s="145"/>
      <c r="C49" s="44"/>
      <c r="D49" s="44"/>
      <c r="E49" s="123"/>
      <c r="F49" s="123"/>
      <c r="G49" s="124"/>
    </row>
    <row r="50" spans="1:7" s="99" customFormat="1" x14ac:dyDescent="0.25">
      <c r="A50" s="114">
        <v>2.2999999999999998</v>
      </c>
      <c r="B50" s="115" t="s">
        <v>111</v>
      </c>
      <c r="C50" s="44"/>
      <c r="D50" s="44"/>
      <c r="E50" s="123"/>
      <c r="F50" s="123"/>
      <c r="G50" s="124"/>
    </row>
    <row r="51" spans="1:7" s="99" customFormat="1" ht="89.25" x14ac:dyDescent="0.25">
      <c r="A51" s="122"/>
      <c r="B51" s="119" t="s">
        <v>112</v>
      </c>
      <c r="C51" s="44"/>
      <c r="D51" s="44"/>
      <c r="E51" s="123"/>
      <c r="F51" s="123"/>
      <c r="G51" s="124"/>
    </row>
    <row r="52" spans="1:7" s="99" customFormat="1" x14ac:dyDescent="0.25">
      <c r="A52" s="94"/>
      <c r="B52" s="93" t="s">
        <v>113</v>
      </c>
      <c r="C52" s="44"/>
      <c r="D52" s="44"/>
      <c r="E52" s="123"/>
      <c r="F52" s="123"/>
      <c r="G52" s="124"/>
    </row>
    <row r="53" spans="1:7" s="99" customFormat="1" x14ac:dyDescent="0.25">
      <c r="A53" s="122" t="s">
        <v>5</v>
      </c>
      <c r="B53" s="119" t="str">
        <f>+B48</f>
        <v>Φ 32 mm</v>
      </c>
      <c r="C53" s="44" t="s">
        <v>10</v>
      </c>
      <c r="D53" s="44">
        <v>3</v>
      </c>
      <c r="E53" s="123"/>
      <c r="F53" s="123"/>
      <c r="G53" s="124"/>
    </row>
    <row r="54" spans="1:7" s="99" customFormat="1" x14ac:dyDescent="0.25">
      <c r="A54" s="122"/>
      <c r="B54" s="145"/>
      <c r="C54" s="44"/>
      <c r="D54" s="44"/>
      <c r="E54" s="123"/>
      <c r="F54" s="123"/>
      <c r="G54" s="124"/>
    </row>
    <row r="55" spans="1:7" s="99" customFormat="1" x14ac:dyDescent="0.25">
      <c r="A55" s="114">
        <v>2.4</v>
      </c>
      <c r="B55" s="146" t="s">
        <v>114</v>
      </c>
      <c r="C55" s="116"/>
      <c r="D55" s="116"/>
      <c r="E55" s="123"/>
      <c r="F55" s="123"/>
      <c r="G55" s="124"/>
    </row>
    <row r="56" spans="1:7" s="99" customFormat="1" ht="89.25" x14ac:dyDescent="0.25">
      <c r="A56" s="122"/>
      <c r="B56" s="147" t="s">
        <v>115</v>
      </c>
      <c r="C56" s="44"/>
      <c r="D56" s="44"/>
      <c r="E56" s="123"/>
      <c r="F56" s="123"/>
      <c r="G56" s="124"/>
    </row>
    <row r="57" spans="1:7" s="99" customFormat="1" x14ac:dyDescent="0.25">
      <c r="A57" s="94"/>
      <c r="B57" s="93" t="s">
        <v>113</v>
      </c>
      <c r="C57" s="92"/>
      <c r="D57" s="92"/>
      <c r="E57" s="123"/>
      <c r="F57" s="123"/>
      <c r="G57" s="124"/>
    </row>
    <row r="58" spans="1:7" s="99" customFormat="1" x14ac:dyDescent="0.25">
      <c r="A58" s="122" t="s">
        <v>5</v>
      </c>
      <c r="B58" s="119" t="str">
        <f>+B53</f>
        <v>Φ 32 mm</v>
      </c>
      <c r="C58" s="44" t="s">
        <v>83</v>
      </c>
      <c r="D58" s="44">
        <v>1</v>
      </c>
      <c r="E58" s="123"/>
      <c r="F58" s="123"/>
      <c r="G58" s="124"/>
    </row>
    <row r="59" spans="1:7" s="99" customFormat="1" x14ac:dyDescent="0.25">
      <c r="A59" s="122"/>
      <c r="B59" s="119"/>
      <c r="C59" s="44"/>
      <c r="D59" s="44"/>
      <c r="E59" s="123"/>
      <c r="F59" s="123"/>
      <c r="G59" s="124"/>
    </row>
    <row r="60" spans="1:7" s="99" customFormat="1" x14ac:dyDescent="0.25">
      <c r="A60" s="114">
        <v>2.5</v>
      </c>
      <c r="B60" s="115" t="s">
        <v>116</v>
      </c>
      <c r="C60" s="116"/>
      <c r="D60" s="116"/>
      <c r="E60" s="123"/>
      <c r="F60" s="123"/>
      <c r="G60" s="124"/>
    </row>
    <row r="61" spans="1:7" s="99" customFormat="1" ht="140.25" x14ac:dyDescent="0.25">
      <c r="A61" s="122"/>
      <c r="B61" s="119" t="s">
        <v>117</v>
      </c>
      <c r="C61" s="44"/>
      <c r="D61" s="44"/>
      <c r="E61" s="123"/>
      <c r="F61" s="123"/>
      <c r="G61" s="124"/>
    </row>
    <row r="62" spans="1:7" s="99" customFormat="1" x14ac:dyDescent="0.25">
      <c r="A62" s="94"/>
      <c r="B62" s="93" t="s">
        <v>118</v>
      </c>
      <c r="C62" s="92"/>
      <c r="D62" s="92"/>
      <c r="E62" s="123"/>
      <c r="F62" s="123"/>
      <c r="G62" s="124"/>
    </row>
    <row r="63" spans="1:7" s="99" customFormat="1" x14ac:dyDescent="0.25">
      <c r="A63" s="122" t="s">
        <v>5</v>
      </c>
      <c r="B63" s="119" t="str">
        <f>+B58</f>
        <v>Φ 32 mm</v>
      </c>
      <c r="C63" s="44" t="s">
        <v>83</v>
      </c>
      <c r="D63" s="44">
        <v>1</v>
      </c>
      <c r="E63" s="123"/>
      <c r="F63" s="123"/>
      <c r="G63" s="124"/>
    </row>
    <row r="64" spans="1:7" s="99" customFormat="1" x14ac:dyDescent="0.25">
      <c r="A64" s="122"/>
      <c r="B64" s="119"/>
      <c r="C64" s="44"/>
      <c r="D64" s="44"/>
      <c r="E64" s="123"/>
      <c r="F64" s="123"/>
      <c r="G64" s="124"/>
    </row>
    <row r="65" spans="1:15" s="99" customFormat="1" x14ac:dyDescent="0.25">
      <c r="A65" s="114">
        <v>2.6</v>
      </c>
      <c r="B65" s="115" t="s">
        <v>119</v>
      </c>
      <c r="C65" s="116"/>
      <c r="D65" s="116"/>
      <c r="E65" s="123"/>
      <c r="F65" s="123"/>
      <c r="G65" s="124"/>
    </row>
    <row r="66" spans="1:15" s="99" customFormat="1" x14ac:dyDescent="0.25">
      <c r="A66" s="94"/>
      <c r="B66" s="93" t="s">
        <v>167</v>
      </c>
      <c r="C66" s="92"/>
      <c r="D66" s="92"/>
      <c r="E66" s="123"/>
      <c r="F66" s="123"/>
      <c r="G66" s="124"/>
    </row>
    <row r="67" spans="1:15" s="99" customFormat="1" x14ac:dyDescent="0.25">
      <c r="A67" s="114"/>
      <c r="B67" s="115" t="s">
        <v>120</v>
      </c>
      <c r="C67" s="116"/>
      <c r="D67" s="116"/>
      <c r="E67" s="123"/>
      <c r="F67" s="123"/>
      <c r="G67" s="124"/>
    </row>
    <row r="68" spans="1:15" s="99" customFormat="1" ht="25.5" x14ac:dyDescent="0.25">
      <c r="A68" s="122" t="s">
        <v>5</v>
      </c>
      <c r="B68" s="119" t="s">
        <v>121</v>
      </c>
      <c r="C68" s="44" t="s">
        <v>10</v>
      </c>
      <c r="D68" s="44">
        <v>2</v>
      </c>
      <c r="E68" s="123"/>
      <c r="F68" s="123"/>
      <c r="G68" s="124"/>
    </row>
    <row r="69" spans="1:15" s="99" customFormat="1" x14ac:dyDescent="0.25">
      <c r="A69" s="114"/>
      <c r="B69" s="115"/>
      <c r="C69" s="116"/>
      <c r="D69" s="116"/>
      <c r="E69" s="123"/>
      <c r="F69" s="123"/>
      <c r="G69" s="124"/>
    </row>
    <row r="70" spans="1:15" s="99" customFormat="1" x14ac:dyDescent="0.25">
      <c r="A70" s="114">
        <v>2.7</v>
      </c>
      <c r="B70" s="115" t="s">
        <v>122</v>
      </c>
      <c r="C70" s="116"/>
      <c r="D70" s="116"/>
      <c r="E70" s="123"/>
      <c r="F70" s="123"/>
      <c r="G70" s="124"/>
    </row>
    <row r="71" spans="1:15" s="99" customFormat="1" x14ac:dyDescent="0.25">
      <c r="A71" s="94"/>
      <c r="B71" s="93" t="s">
        <v>168</v>
      </c>
      <c r="C71" s="92"/>
      <c r="D71" s="92"/>
      <c r="E71" s="123"/>
      <c r="F71" s="123"/>
      <c r="G71" s="124"/>
    </row>
    <row r="72" spans="1:15" s="99" customFormat="1" x14ac:dyDescent="0.25">
      <c r="A72" s="122"/>
      <c r="B72" s="119" t="s">
        <v>123</v>
      </c>
      <c r="C72" s="44"/>
      <c r="D72" s="44"/>
      <c r="E72" s="123"/>
      <c r="F72" s="123"/>
      <c r="G72" s="124"/>
    </row>
    <row r="73" spans="1:15" s="99" customFormat="1" ht="38.25" x14ac:dyDescent="0.25">
      <c r="A73" s="122" t="s">
        <v>5</v>
      </c>
      <c r="B73" s="119" t="s">
        <v>124</v>
      </c>
      <c r="C73" s="44" t="s">
        <v>10</v>
      </c>
      <c r="D73" s="44">
        <v>2</v>
      </c>
      <c r="E73" s="123"/>
      <c r="F73" s="123"/>
      <c r="G73" s="124"/>
    </row>
    <row r="74" spans="1:15" s="99" customFormat="1" ht="51" x14ac:dyDescent="0.25">
      <c r="A74" s="122" t="s">
        <v>6</v>
      </c>
      <c r="B74" s="119" t="s">
        <v>125</v>
      </c>
      <c r="C74" s="44" t="s">
        <v>10</v>
      </c>
      <c r="D74" s="44">
        <v>2</v>
      </c>
      <c r="E74" s="123"/>
      <c r="F74" s="123"/>
      <c r="G74" s="124"/>
    </row>
    <row r="75" spans="1:15" s="99" customFormat="1" x14ac:dyDescent="0.25">
      <c r="A75" s="122" t="s">
        <v>7</v>
      </c>
      <c r="B75" s="119" t="s">
        <v>126</v>
      </c>
      <c r="C75" s="44" t="s">
        <v>10</v>
      </c>
      <c r="D75" s="44">
        <v>4</v>
      </c>
      <c r="E75" s="123"/>
      <c r="F75" s="123"/>
      <c r="G75" s="124"/>
    </row>
    <row r="76" spans="1:15" s="99" customFormat="1" x14ac:dyDescent="0.25">
      <c r="A76" s="122" t="s">
        <v>8</v>
      </c>
      <c r="B76" s="119" t="s">
        <v>78</v>
      </c>
      <c r="C76" s="44" t="s">
        <v>10</v>
      </c>
      <c r="D76" s="44" t="s">
        <v>58</v>
      </c>
      <c r="E76" s="123"/>
      <c r="F76" s="123"/>
      <c r="G76" s="124"/>
    </row>
    <row r="77" spans="1:15" x14ac:dyDescent="0.25">
      <c r="A77" s="16"/>
      <c r="B77" s="2"/>
      <c r="C77" s="1"/>
      <c r="D77" s="1"/>
      <c r="E77" s="67"/>
      <c r="F77" s="67"/>
      <c r="G77" s="80"/>
    </row>
    <row r="78" spans="1:15" s="52" customFormat="1" ht="12.75" x14ac:dyDescent="0.25">
      <c r="A78" s="113">
        <v>2.8</v>
      </c>
      <c r="B78" s="103" t="s">
        <v>41</v>
      </c>
      <c r="C78" s="105"/>
      <c r="D78" s="105"/>
      <c r="E78" s="75"/>
      <c r="F78" s="70"/>
      <c r="G78" s="27"/>
      <c r="H78" s="51"/>
      <c r="I78" s="51"/>
      <c r="J78" s="51"/>
      <c r="K78" s="51"/>
      <c r="L78" s="51"/>
      <c r="M78" s="51"/>
      <c r="N78" s="51"/>
      <c r="O78" s="51"/>
    </row>
    <row r="79" spans="1:15" s="53" customFormat="1" ht="76.5" x14ac:dyDescent="0.25">
      <c r="A79" s="100"/>
      <c r="B79" s="97" t="s">
        <v>61</v>
      </c>
      <c r="C79" s="98"/>
      <c r="D79" s="98"/>
      <c r="E79" s="70"/>
      <c r="F79" s="70"/>
      <c r="G79" s="27"/>
      <c r="H79" s="28"/>
      <c r="I79" s="28"/>
      <c r="J79" s="28"/>
      <c r="K79" s="28"/>
      <c r="L79" s="28"/>
      <c r="M79" s="28"/>
      <c r="N79" s="28"/>
      <c r="O79" s="28"/>
    </row>
    <row r="80" spans="1:15" s="53" customFormat="1" ht="12.75" x14ac:dyDescent="0.25">
      <c r="A80" s="100"/>
      <c r="B80" s="103" t="s">
        <v>47</v>
      </c>
      <c r="C80" s="98"/>
      <c r="D80" s="98"/>
      <c r="E80" s="70"/>
      <c r="F80" s="70"/>
      <c r="G80" s="27"/>
      <c r="H80" s="28"/>
      <c r="I80" s="28"/>
      <c r="J80" s="28"/>
      <c r="K80" s="28"/>
      <c r="L80" s="28"/>
      <c r="M80" s="28"/>
      <c r="N80" s="28"/>
      <c r="O80" s="28"/>
    </row>
    <row r="81" spans="1:86" s="53" customFormat="1" ht="12.75" x14ac:dyDescent="0.25">
      <c r="A81" s="100" t="s">
        <v>5</v>
      </c>
      <c r="B81" s="119" t="s">
        <v>81</v>
      </c>
      <c r="C81" s="98" t="s">
        <v>9</v>
      </c>
      <c r="D81" s="98" t="s">
        <v>58</v>
      </c>
      <c r="E81" s="70"/>
      <c r="F81" s="70"/>
      <c r="G81" s="27"/>
      <c r="H81" s="28"/>
      <c r="I81" s="28"/>
      <c r="J81" s="28"/>
      <c r="K81" s="28"/>
      <c r="L81" s="28"/>
      <c r="M81" s="28"/>
      <c r="N81" s="28"/>
      <c r="O81" s="28"/>
    </row>
    <row r="82" spans="1:86" s="53" customFormat="1" ht="12.75" x14ac:dyDescent="0.25">
      <c r="A82" s="100" t="s">
        <v>6</v>
      </c>
      <c r="B82" s="119" t="s">
        <v>82</v>
      </c>
      <c r="C82" s="98" t="s">
        <v>9</v>
      </c>
      <c r="D82" s="98">
        <v>10</v>
      </c>
      <c r="E82" s="70"/>
      <c r="F82" s="70"/>
      <c r="G82" s="27"/>
      <c r="H82" s="28"/>
      <c r="I82" s="28"/>
      <c r="J82" s="28"/>
      <c r="K82" s="28"/>
      <c r="L82" s="28"/>
      <c r="M82" s="28"/>
      <c r="N82" s="28"/>
      <c r="O82" s="28"/>
    </row>
    <row r="83" spans="1:86" s="102" customFormat="1" ht="12.75" x14ac:dyDescent="0.25">
      <c r="A83" s="100"/>
      <c r="B83" s="97"/>
      <c r="C83" s="98"/>
      <c r="D83" s="98"/>
      <c r="E83" s="70"/>
      <c r="F83" s="70"/>
      <c r="G83" s="27"/>
      <c r="H83" s="101"/>
      <c r="I83" s="101"/>
      <c r="J83" s="101"/>
      <c r="K83" s="101"/>
      <c r="L83" s="101"/>
      <c r="M83" s="101"/>
      <c r="N83" s="101"/>
      <c r="O83" s="101"/>
    </row>
    <row r="84" spans="1:86" s="99" customFormat="1" x14ac:dyDescent="0.25">
      <c r="A84" s="122"/>
      <c r="B84" s="115" t="s">
        <v>70</v>
      </c>
      <c r="C84" s="44"/>
      <c r="D84" s="44"/>
      <c r="E84" s="44"/>
      <c r="F84" s="120"/>
      <c r="G84" s="118"/>
    </row>
    <row r="85" spans="1:86" s="99" customFormat="1" x14ac:dyDescent="0.25">
      <c r="A85" s="114" t="s">
        <v>5</v>
      </c>
      <c r="B85" s="115" t="s">
        <v>71</v>
      </c>
      <c r="C85" s="44"/>
      <c r="D85" s="44"/>
      <c r="E85" s="44"/>
      <c r="F85" s="120"/>
      <c r="G85" s="118"/>
    </row>
    <row r="86" spans="1:86" s="99" customFormat="1" ht="25.5" x14ac:dyDescent="0.25">
      <c r="A86" s="114" t="s">
        <v>6</v>
      </c>
      <c r="B86" s="115" t="s">
        <v>72</v>
      </c>
      <c r="C86" s="44"/>
      <c r="D86" s="44"/>
      <c r="E86" s="44"/>
      <c r="F86" s="120"/>
      <c r="G86" s="118"/>
    </row>
    <row r="87" spans="1:86" s="99" customFormat="1" x14ac:dyDescent="0.25">
      <c r="A87" s="114" t="s">
        <v>7</v>
      </c>
      <c r="B87" s="115" t="s">
        <v>73</v>
      </c>
      <c r="C87" s="44"/>
      <c r="D87" s="44"/>
      <c r="E87" s="44"/>
      <c r="F87" s="120"/>
      <c r="G87" s="118"/>
    </row>
    <row r="88" spans="1:86" s="99" customFormat="1" ht="25.5" x14ac:dyDescent="0.25">
      <c r="A88" s="114" t="s">
        <v>8</v>
      </c>
      <c r="B88" s="115" t="s">
        <v>74</v>
      </c>
      <c r="C88" s="44"/>
      <c r="D88" s="44"/>
      <c r="E88" s="44"/>
      <c r="F88" s="120"/>
      <c r="G88" s="118"/>
    </row>
    <row r="89" spans="1:86" s="99" customFormat="1" ht="38.25" x14ac:dyDescent="0.25">
      <c r="A89" s="114" t="s">
        <v>65</v>
      </c>
      <c r="B89" s="115" t="s">
        <v>75</v>
      </c>
      <c r="C89" s="44"/>
      <c r="D89" s="44"/>
      <c r="E89" s="44"/>
      <c r="F89" s="120"/>
      <c r="G89" s="118"/>
    </row>
    <row r="90" spans="1:86" s="99" customFormat="1" ht="38.25" x14ac:dyDescent="0.25">
      <c r="A90" s="114" t="s">
        <v>76</v>
      </c>
      <c r="B90" s="115" t="s">
        <v>77</v>
      </c>
      <c r="C90" s="44"/>
      <c r="D90" s="44"/>
      <c r="E90" s="44"/>
      <c r="F90" s="120"/>
      <c r="G90" s="118"/>
    </row>
    <row r="91" spans="1:86" ht="15.75" thickBot="1" x14ac:dyDescent="0.3">
      <c r="A91" s="16"/>
      <c r="B91" s="2"/>
      <c r="C91" s="1"/>
      <c r="D91" s="1"/>
      <c r="E91" s="67"/>
      <c r="F91" s="67"/>
      <c r="G91" s="80"/>
    </row>
    <row r="92" spans="1:86" s="7" customFormat="1" ht="13.5" thickBot="1" x14ac:dyDescent="0.3">
      <c r="A92" s="3"/>
      <c r="B92" s="4" t="s">
        <v>11</v>
      </c>
      <c r="C92" s="5"/>
      <c r="D92" s="5"/>
      <c r="E92" s="71"/>
      <c r="F92" s="71"/>
      <c r="G92" s="31"/>
      <c r="AW92" s="8"/>
      <c r="AX92" s="8"/>
      <c r="AY92" s="8"/>
    </row>
    <row r="93" spans="1:86" x14ac:dyDescent="0.25">
      <c r="A93" s="16"/>
      <c r="B93" s="2"/>
      <c r="C93" s="1"/>
      <c r="D93" s="1"/>
      <c r="E93" s="67"/>
      <c r="F93" s="67"/>
      <c r="G93" s="80"/>
    </row>
    <row r="94" spans="1:86" s="99" customFormat="1" x14ac:dyDescent="0.25">
      <c r="A94" s="148">
        <v>3</v>
      </c>
      <c r="B94" s="149" t="s">
        <v>157</v>
      </c>
      <c r="C94" s="150"/>
      <c r="D94" s="150"/>
      <c r="E94" s="158"/>
      <c r="F94" s="128"/>
      <c r="G94" s="128"/>
    </row>
    <row r="95" spans="1:86" s="49" customFormat="1" ht="12.75" x14ac:dyDescent="0.25">
      <c r="A95" s="122"/>
      <c r="B95" s="119"/>
      <c r="C95" s="44"/>
      <c r="D95" s="44"/>
      <c r="E95" s="105"/>
      <c r="F95" s="171"/>
      <c r="G95" s="27"/>
      <c r="CC95" s="50"/>
      <c r="CD95" s="50"/>
      <c r="CE95" s="50"/>
    </row>
    <row r="96" spans="1:86" s="30" customFormat="1" ht="12.75" x14ac:dyDescent="0.25">
      <c r="A96" s="94">
        <v>3.1</v>
      </c>
      <c r="B96" s="93" t="s">
        <v>144</v>
      </c>
      <c r="C96" s="95"/>
      <c r="D96" s="95"/>
      <c r="E96" s="68"/>
      <c r="F96" s="69"/>
      <c r="G96" s="24"/>
      <c r="CF96" s="26"/>
      <c r="CG96" s="26"/>
      <c r="CH96" s="26"/>
    </row>
    <row r="97" spans="1:83" s="157" customFormat="1" ht="76.5" x14ac:dyDescent="0.2">
      <c r="A97" s="114"/>
      <c r="B97" s="119" t="s">
        <v>145</v>
      </c>
      <c r="C97" s="44"/>
      <c r="D97" s="44"/>
      <c r="E97" s="44"/>
      <c r="F97" s="120"/>
      <c r="G97" s="156"/>
    </row>
    <row r="98" spans="1:83" s="157" customFormat="1" ht="12.75" x14ac:dyDescent="0.2">
      <c r="A98" s="114"/>
      <c r="B98" s="119" t="s">
        <v>146</v>
      </c>
      <c r="C98" s="44"/>
      <c r="D98" s="44"/>
      <c r="E98" s="44"/>
      <c r="F98" s="120"/>
      <c r="G98" s="156"/>
    </row>
    <row r="99" spans="1:83" s="157" customFormat="1" ht="12.75" x14ac:dyDescent="0.2">
      <c r="A99" s="114"/>
      <c r="B99" s="119" t="s">
        <v>147</v>
      </c>
      <c r="C99" s="44"/>
      <c r="D99" s="44"/>
      <c r="E99" s="44"/>
      <c r="F99" s="120"/>
      <c r="G99" s="156"/>
    </row>
    <row r="100" spans="1:83" s="157" customFormat="1" ht="63.75" x14ac:dyDescent="0.2">
      <c r="A100" s="114"/>
      <c r="B100" s="119" t="s">
        <v>148</v>
      </c>
      <c r="C100" s="44"/>
      <c r="D100" s="44"/>
      <c r="E100" s="44"/>
      <c r="F100" s="120"/>
      <c r="G100" s="156"/>
    </row>
    <row r="101" spans="1:83" s="157" customFormat="1" ht="12.75" x14ac:dyDescent="0.2">
      <c r="A101" s="114"/>
      <c r="B101" s="119" t="s">
        <v>149</v>
      </c>
      <c r="C101" s="44"/>
      <c r="D101" s="44"/>
      <c r="E101" s="44"/>
      <c r="F101" s="120"/>
      <c r="G101" s="156"/>
    </row>
    <row r="102" spans="1:83" s="157" customFormat="1" ht="12.75" x14ac:dyDescent="0.2">
      <c r="A102" s="114"/>
      <c r="B102" s="119" t="s">
        <v>150</v>
      </c>
      <c r="C102" s="44"/>
      <c r="D102" s="44"/>
      <c r="E102" s="44"/>
      <c r="F102" s="120"/>
      <c r="G102" s="156"/>
    </row>
    <row r="103" spans="1:83" s="157" customFormat="1" ht="12.75" x14ac:dyDescent="0.2">
      <c r="A103" s="114"/>
      <c r="B103" s="119" t="s">
        <v>151</v>
      </c>
      <c r="C103" s="44"/>
      <c r="D103" s="44"/>
      <c r="E103" s="44"/>
      <c r="F103" s="120"/>
      <c r="G103" s="156"/>
    </row>
    <row r="104" spans="1:83" s="157" customFormat="1" ht="12.75" x14ac:dyDescent="0.2">
      <c r="A104" s="114"/>
      <c r="B104" s="119" t="s">
        <v>152</v>
      </c>
      <c r="C104" s="44"/>
      <c r="D104" s="44"/>
      <c r="E104" s="44"/>
      <c r="F104" s="120"/>
      <c r="G104" s="156"/>
    </row>
    <row r="105" spans="1:83" s="157" customFormat="1" ht="12.75" x14ac:dyDescent="0.2">
      <c r="A105" s="114"/>
      <c r="B105" s="119" t="s">
        <v>153</v>
      </c>
      <c r="C105" s="44"/>
      <c r="D105" s="44"/>
      <c r="E105" s="44"/>
      <c r="F105" s="120"/>
      <c r="G105" s="156"/>
    </row>
    <row r="106" spans="1:83" s="157" customFormat="1" ht="12.75" x14ac:dyDescent="0.2">
      <c r="A106" s="114"/>
      <c r="B106" s="119" t="s">
        <v>154</v>
      </c>
      <c r="C106" s="44"/>
      <c r="D106" s="44"/>
      <c r="E106" s="44"/>
      <c r="F106" s="120"/>
      <c r="G106" s="156"/>
    </row>
    <row r="107" spans="1:83" s="157" customFormat="1" ht="25.5" x14ac:dyDescent="0.2">
      <c r="A107" s="114"/>
      <c r="B107" s="119" t="s">
        <v>155</v>
      </c>
      <c r="C107" s="44"/>
      <c r="D107" s="44"/>
      <c r="E107" s="44"/>
      <c r="F107" s="120"/>
      <c r="G107" s="156"/>
    </row>
    <row r="108" spans="1:83" s="157" customFormat="1" ht="12.75" x14ac:dyDescent="0.2">
      <c r="A108" s="114"/>
      <c r="B108" s="119" t="s">
        <v>156</v>
      </c>
      <c r="C108" s="44"/>
      <c r="D108" s="44"/>
      <c r="E108" s="44"/>
      <c r="F108" s="120"/>
      <c r="G108" s="156"/>
    </row>
    <row r="109" spans="1:83" s="102" customFormat="1" ht="12.75" x14ac:dyDescent="0.25">
      <c r="A109" s="100"/>
      <c r="B109" s="103" t="s">
        <v>169</v>
      </c>
      <c r="C109" s="98"/>
      <c r="D109" s="98"/>
      <c r="E109" s="70"/>
      <c r="F109" s="70"/>
      <c r="G109" s="27"/>
      <c r="H109" s="101"/>
      <c r="I109" s="101"/>
      <c r="J109" s="101"/>
      <c r="K109" s="101"/>
      <c r="L109" s="101"/>
      <c r="M109" s="101"/>
      <c r="N109" s="101"/>
      <c r="O109" s="101"/>
    </row>
    <row r="110" spans="1:83" s="29" customFormat="1" ht="12.75" x14ac:dyDescent="0.25">
      <c r="A110" s="100"/>
      <c r="B110" s="97" t="s">
        <v>183</v>
      </c>
      <c r="C110" s="98" t="s">
        <v>83</v>
      </c>
      <c r="D110" s="98">
        <v>1</v>
      </c>
      <c r="E110" s="70"/>
      <c r="F110" s="70"/>
      <c r="G110" s="24"/>
      <c r="H110" s="101"/>
      <c r="I110" s="101"/>
      <c r="J110" s="101"/>
      <c r="K110" s="101"/>
      <c r="L110" s="101"/>
      <c r="M110" s="101"/>
      <c r="N110" s="101"/>
      <c r="O110" s="101"/>
      <c r="P110" s="101"/>
      <c r="Q110" s="101"/>
      <c r="R110" s="101"/>
      <c r="S110" s="101"/>
      <c r="T110" s="101"/>
      <c r="U110" s="101"/>
      <c r="V110" s="101"/>
      <c r="W110" s="101"/>
      <c r="X110" s="101"/>
      <c r="Y110" s="101"/>
      <c r="Z110" s="101"/>
    </row>
    <row r="111" spans="1:83" s="7" customFormat="1" ht="13.5" thickBot="1" x14ac:dyDescent="0.3">
      <c r="A111" s="16"/>
      <c r="B111" s="2"/>
      <c r="C111" s="1"/>
      <c r="D111" s="1"/>
      <c r="E111" s="95"/>
      <c r="F111" s="134"/>
      <c r="G111" s="27"/>
      <c r="CC111" s="8"/>
      <c r="CD111" s="8"/>
      <c r="CE111" s="8"/>
    </row>
    <row r="112" spans="1:83" s="49" customFormat="1" ht="13.5" thickBot="1" x14ac:dyDescent="0.3">
      <c r="A112" s="159"/>
      <c r="B112" s="160" t="s">
        <v>11</v>
      </c>
      <c r="C112" s="161"/>
      <c r="D112" s="161"/>
      <c r="E112" s="162"/>
      <c r="F112" s="109"/>
      <c r="G112" s="163"/>
      <c r="AR112" s="50"/>
      <c r="AS112" s="50"/>
      <c r="AT112" s="50"/>
    </row>
    <row r="113" spans="1:215" s="56" customFormat="1" x14ac:dyDescent="0.25">
      <c r="A113" s="104"/>
      <c r="B113" s="103"/>
      <c r="C113" s="105"/>
      <c r="D113" s="105"/>
      <c r="E113" s="75"/>
      <c r="F113" s="75"/>
      <c r="G113" s="82"/>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c r="BL113" s="55"/>
      <c r="BM113" s="55"/>
      <c r="BN113" s="55"/>
      <c r="BO113" s="55"/>
      <c r="BP113" s="55"/>
      <c r="BQ113" s="55"/>
      <c r="BR113" s="55"/>
      <c r="BS113" s="55"/>
      <c r="BT113" s="55"/>
      <c r="BU113" s="55"/>
      <c r="BV113" s="55"/>
      <c r="BW113" s="55"/>
      <c r="BX113" s="55"/>
      <c r="BY113" s="55"/>
      <c r="BZ113" s="55"/>
      <c r="CA113" s="55"/>
      <c r="CB113" s="55"/>
      <c r="CC113" s="55"/>
      <c r="CD113" s="55"/>
      <c r="CE113" s="55"/>
      <c r="CF113" s="55"/>
      <c r="CG113" s="55"/>
      <c r="CH113" s="55"/>
      <c r="CI113" s="55"/>
      <c r="CJ113" s="55"/>
      <c r="CK113" s="55"/>
      <c r="CL113" s="55"/>
      <c r="CM113" s="55"/>
      <c r="CN113" s="55"/>
      <c r="CO113" s="55"/>
      <c r="CP113" s="55"/>
      <c r="CQ113" s="55"/>
      <c r="CR113" s="55"/>
      <c r="CS113" s="55"/>
      <c r="CT113" s="55"/>
      <c r="CU113" s="55"/>
      <c r="CV113" s="55"/>
      <c r="CW113" s="55"/>
      <c r="CX113" s="55"/>
      <c r="CY113" s="55"/>
      <c r="CZ113" s="55"/>
      <c r="DA113" s="55"/>
      <c r="DB113" s="55"/>
      <c r="DC113" s="55"/>
      <c r="DD113" s="55"/>
      <c r="DE113" s="55"/>
      <c r="DF113" s="55"/>
      <c r="DG113" s="55"/>
      <c r="DH113" s="55"/>
      <c r="DI113" s="55"/>
      <c r="DJ113" s="55"/>
      <c r="DK113" s="55"/>
      <c r="DL113" s="55"/>
      <c r="DM113" s="55"/>
      <c r="DN113" s="55"/>
      <c r="DO113" s="55"/>
      <c r="DP113" s="55"/>
      <c r="DQ113" s="55"/>
      <c r="DR113" s="55"/>
      <c r="DS113" s="55"/>
      <c r="DT113" s="55"/>
      <c r="DU113" s="55"/>
      <c r="DV113" s="55"/>
      <c r="DW113" s="55"/>
      <c r="DX113" s="55"/>
      <c r="DY113" s="55"/>
      <c r="DZ113" s="55"/>
      <c r="EA113" s="55"/>
      <c r="EB113" s="55"/>
      <c r="EC113" s="55"/>
      <c r="ED113" s="55"/>
      <c r="EE113" s="55"/>
      <c r="EF113" s="55"/>
      <c r="EG113" s="55"/>
      <c r="EH113" s="55"/>
      <c r="EI113" s="55"/>
      <c r="EJ113" s="55"/>
      <c r="EK113" s="55"/>
      <c r="EL113" s="55"/>
      <c r="EM113" s="55"/>
      <c r="EN113" s="55"/>
      <c r="EO113" s="55"/>
      <c r="EP113" s="55"/>
      <c r="EQ113" s="55"/>
      <c r="ER113" s="55"/>
      <c r="ES113" s="55"/>
      <c r="ET113" s="55"/>
      <c r="EU113" s="55"/>
      <c r="EV113" s="55"/>
      <c r="EW113" s="55"/>
      <c r="EX113" s="55"/>
      <c r="EY113" s="55"/>
      <c r="EZ113" s="55"/>
      <c r="FA113" s="55"/>
      <c r="FB113" s="55"/>
      <c r="FC113" s="55"/>
      <c r="FD113" s="55"/>
      <c r="FE113" s="55"/>
      <c r="FF113" s="55"/>
      <c r="FG113" s="55"/>
      <c r="FH113" s="55"/>
      <c r="FI113" s="55"/>
      <c r="FJ113" s="55"/>
      <c r="FK113" s="55"/>
      <c r="FL113" s="55"/>
      <c r="FM113" s="55"/>
      <c r="FN113" s="55"/>
      <c r="FO113" s="55"/>
      <c r="FP113" s="55"/>
      <c r="FQ113" s="55"/>
      <c r="FR113" s="55"/>
      <c r="FS113" s="55"/>
      <c r="FT113" s="55"/>
      <c r="FU113" s="55"/>
      <c r="FV113" s="55"/>
      <c r="FW113" s="55"/>
      <c r="FX113" s="55"/>
      <c r="FY113" s="55"/>
      <c r="FZ113" s="55"/>
      <c r="GA113" s="55"/>
      <c r="GB113" s="55"/>
      <c r="GC113" s="55"/>
      <c r="GD113" s="55"/>
      <c r="GE113" s="55"/>
      <c r="GF113" s="55"/>
      <c r="GG113" s="55"/>
      <c r="GH113" s="55"/>
      <c r="GI113" s="55"/>
      <c r="GJ113" s="55"/>
      <c r="GK113" s="55"/>
      <c r="GL113" s="55"/>
      <c r="GM113" s="55"/>
      <c r="GN113" s="55"/>
      <c r="GO113" s="55"/>
      <c r="GP113" s="55"/>
      <c r="GQ113" s="55"/>
      <c r="GR113" s="55"/>
      <c r="GS113" s="55"/>
      <c r="GT113" s="55"/>
      <c r="GU113" s="55"/>
      <c r="GV113" s="55"/>
      <c r="GW113" s="55"/>
      <c r="GX113" s="55"/>
      <c r="GY113" s="55"/>
      <c r="GZ113" s="55"/>
      <c r="HA113" s="55"/>
      <c r="HB113" s="55"/>
      <c r="HC113" s="55"/>
      <c r="HD113" s="55"/>
      <c r="HE113" s="55"/>
      <c r="HF113" s="55"/>
      <c r="HG113" s="55"/>
    </row>
    <row r="114" spans="1:215" s="56" customFormat="1" x14ac:dyDescent="0.25">
      <c r="A114" s="104">
        <v>4</v>
      </c>
      <c r="B114" s="103" t="s">
        <v>12</v>
      </c>
      <c r="C114" s="105"/>
      <c r="D114" s="105"/>
      <c r="E114" s="75"/>
      <c r="F114" s="75"/>
      <c r="G114" s="82"/>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c r="BL114" s="55"/>
      <c r="BM114" s="55"/>
      <c r="BN114" s="55"/>
      <c r="BO114" s="55"/>
      <c r="BP114" s="55"/>
      <c r="BQ114" s="55"/>
      <c r="BR114" s="55"/>
      <c r="BS114" s="55"/>
      <c r="BT114" s="55"/>
      <c r="BU114" s="55"/>
      <c r="BV114" s="55"/>
      <c r="BW114" s="55"/>
      <c r="BX114" s="55"/>
      <c r="BY114" s="55"/>
      <c r="BZ114" s="55"/>
      <c r="CA114" s="55"/>
      <c r="CB114" s="55"/>
      <c r="CC114" s="55"/>
      <c r="CD114" s="55"/>
      <c r="CE114" s="55"/>
      <c r="CF114" s="55"/>
      <c r="CG114" s="55"/>
      <c r="CH114" s="55"/>
      <c r="CI114" s="55"/>
      <c r="CJ114" s="55"/>
      <c r="CK114" s="55"/>
      <c r="CL114" s="55"/>
      <c r="CM114" s="55"/>
      <c r="CN114" s="55"/>
      <c r="CO114" s="55"/>
      <c r="CP114" s="55"/>
      <c r="CQ114" s="55"/>
      <c r="CR114" s="55"/>
      <c r="CS114" s="55"/>
      <c r="CT114" s="55"/>
      <c r="CU114" s="55"/>
      <c r="CV114" s="55"/>
      <c r="CW114" s="55"/>
      <c r="CX114" s="55"/>
      <c r="CY114" s="55"/>
      <c r="CZ114" s="55"/>
      <c r="DA114" s="55"/>
      <c r="DB114" s="55"/>
      <c r="DC114" s="55"/>
      <c r="DD114" s="55"/>
      <c r="DE114" s="55"/>
      <c r="DF114" s="55"/>
      <c r="DG114" s="55"/>
      <c r="DH114" s="55"/>
      <c r="DI114" s="55"/>
      <c r="DJ114" s="55"/>
      <c r="DK114" s="55"/>
      <c r="DL114" s="55"/>
      <c r="DM114" s="55"/>
      <c r="DN114" s="55"/>
      <c r="DO114" s="55"/>
      <c r="DP114" s="55"/>
      <c r="DQ114" s="55"/>
      <c r="DR114" s="55"/>
      <c r="DS114" s="55"/>
      <c r="DT114" s="55"/>
      <c r="DU114" s="55"/>
      <c r="DV114" s="55"/>
      <c r="DW114" s="55"/>
      <c r="DX114" s="55"/>
      <c r="DY114" s="55"/>
      <c r="DZ114" s="55"/>
      <c r="EA114" s="55"/>
      <c r="EB114" s="55"/>
      <c r="EC114" s="55"/>
      <c r="ED114" s="55"/>
      <c r="EE114" s="55"/>
      <c r="EF114" s="55"/>
      <c r="EG114" s="55"/>
      <c r="EH114" s="55"/>
      <c r="EI114" s="55"/>
      <c r="EJ114" s="55"/>
      <c r="EK114" s="55"/>
      <c r="EL114" s="55"/>
      <c r="EM114" s="55"/>
      <c r="EN114" s="55"/>
      <c r="EO114" s="55"/>
      <c r="EP114" s="55"/>
      <c r="EQ114" s="55"/>
      <c r="ER114" s="55"/>
      <c r="ES114" s="55"/>
      <c r="ET114" s="55"/>
      <c r="EU114" s="55"/>
      <c r="EV114" s="55"/>
      <c r="EW114" s="55"/>
      <c r="EX114" s="55"/>
      <c r="EY114" s="55"/>
      <c r="EZ114" s="55"/>
      <c r="FA114" s="55"/>
      <c r="FB114" s="55"/>
      <c r="FC114" s="55"/>
      <c r="FD114" s="55"/>
      <c r="FE114" s="55"/>
      <c r="FF114" s="55"/>
      <c r="FG114" s="55"/>
      <c r="FH114" s="55"/>
      <c r="FI114" s="55"/>
      <c r="FJ114" s="55"/>
      <c r="FK114" s="55"/>
      <c r="FL114" s="55"/>
      <c r="FM114" s="55"/>
      <c r="FN114" s="55"/>
      <c r="FO114" s="55"/>
      <c r="FP114" s="55"/>
      <c r="FQ114" s="55"/>
      <c r="FR114" s="55"/>
      <c r="FS114" s="55"/>
      <c r="FT114" s="55"/>
      <c r="FU114" s="55"/>
      <c r="FV114" s="55"/>
      <c r="FW114" s="55"/>
      <c r="FX114" s="55"/>
      <c r="FY114" s="55"/>
      <c r="FZ114" s="55"/>
      <c r="GA114" s="55"/>
      <c r="GB114" s="55"/>
      <c r="GC114" s="55"/>
      <c r="GD114" s="55"/>
      <c r="GE114" s="55"/>
      <c r="GF114" s="55"/>
      <c r="GG114" s="55"/>
      <c r="GH114" s="55"/>
      <c r="GI114" s="55"/>
      <c r="GJ114" s="55"/>
      <c r="GK114" s="55"/>
      <c r="GL114" s="55"/>
      <c r="GM114" s="55"/>
      <c r="GN114" s="55"/>
      <c r="GO114" s="55"/>
      <c r="GP114" s="55"/>
      <c r="GQ114" s="55"/>
      <c r="GR114" s="55"/>
      <c r="GS114" s="55"/>
      <c r="GT114" s="55"/>
      <c r="GU114" s="55"/>
      <c r="GV114" s="55"/>
      <c r="GW114" s="55"/>
      <c r="GX114" s="55"/>
      <c r="GY114" s="55"/>
      <c r="GZ114" s="55"/>
      <c r="HA114" s="55"/>
      <c r="HB114" s="55"/>
      <c r="HC114" s="55"/>
      <c r="HD114" s="55"/>
      <c r="HE114" s="55"/>
      <c r="HF114" s="55"/>
      <c r="HG114" s="55"/>
    </row>
    <row r="115" spans="1:215" s="45" customFormat="1" ht="12.75" x14ac:dyDescent="0.25">
      <c r="A115" s="100"/>
      <c r="B115" s="97"/>
      <c r="C115" s="98"/>
      <c r="D115" s="98"/>
      <c r="E115" s="70"/>
      <c r="F115" s="76"/>
      <c r="G115" s="65"/>
      <c r="BY115" s="29"/>
      <c r="BZ115" s="29"/>
      <c r="CA115" s="29"/>
    </row>
    <row r="116" spans="1:215" s="57" customFormat="1" x14ac:dyDescent="0.25">
      <c r="A116" s="104">
        <v>4.0999999999999996</v>
      </c>
      <c r="B116" s="103" t="s">
        <v>55</v>
      </c>
      <c r="C116" s="105"/>
      <c r="D116" s="105"/>
      <c r="E116" s="75"/>
      <c r="F116" s="75"/>
      <c r="G116" s="82"/>
      <c r="AW116" s="55"/>
      <c r="AX116" s="55"/>
      <c r="AY116" s="55"/>
    </row>
    <row r="117" spans="1:215" s="54" customFormat="1" ht="102" x14ac:dyDescent="0.25">
      <c r="A117" s="100"/>
      <c r="B117" s="110" t="s">
        <v>62</v>
      </c>
      <c r="C117" s="98"/>
      <c r="D117" s="98"/>
      <c r="E117" s="70"/>
      <c r="F117" s="70"/>
      <c r="G117" s="84"/>
    </row>
    <row r="118" spans="1:215" s="49" customFormat="1" ht="12.75" x14ac:dyDescent="0.25">
      <c r="A118" s="104"/>
      <c r="B118" s="103" t="s">
        <v>51</v>
      </c>
      <c r="C118" s="105"/>
      <c r="D118" s="105"/>
      <c r="E118" s="75"/>
      <c r="F118" s="77"/>
      <c r="G118" s="83"/>
      <c r="BY118" s="50"/>
      <c r="BZ118" s="50"/>
      <c r="CA118" s="50"/>
    </row>
    <row r="119" spans="1:215" s="54" customFormat="1" x14ac:dyDescent="0.25">
      <c r="A119" s="100"/>
      <c r="B119" s="103" t="s">
        <v>48</v>
      </c>
      <c r="C119" s="98"/>
      <c r="D119" s="98"/>
      <c r="E119" s="70"/>
      <c r="F119" s="70"/>
      <c r="G119" s="84"/>
    </row>
    <row r="120" spans="1:215" s="54" customFormat="1" x14ac:dyDescent="0.25">
      <c r="A120" s="100" t="s">
        <v>5</v>
      </c>
      <c r="B120" s="97" t="s">
        <v>54</v>
      </c>
      <c r="C120" s="98" t="s">
        <v>13</v>
      </c>
      <c r="D120" s="98" t="s">
        <v>58</v>
      </c>
      <c r="E120" s="70"/>
      <c r="F120" s="70"/>
      <c r="G120" s="81"/>
    </row>
    <row r="121" spans="1:215" s="54" customFormat="1" x14ac:dyDescent="0.25">
      <c r="A121" s="100" t="s">
        <v>6</v>
      </c>
      <c r="B121" s="97" t="s">
        <v>127</v>
      </c>
      <c r="C121" s="98" t="s">
        <v>13</v>
      </c>
      <c r="D121" s="98" t="s">
        <v>58</v>
      </c>
      <c r="E121" s="70"/>
      <c r="F121" s="70"/>
      <c r="G121" s="81"/>
    </row>
    <row r="122" spans="1:215" s="54" customFormat="1" x14ac:dyDescent="0.25">
      <c r="A122" s="100" t="s">
        <v>7</v>
      </c>
      <c r="B122" s="97" t="s">
        <v>53</v>
      </c>
      <c r="C122" s="98" t="s">
        <v>13</v>
      </c>
      <c r="D122" s="98">
        <v>15</v>
      </c>
      <c r="E122" s="70"/>
      <c r="F122" s="70"/>
      <c r="G122" s="81"/>
    </row>
    <row r="123" spans="1:215" s="54" customFormat="1" x14ac:dyDescent="0.25">
      <c r="A123" s="100" t="s">
        <v>8</v>
      </c>
      <c r="B123" s="97" t="s">
        <v>52</v>
      </c>
      <c r="C123" s="98" t="s">
        <v>13</v>
      </c>
      <c r="D123" s="98">
        <v>75</v>
      </c>
      <c r="E123" s="70"/>
      <c r="F123" s="70"/>
      <c r="G123" s="81"/>
    </row>
    <row r="124" spans="1:215" s="48" customFormat="1" x14ac:dyDescent="0.25">
      <c r="A124" s="47"/>
      <c r="B124" s="96"/>
      <c r="C124" s="46"/>
      <c r="D124" s="46"/>
      <c r="E124" s="74"/>
      <c r="F124" s="74"/>
      <c r="G124" s="85"/>
    </row>
    <row r="125" spans="1:215" s="54" customFormat="1" x14ac:dyDescent="0.25">
      <c r="A125" s="104">
        <v>4.2</v>
      </c>
      <c r="B125" s="103" t="s">
        <v>15</v>
      </c>
      <c r="C125" s="98"/>
      <c r="D125" s="98"/>
      <c r="E125" s="70"/>
      <c r="F125" s="70"/>
      <c r="G125" s="81"/>
    </row>
    <row r="126" spans="1:215" s="54" customFormat="1" ht="76.5" x14ac:dyDescent="0.25">
      <c r="A126" s="100"/>
      <c r="B126" s="97" t="s">
        <v>173</v>
      </c>
      <c r="C126" s="98" t="s">
        <v>13</v>
      </c>
      <c r="D126" s="98">
        <v>2.5</v>
      </c>
      <c r="E126" s="70"/>
      <c r="F126" s="70"/>
      <c r="G126" s="81"/>
    </row>
    <row r="127" spans="1:215" s="54" customFormat="1" x14ac:dyDescent="0.25">
      <c r="A127" s="100"/>
      <c r="B127" s="103" t="s">
        <v>49</v>
      </c>
      <c r="C127" s="98"/>
      <c r="D127" s="98"/>
      <c r="E127" s="70"/>
      <c r="F127" s="70"/>
      <c r="G127" s="84"/>
    </row>
    <row r="128" spans="1:215" s="133" customFormat="1" ht="12.75" x14ac:dyDescent="0.25">
      <c r="A128" s="94"/>
      <c r="B128" s="93"/>
      <c r="C128" s="95"/>
      <c r="D128" s="95"/>
      <c r="E128" s="131"/>
      <c r="F128" s="134"/>
      <c r="G128" s="134"/>
      <c r="H128" s="132"/>
      <c r="I128" s="132"/>
      <c r="J128" s="132"/>
      <c r="K128" s="132"/>
      <c r="L128" s="132"/>
      <c r="M128" s="132"/>
      <c r="N128" s="132"/>
      <c r="O128" s="132"/>
      <c r="P128" s="132"/>
      <c r="Q128" s="132"/>
      <c r="R128" s="132"/>
      <c r="S128" s="132"/>
    </row>
    <row r="129" spans="1:215" s="55" customFormat="1" ht="15" customHeight="1" x14ac:dyDescent="0.25">
      <c r="A129" s="148">
        <v>4.3</v>
      </c>
      <c r="B129" s="149" t="s">
        <v>170</v>
      </c>
      <c r="C129" s="150"/>
      <c r="D129" s="150"/>
      <c r="E129" s="166"/>
      <c r="F129" s="144"/>
      <c r="G129" s="81"/>
      <c r="H129" s="167"/>
      <c r="I129" s="167"/>
      <c r="J129" s="167"/>
      <c r="K129" s="167"/>
      <c r="L129" s="167"/>
      <c r="M129" s="167"/>
      <c r="N129" s="167"/>
      <c r="O129" s="167"/>
    </row>
    <row r="130" spans="1:215" s="54" customFormat="1" x14ac:dyDescent="0.25">
      <c r="A130" s="152"/>
      <c r="B130" s="153" t="s">
        <v>171</v>
      </c>
      <c r="C130" s="154"/>
      <c r="D130" s="154"/>
      <c r="E130" s="168"/>
      <c r="F130" s="169"/>
      <c r="G130" s="81"/>
      <c r="H130" s="170"/>
      <c r="I130" s="170"/>
      <c r="J130" s="170"/>
      <c r="K130" s="170"/>
      <c r="L130" s="170"/>
      <c r="M130" s="170"/>
      <c r="N130" s="170"/>
      <c r="O130" s="170"/>
    </row>
    <row r="131" spans="1:215" s="54" customFormat="1" ht="15" customHeight="1" x14ac:dyDescent="0.25">
      <c r="A131" s="152"/>
      <c r="B131" s="153" t="s">
        <v>172</v>
      </c>
      <c r="C131" s="154" t="s">
        <v>13</v>
      </c>
      <c r="D131" s="154">
        <v>0.5</v>
      </c>
      <c r="E131" s="70"/>
      <c r="F131" s="70"/>
      <c r="G131" s="124">
        <f>(E131+F131)*D131</f>
        <v>0</v>
      </c>
      <c r="H131" s="170"/>
      <c r="I131" s="170"/>
      <c r="J131" s="170"/>
      <c r="K131" s="170"/>
      <c r="L131" s="170"/>
      <c r="M131" s="170"/>
      <c r="N131" s="170"/>
      <c r="O131" s="170"/>
    </row>
    <row r="132" spans="1:215" s="54" customFormat="1" x14ac:dyDescent="0.25">
      <c r="A132" s="152"/>
      <c r="B132" s="149" t="s">
        <v>49</v>
      </c>
      <c r="C132" s="154"/>
      <c r="D132" s="154"/>
      <c r="E132" s="155"/>
      <c r="F132" s="70"/>
      <c r="G132" s="84"/>
    </row>
    <row r="133" spans="1:215" s="54" customFormat="1" x14ac:dyDescent="0.25">
      <c r="A133" s="152"/>
      <c r="B133" s="149"/>
      <c r="C133" s="154"/>
      <c r="D133" s="154"/>
      <c r="E133" s="155"/>
      <c r="F133" s="70"/>
      <c r="G133" s="84"/>
    </row>
    <row r="134" spans="1:215" s="180" customFormat="1" x14ac:dyDescent="0.25">
      <c r="A134" s="104">
        <v>4.4000000000000004</v>
      </c>
      <c r="B134" s="103" t="s">
        <v>187</v>
      </c>
      <c r="C134" s="105"/>
      <c r="D134" s="105"/>
      <c r="E134" s="129"/>
      <c r="F134" s="128"/>
      <c r="G134" s="179"/>
    </row>
    <row r="135" spans="1:215" s="180" customFormat="1" ht="89.25" x14ac:dyDescent="0.25">
      <c r="A135" s="100"/>
      <c r="B135" s="97" t="s">
        <v>191</v>
      </c>
      <c r="C135" s="98"/>
      <c r="D135" s="98"/>
      <c r="E135" s="129"/>
      <c r="F135" s="128"/>
      <c r="G135" s="179"/>
    </row>
    <row r="136" spans="1:215" s="180" customFormat="1" x14ac:dyDescent="0.25">
      <c r="A136" s="100"/>
      <c r="B136" s="103" t="s">
        <v>188</v>
      </c>
      <c r="C136" s="98"/>
      <c r="D136" s="98"/>
      <c r="E136" s="129"/>
      <c r="F136" s="128"/>
      <c r="G136" s="179"/>
    </row>
    <row r="137" spans="1:215" s="180" customFormat="1" x14ac:dyDescent="0.25">
      <c r="A137" s="100" t="s">
        <v>5</v>
      </c>
      <c r="B137" s="103" t="s">
        <v>189</v>
      </c>
      <c r="C137" s="98"/>
      <c r="D137" s="98"/>
      <c r="E137" s="129"/>
      <c r="F137" s="128"/>
      <c r="G137" s="179"/>
    </row>
    <row r="138" spans="1:215" s="180" customFormat="1" x14ac:dyDescent="0.25">
      <c r="A138" s="100"/>
      <c r="B138" s="97" t="s">
        <v>190</v>
      </c>
      <c r="C138" s="98" t="s">
        <v>10</v>
      </c>
      <c r="D138" s="98">
        <v>1</v>
      </c>
      <c r="E138" s="129"/>
      <c r="F138" s="128"/>
      <c r="G138" s="179"/>
    </row>
    <row r="139" spans="1:215" s="180" customFormat="1" x14ac:dyDescent="0.25">
      <c r="A139" s="100"/>
      <c r="B139" s="97"/>
      <c r="C139" s="98"/>
      <c r="D139" s="98"/>
      <c r="E139" s="129"/>
      <c r="F139" s="130"/>
      <c r="G139" s="181"/>
    </row>
    <row r="140" spans="1:215" s="56" customFormat="1" x14ac:dyDescent="0.25">
      <c r="A140" s="104">
        <v>4.5</v>
      </c>
      <c r="B140" s="103" t="s">
        <v>14</v>
      </c>
      <c r="C140" s="105"/>
      <c r="D140" s="105"/>
      <c r="E140" s="75"/>
      <c r="F140" s="75"/>
      <c r="G140" s="7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c r="BI140" s="55"/>
      <c r="BJ140" s="55"/>
      <c r="BK140" s="55"/>
      <c r="BL140" s="55"/>
      <c r="BM140" s="55"/>
      <c r="BN140" s="55"/>
      <c r="BO140" s="55"/>
      <c r="BP140" s="55"/>
      <c r="BQ140" s="55"/>
      <c r="BR140" s="55"/>
      <c r="BS140" s="55"/>
      <c r="BT140" s="55"/>
      <c r="BU140" s="55"/>
      <c r="BV140" s="55"/>
      <c r="BW140" s="55"/>
      <c r="BX140" s="55"/>
      <c r="BY140" s="55"/>
      <c r="BZ140" s="55"/>
      <c r="CA140" s="55"/>
      <c r="CB140" s="55"/>
      <c r="CC140" s="55"/>
      <c r="CD140" s="55"/>
      <c r="CE140" s="55"/>
      <c r="CF140" s="55"/>
      <c r="CG140" s="55"/>
      <c r="CH140" s="55"/>
      <c r="CI140" s="55"/>
      <c r="CJ140" s="55"/>
      <c r="CK140" s="55"/>
      <c r="CL140" s="55"/>
      <c r="CM140" s="55"/>
      <c r="CN140" s="55"/>
      <c r="CO140" s="55"/>
      <c r="CP140" s="55"/>
      <c r="CQ140" s="55"/>
      <c r="CR140" s="55"/>
      <c r="CS140" s="55"/>
      <c r="CT140" s="55"/>
      <c r="CU140" s="55"/>
      <c r="CV140" s="55"/>
      <c r="CW140" s="55"/>
      <c r="CX140" s="55"/>
      <c r="CY140" s="55"/>
      <c r="CZ140" s="55"/>
      <c r="DA140" s="55"/>
      <c r="DB140" s="55"/>
      <c r="DC140" s="55"/>
      <c r="DD140" s="55"/>
      <c r="DE140" s="55"/>
      <c r="DF140" s="55"/>
      <c r="DG140" s="55"/>
      <c r="DH140" s="55"/>
      <c r="DI140" s="55"/>
      <c r="DJ140" s="55"/>
      <c r="DK140" s="55"/>
      <c r="DL140" s="55"/>
      <c r="DM140" s="55"/>
      <c r="DN140" s="55"/>
      <c r="DO140" s="55"/>
      <c r="DP140" s="55"/>
      <c r="DQ140" s="55"/>
      <c r="DR140" s="55"/>
      <c r="DS140" s="55"/>
      <c r="DT140" s="55"/>
      <c r="DU140" s="55"/>
      <c r="DV140" s="55"/>
      <c r="DW140" s="55"/>
      <c r="DX140" s="55"/>
      <c r="DY140" s="55"/>
      <c r="DZ140" s="55"/>
      <c r="EA140" s="55"/>
      <c r="EB140" s="55"/>
      <c r="EC140" s="55"/>
      <c r="ED140" s="55"/>
      <c r="EE140" s="55"/>
      <c r="EF140" s="55"/>
      <c r="EG140" s="55"/>
      <c r="EH140" s="55"/>
      <c r="EI140" s="55"/>
      <c r="EJ140" s="55"/>
      <c r="EK140" s="55"/>
      <c r="EL140" s="55"/>
      <c r="EM140" s="55"/>
      <c r="EN140" s="55"/>
      <c r="EO140" s="55"/>
      <c r="EP140" s="55"/>
      <c r="EQ140" s="55"/>
      <c r="ER140" s="55"/>
      <c r="ES140" s="55"/>
      <c r="ET140" s="55"/>
      <c r="EU140" s="55"/>
      <c r="EV140" s="55"/>
      <c r="EW140" s="55"/>
      <c r="EX140" s="55"/>
      <c r="EY140" s="55"/>
      <c r="EZ140" s="55"/>
      <c r="FA140" s="55"/>
      <c r="FB140" s="55"/>
      <c r="FC140" s="55"/>
      <c r="FD140" s="55"/>
      <c r="FE140" s="55"/>
      <c r="FF140" s="55"/>
      <c r="FG140" s="55"/>
      <c r="FH140" s="55"/>
      <c r="FI140" s="55"/>
      <c r="FJ140" s="55"/>
      <c r="FK140" s="55"/>
      <c r="FL140" s="55"/>
      <c r="FM140" s="55"/>
      <c r="FN140" s="55"/>
      <c r="FO140" s="55"/>
      <c r="FP140" s="55"/>
      <c r="FQ140" s="55"/>
      <c r="FR140" s="55"/>
      <c r="FS140" s="55"/>
      <c r="FT140" s="55"/>
      <c r="FU140" s="55"/>
      <c r="FV140" s="55"/>
      <c r="FW140" s="55"/>
      <c r="FX140" s="55"/>
      <c r="FY140" s="55"/>
      <c r="FZ140" s="55"/>
      <c r="GA140" s="55"/>
      <c r="GB140" s="55"/>
      <c r="GC140" s="55"/>
      <c r="GD140" s="55"/>
      <c r="GE140" s="55"/>
      <c r="GF140" s="55"/>
      <c r="GG140" s="55"/>
      <c r="GH140" s="55"/>
      <c r="GI140" s="55"/>
      <c r="GJ140" s="55"/>
      <c r="GK140" s="55"/>
      <c r="GL140" s="55"/>
      <c r="GM140" s="55"/>
      <c r="GN140" s="55"/>
      <c r="GO140" s="55"/>
      <c r="GP140" s="55"/>
      <c r="GQ140" s="55"/>
      <c r="GR140" s="55"/>
      <c r="GS140" s="55"/>
      <c r="GT140" s="55"/>
      <c r="GU140" s="55"/>
      <c r="GV140" s="55"/>
      <c r="GW140" s="55"/>
      <c r="GX140" s="55"/>
      <c r="GY140" s="55"/>
      <c r="GZ140" s="55"/>
      <c r="HA140" s="55"/>
      <c r="HB140" s="55"/>
      <c r="HC140" s="55"/>
      <c r="HD140" s="55"/>
      <c r="HE140" s="55"/>
      <c r="HF140" s="55"/>
      <c r="HG140" s="55"/>
    </row>
    <row r="141" spans="1:215" s="54" customFormat="1" ht="66.75" customHeight="1" x14ac:dyDescent="0.25">
      <c r="A141" s="100"/>
      <c r="B141" s="97" t="s">
        <v>42</v>
      </c>
      <c r="C141" s="98" t="s">
        <v>13</v>
      </c>
      <c r="D141" s="98">
        <v>1</v>
      </c>
      <c r="E141" s="70"/>
      <c r="F141" s="70"/>
      <c r="G141" s="70"/>
    </row>
    <row r="142" spans="1:215" s="54" customFormat="1" x14ac:dyDescent="0.25">
      <c r="A142" s="100"/>
      <c r="B142" s="103" t="s">
        <v>49</v>
      </c>
      <c r="C142" s="98"/>
      <c r="D142" s="98"/>
      <c r="E142" s="70"/>
      <c r="F142" s="70"/>
      <c r="G142" s="81"/>
    </row>
    <row r="143" spans="1:215" s="54" customFormat="1" x14ac:dyDescent="0.25">
      <c r="A143" s="100"/>
      <c r="B143" s="103"/>
      <c r="C143" s="98"/>
      <c r="D143" s="98"/>
      <c r="E143" s="70"/>
      <c r="F143" s="70"/>
      <c r="G143" s="81"/>
    </row>
    <row r="144" spans="1:215" s="99" customFormat="1" x14ac:dyDescent="0.25">
      <c r="A144" s="104">
        <v>4.5999999999999996</v>
      </c>
      <c r="B144" s="103" t="s">
        <v>174</v>
      </c>
      <c r="C144" s="98"/>
      <c r="D144" s="98"/>
      <c r="E144" s="172"/>
      <c r="F144" s="173"/>
      <c r="G144" s="173"/>
    </row>
    <row r="145" spans="1:215" s="99" customFormat="1" ht="38.25" x14ac:dyDescent="0.25">
      <c r="A145" s="100"/>
      <c r="B145" s="97" t="s">
        <v>175</v>
      </c>
      <c r="C145" s="98" t="s">
        <v>13</v>
      </c>
      <c r="D145" s="98">
        <v>0.5</v>
      </c>
      <c r="E145" s="123"/>
      <c r="F145" s="123"/>
      <c r="G145" s="174">
        <f>(E145+F145)*D145</f>
        <v>0</v>
      </c>
    </row>
    <row r="146" spans="1:215" s="99" customFormat="1" x14ac:dyDescent="0.25">
      <c r="A146" s="100"/>
      <c r="B146" s="97"/>
      <c r="C146" s="98"/>
      <c r="D146" s="98"/>
      <c r="E146" s="123"/>
      <c r="F146" s="123"/>
      <c r="G146" s="174"/>
    </row>
    <row r="147" spans="1:215" s="52" customFormat="1" ht="12.75" x14ac:dyDescent="0.25">
      <c r="A147" s="104">
        <v>4.7</v>
      </c>
      <c r="B147" s="103" t="s">
        <v>16</v>
      </c>
      <c r="C147" s="105"/>
      <c r="D147" s="105"/>
      <c r="E147" s="75"/>
      <c r="F147" s="70"/>
      <c r="G147" s="81"/>
      <c r="H147" s="51"/>
      <c r="I147" s="51"/>
      <c r="J147" s="51"/>
      <c r="K147" s="51"/>
      <c r="L147" s="51"/>
      <c r="M147" s="51"/>
      <c r="N147" s="51"/>
      <c r="O147" s="51"/>
    </row>
    <row r="148" spans="1:215" s="53" customFormat="1" ht="38.25" x14ac:dyDescent="0.25">
      <c r="A148" s="100"/>
      <c r="B148" s="91" t="s">
        <v>60</v>
      </c>
      <c r="C148" s="98"/>
      <c r="D148" s="98"/>
      <c r="E148" s="70"/>
      <c r="F148" s="70"/>
      <c r="G148" s="81"/>
      <c r="H148" s="28"/>
      <c r="I148" s="28"/>
      <c r="J148" s="28"/>
      <c r="K148" s="28"/>
      <c r="L148" s="28"/>
      <c r="M148" s="28"/>
      <c r="N148" s="28"/>
      <c r="O148" s="28"/>
    </row>
    <row r="149" spans="1:215" s="53" customFormat="1" ht="12.75" x14ac:dyDescent="0.25">
      <c r="A149" s="100" t="s">
        <v>5</v>
      </c>
      <c r="B149" s="97" t="s">
        <v>128</v>
      </c>
      <c r="C149" s="98" t="s">
        <v>129</v>
      </c>
      <c r="D149" s="98">
        <v>1</v>
      </c>
      <c r="E149" s="70"/>
      <c r="F149" s="70"/>
      <c r="G149" s="81"/>
      <c r="H149" s="28"/>
      <c r="I149" s="28"/>
      <c r="J149" s="28"/>
      <c r="K149" s="28"/>
      <c r="L149" s="28"/>
      <c r="M149" s="28"/>
      <c r="N149" s="28"/>
      <c r="O149" s="28"/>
    </row>
    <row r="150" spans="1:215" s="102" customFormat="1" ht="12.75" x14ac:dyDescent="0.25">
      <c r="A150" s="100" t="s">
        <v>6</v>
      </c>
      <c r="B150" s="97" t="s">
        <v>176</v>
      </c>
      <c r="C150" s="98" t="s">
        <v>10</v>
      </c>
      <c r="D150" s="98" t="s">
        <v>58</v>
      </c>
      <c r="E150" s="70"/>
      <c r="F150" s="70"/>
      <c r="G150" s="81"/>
      <c r="H150" s="101"/>
      <c r="I150" s="101"/>
      <c r="J150" s="101"/>
      <c r="K150" s="101"/>
      <c r="L150" s="101"/>
      <c r="M150" s="101"/>
      <c r="N150" s="101"/>
      <c r="O150" s="101"/>
    </row>
    <row r="151" spans="1:215" s="22" customFormat="1" ht="12.75" x14ac:dyDescent="0.25">
      <c r="A151" s="18"/>
      <c r="B151" s="23"/>
      <c r="C151" s="10"/>
      <c r="D151" s="10"/>
      <c r="E151" s="73"/>
      <c r="F151" s="72"/>
      <c r="G151" s="20"/>
      <c r="BU151" s="21"/>
      <c r="BV151" s="21"/>
      <c r="BW151" s="21"/>
    </row>
    <row r="152" spans="1:215" s="22" customFormat="1" ht="12.75" x14ac:dyDescent="0.25">
      <c r="A152" s="113">
        <v>4.8</v>
      </c>
      <c r="B152" s="103" t="s">
        <v>177</v>
      </c>
      <c r="C152" s="98"/>
      <c r="D152" s="98"/>
      <c r="E152" s="73"/>
      <c r="F152" s="137"/>
      <c r="G152" s="20"/>
      <c r="BU152" s="21"/>
      <c r="BV152" s="21"/>
      <c r="BW152" s="21"/>
    </row>
    <row r="153" spans="1:215" s="22" customFormat="1" ht="51" x14ac:dyDescent="0.25">
      <c r="A153" s="100"/>
      <c r="B153" s="97" t="s">
        <v>178</v>
      </c>
      <c r="C153" s="98"/>
      <c r="D153" s="98"/>
      <c r="E153" s="73"/>
      <c r="F153" s="137"/>
      <c r="G153" s="20"/>
      <c r="BU153" s="21"/>
      <c r="BV153" s="21"/>
      <c r="BW153" s="21"/>
    </row>
    <row r="154" spans="1:215" s="22" customFormat="1" ht="12.75" x14ac:dyDescent="0.25">
      <c r="A154" s="100"/>
      <c r="B154" s="103" t="s">
        <v>179</v>
      </c>
      <c r="C154" s="98"/>
      <c r="D154" s="98"/>
      <c r="E154" s="73"/>
      <c r="F154" s="137"/>
      <c r="G154" s="20"/>
      <c r="BU154" s="21"/>
      <c r="BV154" s="21"/>
      <c r="BW154" s="21"/>
    </row>
    <row r="155" spans="1:215" s="22" customFormat="1" ht="12.75" x14ac:dyDescent="0.25">
      <c r="A155" s="100" t="s">
        <v>5</v>
      </c>
      <c r="B155" s="97" t="s">
        <v>180</v>
      </c>
      <c r="C155" s="98" t="s">
        <v>13</v>
      </c>
      <c r="D155" s="98">
        <v>0.25</v>
      </c>
      <c r="E155" s="73"/>
      <c r="F155" s="137"/>
      <c r="G155" s="20"/>
      <c r="BU155" s="21"/>
      <c r="BV155" s="21"/>
      <c r="BW155" s="21"/>
    </row>
    <row r="156" spans="1:215" s="22" customFormat="1" ht="12.75" x14ac:dyDescent="0.25">
      <c r="A156" s="100" t="s">
        <v>6</v>
      </c>
      <c r="B156" s="97" t="s">
        <v>181</v>
      </c>
      <c r="C156" s="98" t="s">
        <v>129</v>
      </c>
      <c r="D156" s="98">
        <v>1</v>
      </c>
      <c r="E156" s="73"/>
      <c r="F156" s="137"/>
      <c r="G156" s="20"/>
      <c r="BU156" s="21"/>
      <c r="BV156" s="21"/>
      <c r="BW156" s="21"/>
    </row>
    <row r="157" spans="1:215" s="22" customFormat="1" ht="12.75" x14ac:dyDescent="0.25">
      <c r="A157" s="18"/>
      <c r="B157" s="23"/>
      <c r="C157" s="10"/>
      <c r="D157" s="10"/>
      <c r="E157" s="73"/>
      <c r="F157" s="137"/>
      <c r="G157" s="20"/>
      <c r="BU157" s="21"/>
      <c r="BV157" s="21"/>
      <c r="BW157" s="21"/>
    </row>
    <row r="158" spans="1:215" s="56" customFormat="1" x14ac:dyDescent="0.25">
      <c r="A158" s="104"/>
      <c r="B158" s="103" t="s">
        <v>17</v>
      </c>
      <c r="C158" s="105"/>
      <c r="D158" s="105"/>
      <c r="E158" s="75"/>
      <c r="F158" s="75"/>
      <c r="G158" s="20"/>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c r="BI158" s="55"/>
      <c r="BJ158" s="55"/>
      <c r="BK158" s="55"/>
      <c r="BL158" s="55"/>
      <c r="BM158" s="55"/>
      <c r="BN158" s="55"/>
      <c r="BO158" s="55"/>
      <c r="BP158" s="55"/>
      <c r="BQ158" s="55"/>
      <c r="BR158" s="55"/>
      <c r="BS158" s="55"/>
      <c r="BT158" s="55"/>
      <c r="BU158" s="55"/>
      <c r="BV158" s="55"/>
      <c r="BW158" s="55"/>
      <c r="BX158" s="55"/>
      <c r="BY158" s="55"/>
      <c r="BZ158" s="55"/>
      <c r="CA158" s="55"/>
      <c r="CB158" s="55"/>
      <c r="CC158" s="55"/>
      <c r="CD158" s="55"/>
      <c r="CE158" s="55"/>
      <c r="CF158" s="55"/>
      <c r="CG158" s="55"/>
      <c r="CH158" s="55"/>
      <c r="CI158" s="55"/>
      <c r="CJ158" s="55"/>
      <c r="CK158" s="55"/>
      <c r="CL158" s="55"/>
      <c r="CM158" s="55"/>
      <c r="CN158" s="55"/>
      <c r="CO158" s="55"/>
      <c r="CP158" s="55"/>
      <c r="CQ158" s="55"/>
      <c r="CR158" s="55"/>
      <c r="CS158" s="55"/>
      <c r="CT158" s="55"/>
      <c r="CU158" s="55"/>
      <c r="CV158" s="55"/>
      <c r="CW158" s="55"/>
      <c r="CX158" s="55"/>
      <c r="CY158" s="55"/>
      <c r="CZ158" s="55"/>
      <c r="DA158" s="55"/>
      <c r="DB158" s="55"/>
      <c r="DC158" s="55"/>
      <c r="DD158" s="55"/>
      <c r="DE158" s="55"/>
      <c r="DF158" s="55"/>
      <c r="DG158" s="55"/>
      <c r="DH158" s="55"/>
      <c r="DI158" s="55"/>
      <c r="DJ158" s="55"/>
      <c r="DK158" s="55"/>
      <c r="DL158" s="55"/>
      <c r="DM158" s="55"/>
      <c r="DN158" s="55"/>
      <c r="DO158" s="55"/>
      <c r="DP158" s="55"/>
      <c r="DQ158" s="55"/>
      <c r="DR158" s="55"/>
      <c r="DS158" s="55"/>
      <c r="DT158" s="55"/>
      <c r="DU158" s="55"/>
      <c r="DV158" s="55"/>
      <c r="DW158" s="55"/>
      <c r="DX158" s="55"/>
      <c r="DY158" s="55"/>
      <c r="DZ158" s="55"/>
      <c r="EA158" s="55"/>
      <c r="EB158" s="55"/>
      <c r="EC158" s="55"/>
      <c r="ED158" s="55"/>
      <c r="EE158" s="55"/>
      <c r="EF158" s="55"/>
      <c r="EG158" s="55"/>
      <c r="EH158" s="55"/>
      <c r="EI158" s="55"/>
      <c r="EJ158" s="55"/>
      <c r="EK158" s="55"/>
      <c r="EL158" s="55"/>
      <c r="EM158" s="55"/>
      <c r="EN158" s="55"/>
      <c r="EO158" s="55"/>
      <c r="EP158" s="55"/>
      <c r="EQ158" s="55"/>
      <c r="ER158" s="55"/>
      <c r="ES158" s="55"/>
      <c r="ET158" s="55"/>
      <c r="EU158" s="55"/>
      <c r="EV158" s="55"/>
      <c r="EW158" s="55"/>
      <c r="EX158" s="55"/>
      <c r="EY158" s="55"/>
      <c r="EZ158" s="55"/>
      <c r="FA158" s="55"/>
      <c r="FB158" s="55"/>
      <c r="FC158" s="55"/>
      <c r="FD158" s="55"/>
      <c r="FE158" s="55"/>
      <c r="FF158" s="55"/>
      <c r="FG158" s="55"/>
      <c r="FH158" s="55"/>
      <c r="FI158" s="55"/>
      <c r="FJ158" s="55"/>
      <c r="FK158" s="55"/>
      <c r="FL158" s="55"/>
      <c r="FM158" s="55"/>
      <c r="FN158" s="55"/>
      <c r="FO158" s="55"/>
      <c r="FP158" s="55"/>
      <c r="FQ158" s="55"/>
      <c r="FR158" s="55"/>
      <c r="FS158" s="55"/>
      <c r="FT158" s="55"/>
      <c r="FU158" s="55"/>
      <c r="FV158" s="55"/>
      <c r="FW158" s="55"/>
      <c r="FX158" s="55"/>
      <c r="FY158" s="55"/>
      <c r="FZ158" s="55"/>
      <c r="GA158" s="55"/>
      <c r="GB158" s="55"/>
      <c r="GC158" s="55"/>
      <c r="GD158" s="55"/>
      <c r="GE158" s="55"/>
      <c r="GF158" s="55"/>
      <c r="GG158" s="55"/>
      <c r="GH158" s="55"/>
      <c r="GI158" s="55"/>
      <c r="GJ158" s="55"/>
      <c r="GK158" s="55"/>
      <c r="GL158" s="55"/>
      <c r="GM158" s="55"/>
      <c r="GN158" s="55"/>
      <c r="GO158" s="55"/>
      <c r="GP158" s="55"/>
      <c r="GQ158" s="55"/>
      <c r="GR158" s="55"/>
      <c r="GS158" s="55"/>
      <c r="GT158" s="55"/>
      <c r="GU158" s="55"/>
      <c r="GV158" s="55"/>
      <c r="GW158" s="55"/>
      <c r="GX158" s="55"/>
      <c r="GY158" s="55"/>
      <c r="GZ158" s="55"/>
      <c r="HA158" s="55"/>
      <c r="HB158" s="55"/>
      <c r="HC158" s="55"/>
      <c r="HD158" s="55"/>
      <c r="HE158" s="55"/>
      <c r="HF158" s="55"/>
      <c r="HG158" s="55"/>
    </row>
    <row r="159" spans="1:215" s="56" customFormat="1" ht="38.25" x14ac:dyDescent="0.25">
      <c r="A159" s="104"/>
      <c r="B159" s="103" t="s">
        <v>18</v>
      </c>
      <c r="C159" s="105"/>
      <c r="D159" s="105"/>
      <c r="E159" s="75"/>
      <c r="F159" s="75"/>
      <c r="G159" s="82"/>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c r="BI159" s="55"/>
      <c r="BJ159" s="55"/>
      <c r="BK159" s="55"/>
      <c r="BL159" s="55"/>
      <c r="BM159" s="55"/>
      <c r="BN159" s="55"/>
      <c r="BO159" s="55"/>
      <c r="BP159" s="55"/>
      <c r="BQ159" s="55"/>
      <c r="BR159" s="55"/>
      <c r="BS159" s="55"/>
      <c r="BT159" s="55"/>
      <c r="BU159" s="55"/>
      <c r="BV159" s="55"/>
      <c r="BW159" s="55"/>
      <c r="BX159" s="55"/>
      <c r="BY159" s="55"/>
      <c r="BZ159" s="55"/>
      <c r="CA159" s="55"/>
      <c r="CB159" s="55"/>
      <c r="CC159" s="55"/>
      <c r="CD159" s="55"/>
      <c r="CE159" s="55"/>
      <c r="CF159" s="55"/>
      <c r="CG159" s="55"/>
      <c r="CH159" s="55"/>
      <c r="CI159" s="55"/>
      <c r="CJ159" s="55"/>
      <c r="CK159" s="55"/>
      <c r="CL159" s="55"/>
      <c r="CM159" s="55"/>
      <c r="CN159" s="55"/>
      <c r="CO159" s="55"/>
      <c r="CP159" s="55"/>
      <c r="CQ159" s="55"/>
      <c r="CR159" s="55"/>
      <c r="CS159" s="55"/>
      <c r="CT159" s="55"/>
      <c r="CU159" s="55"/>
      <c r="CV159" s="55"/>
      <c r="CW159" s="55"/>
      <c r="CX159" s="55"/>
      <c r="CY159" s="55"/>
      <c r="CZ159" s="55"/>
      <c r="DA159" s="55"/>
      <c r="DB159" s="55"/>
      <c r="DC159" s="55"/>
      <c r="DD159" s="55"/>
      <c r="DE159" s="55"/>
      <c r="DF159" s="55"/>
      <c r="DG159" s="55"/>
      <c r="DH159" s="55"/>
      <c r="DI159" s="55"/>
      <c r="DJ159" s="55"/>
      <c r="DK159" s="55"/>
      <c r="DL159" s="55"/>
      <c r="DM159" s="55"/>
      <c r="DN159" s="55"/>
      <c r="DO159" s="55"/>
      <c r="DP159" s="55"/>
      <c r="DQ159" s="55"/>
      <c r="DR159" s="55"/>
      <c r="DS159" s="55"/>
      <c r="DT159" s="55"/>
      <c r="DU159" s="55"/>
      <c r="DV159" s="55"/>
      <c r="DW159" s="55"/>
      <c r="DX159" s="55"/>
      <c r="DY159" s="55"/>
      <c r="DZ159" s="55"/>
      <c r="EA159" s="55"/>
      <c r="EB159" s="55"/>
      <c r="EC159" s="55"/>
      <c r="ED159" s="55"/>
      <c r="EE159" s="55"/>
      <c r="EF159" s="55"/>
      <c r="EG159" s="55"/>
      <c r="EH159" s="55"/>
      <c r="EI159" s="55"/>
      <c r="EJ159" s="55"/>
      <c r="EK159" s="55"/>
      <c r="EL159" s="55"/>
      <c r="EM159" s="55"/>
      <c r="EN159" s="55"/>
      <c r="EO159" s="55"/>
      <c r="EP159" s="55"/>
      <c r="EQ159" s="55"/>
      <c r="ER159" s="55"/>
      <c r="ES159" s="55"/>
      <c r="ET159" s="55"/>
      <c r="EU159" s="55"/>
      <c r="EV159" s="55"/>
      <c r="EW159" s="55"/>
      <c r="EX159" s="55"/>
      <c r="EY159" s="55"/>
      <c r="EZ159" s="55"/>
      <c r="FA159" s="55"/>
      <c r="FB159" s="55"/>
      <c r="FC159" s="55"/>
      <c r="FD159" s="55"/>
      <c r="FE159" s="55"/>
      <c r="FF159" s="55"/>
      <c r="FG159" s="55"/>
      <c r="FH159" s="55"/>
      <c r="FI159" s="55"/>
      <c r="FJ159" s="55"/>
      <c r="FK159" s="55"/>
      <c r="FL159" s="55"/>
      <c r="FM159" s="55"/>
      <c r="FN159" s="55"/>
      <c r="FO159" s="55"/>
      <c r="FP159" s="55"/>
      <c r="FQ159" s="55"/>
      <c r="FR159" s="55"/>
      <c r="FS159" s="55"/>
      <c r="FT159" s="55"/>
      <c r="FU159" s="55"/>
      <c r="FV159" s="55"/>
      <c r="FW159" s="55"/>
      <c r="FX159" s="55"/>
      <c r="FY159" s="55"/>
      <c r="FZ159" s="55"/>
      <c r="GA159" s="55"/>
      <c r="GB159" s="55"/>
      <c r="GC159" s="55"/>
      <c r="GD159" s="55"/>
      <c r="GE159" s="55"/>
      <c r="GF159" s="55"/>
      <c r="GG159" s="55"/>
      <c r="GH159" s="55"/>
      <c r="GI159" s="55"/>
      <c r="GJ159" s="55"/>
      <c r="GK159" s="55"/>
      <c r="GL159" s="55"/>
      <c r="GM159" s="55"/>
      <c r="GN159" s="55"/>
      <c r="GO159" s="55"/>
      <c r="GP159" s="55"/>
      <c r="GQ159" s="55"/>
      <c r="GR159" s="55"/>
      <c r="GS159" s="55"/>
      <c r="GT159" s="55"/>
      <c r="GU159" s="55"/>
      <c r="GV159" s="55"/>
      <c r="GW159" s="55"/>
      <c r="GX159" s="55"/>
      <c r="GY159" s="55"/>
      <c r="GZ159" s="55"/>
      <c r="HA159" s="55"/>
      <c r="HB159" s="55"/>
      <c r="HC159" s="55"/>
      <c r="HD159" s="55"/>
      <c r="HE159" s="55"/>
      <c r="HF159" s="55"/>
      <c r="HG159" s="55"/>
    </row>
    <row r="160" spans="1:215" s="56" customFormat="1" x14ac:dyDescent="0.25">
      <c r="A160" s="104"/>
      <c r="B160" s="103" t="s">
        <v>19</v>
      </c>
      <c r="C160" s="105"/>
      <c r="D160" s="105"/>
      <c r="E160" s="75"/>
      <c r="F160" s="75"/>
      <c r="G160" s="82"/>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c r="BI160" s="55"/>
      <c r="BJ160" s="55"/>
      <c r="BK160" s="55"/>
      <c r="BL160" s="55"/>
      <c r="BM160" s="55"/>
      <c r="BN160" s="55"/>
      <c r="BO160" s="55"/>
      <c r="BP160" s="55"/>
      <c r="BQ160" s="55"/>
      <c r="BR160" s="55"/>
      <c r="BS160" s="55"/>
      <c r="BT160" s="55"/>
      <c r="BU160" s="55"/>
      <c r="BV160" s="55"/>
      <c r="BW160" s="55"/>
      <c r="BX160" s="55"/>
      <c r="BY160" s="55"/>
      <c r="BZ160" s="55"/>
      <c r="CA160" s="55"/>
      <c r="CB160" s="55"/>
      <c r="CC160" s="55"/>
      <c r="CD160" s="55"/>
      <c r="CE160" s="55"/>
      <c r="CF160" s="55"/>
      <c r="CG160" s="55"/>
      <c r="CH160" s="55"/>
      <c r="CI160" s="55"/>
      <c r="CJ160" s="55"/>
      <c r="CK160" s="55"/>
      <c r="CL160" s="55"/>
      <c r="CM160" s="55"/>
      <c r="CN160" s="55"/>
      <c r="CO160" s="55"/>
      <c r="CP160" s="55"/>
      <c r="CQ160" s="55"/>
      <c r="CR160" s="55"/>
      <c r="CS160" s="55"/>
      <c r="CT160" s="55"/>
      <c r="CU160" s="55"/>
      <c r="CV160" s="55"/>
      <c r="CW160" s="55"/>
      <c r="CX160" s="55"/>
      <c r="CY160" s="55"/>
      <c r="CZ160" s="55"/>
      <c r="DA160" s="55"/>
      <c r="DB160" s="55"/>
      <c r="DC160" s="55"/>
      <c r="DD160" s="55"/>
      <c r="DE160" s="55"/>
      <c r="DF160" s="55"/>
      <c r="DG160" s="55"/>
      <c r="DH160" s="55"/>
      <c r="DI160" s="55"/>
      <c r="DJ160" s="55"/>
      <c r="DK160" s="55"/>
      <c r="DL160" s="55"/>
      <c r="DM160" s="55"/>
      <c r="DN160" s="55"/>
      <c r="DO160" s="55"/>
      <c r="DP160" s="55"/>
      <c r="DQ160" s="55"/>
      <c r="DR160" s="55"/>
      <c r="DS160" s="55"/>
      <c r="DT160" s="55"/>
      <c r="DU160" s="55"/>
      <c r="DV160" s="55"/>
      <c r="DW160" s="55"/>
      <c r="DX160" s="55"/>
      <c r="DY160" s="55"/>
      <c r="DZ160" s="55"/>
      <c r="EA160" s="55"/>
      <c r="EB160" s="55"/>
      <c r="EC160" s="55"/>
      <c r="ED160" s="55"/>
      <c r="EE160" s="55"/>
      <c r="EF160" s="55"/>
      <c r="EG160" s="55"/>
      <c r="EH160" s="55"/>
      <c r="EI160" s="55"/>
      <c r="EJ160" s="55"/>
      <c r="EK160" s="55"/>
      <c r="EL160" s="55"/>
      <c r="EM160" s="55"/>
      <c r="EN160" s="55"/>
      <c r="EO160" s="55"/>
      <c r="EP160" s="55"/>
      <c r="EQ160" s="55"/>
      <c r="ER160" s="55"/>
      <c r="ES160" s="55"/>
      <c r="ET160" s="55"/>
      <c r="EU160" s="55"/>
      <c r="EV160" s="55"/>
      <c r="EW160" s="55"/>
      <c r="EX160" s="55"/>
      <c r="EY160" s="55"/>
      <c r="EZ160" s="55"/>
      <c r="FA160" s="55"/>
      <c r="FB160" s="55"/>
      <c r="FC160" s="55"/>
      <c r="FD160" s="55"/>
      <c r="FE160" s="55"/>
      <c r="FF160" s="55"/>
      <c r="FG160" s="55"/>
      <c r="FH160" s="55"/>
      <c r="FI160" s="55"/>
      <c r="FJ160" s="55"/>
      <c r="FK160" s="55"/>
      <c r="FL160" s="55"/>
      <c r="FM160" s="55"/>
      <c r="FN160" s="55"/>
      <c r="FO160" s="55"/>
      <c r="FP160" s="55"/>
      <c r="FQ160" s="55"/>
      <c r="FR160" s="55"/>
      <c r="FS160" s="55"/>
      <c r="FT160" s="55"/>
      <c r="FU160" s="55"/>
      <c r="FV160" s="55"/>
      <c r="FW160" s="55"/>
      <c r="FX160" s="55"/>
      <c r="FY160" s="55"/>
      <c r="FZ160" s="55"/>
      <c r="GA160" s="55"/>
      <c r="GB160" s="55"/>
      <c r="GC160" s="55"/>
      <c r="GD160" s="55"/>
      <c r="GE160" s="55"/>
      <c r="GF160" s="55"/>
      <c r="GG160" s="55"/>
      <c r="GH160" s="55"/>
      <c r="GI160" s="55"/>
      <c r="GJ160" s="55"/>
      <c r="GK160" s="55"/>
      <c r="GL160" s="55"/>
      <c r="GM160" s="55"/>
      <c r="GN160" s="55"/>
      <c r="GO160" s="55"/>
      <c r="GP160" s="55"/>
      <c r="GQ160" s="55"/>
      <c r="GR160" s="55"/>
      <c r="GS160" s="55"/>
      <c r="GT160" s="55"/>
      <c r="GU160" s="55"/>
      <c r="GV160" s="55"/>
      <c r="GW160" s="55"/>
      <c r="GX160" s="55"/>
      <c r="GY160" s="55"/>
      <c r="GZ160" s="55"/>
      <c r="HA160" s="55"/>
      <c r="HB160" s="55"/>
      <c r="HC160" s="55"/>
      <c r="HD160" s="55"/>
      <c r="HE160" s="55"/>
      <c r="HF160" s="55"/>
      <c r="HG160" s="55"/>
    </row>
    <row r="161" spans="1:215" s="56" customFormat="1" ht="25.5" x14ac:dyDescent="0.25">
      <c r="A161" s="104"/>
      <c r="B161" s="103" t="s">
        <v>20</v>
      </c>
      <c r="C161" s="105"/>
      <c r="D161" s="105"/>
      <c r="E161" s="75"/>
      <c r="F161" s="75"/>
      <c r="G161" s="82"/>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c r="BI161" s="55"/>
      <c r="BJ161" s="55"/>
      <c r="BK161" s="55"/>
      <c r="BL161" s="55"/>
      <c r="BM161" s="55"/>
      <c r="BN161" s="55"/>
      <c r="BO161" s="55"/>
      <c r="BP161" s="55"/>
      <c r="BQ161" s="55"/>
      <c r="BR161" s="55"/>
      <c r="BS161" s="55"/>
      <c r="BT161" s="55"/>
      <c r="BU161" s="55"/>
      <c r="BV161" s="55"/>
      <c r="BW161" s="55"/>
      <c r="BX161" s="55"/>
      <c r="BY161" s="55"/>
      <c r="BZ161" s="55"/>
      <c r="CA161" s="55"/>
      <c r="CB161" s="55"/>
      <c r="CC161" s="55"/>
      <c r="CD161" s="55"/>
      <c r="CE161" s="55"/>
      <c r="CF161" s="55"/>
      <c r="CG161" s="55"/>
      <c r="CH161" s="55"/>
      <c r="CI161" s="55"/>
      <c r="CJ161" s="55"/>
      <c r="CK161" s="55"/>
      <c r="CL161" s="55"/>
      <c r="CM161" s="55"/>
      <c r="CN161" s="55"/>
      <c r="CO161" s="55"/>
      <c r="CP161" s="55"/>
      <c r="CQ161" s="55"/>
      <c r="CR161" s="55"/>
      <c r="CS161" s="55"/>
      <c r="CT161" s="55"/>
      <c r="CU161" s="55"/>
      <c r="CV161" s="55"/>
      <c r="CW161" s="55"/>
      <c r="CX161" s="55"/>
      <c r="CY161" s="55"/>
      <c r="CZ161" s="55"/>
      <c r="DA161" s="55"/>
      <c r="DB161" s="55"/>
      <c r="DC161" s="55"/>
      <c r="DD161" s="55"/>
      <c r="DE161" s="55"/>
      <c r="DF161" s="55"/>
      <c r="DG161" s="55"/>
      <c r="DH161" s="55"/>
      <c r="DI161" s="55"/>
      <c r="DJ161" s="55"/>
      <c r="DK161" s="55"/>
      <c r="DL161" s="55"/>
      <c r="DM161" s="55"/>
      <c r="DN161" s="55"/>
      <c r="DO161" s="55"/>
      <c r="DP161" s="55"/>
      <c r="DQ161" s="55"/>
      <c r="DR161" s="55"/>
      <c r="DS161" s="55"/>
      <c r="DT161" s="55"/>
      <c r="DU161" s="55"/>
      <c r="DV161" s="55"/>
      <c r="DW161" s="55"/>
      <c r="DX161" s="55"/>
      <c r="DY161" s="55"/>
      <c r="DZ161" s="55"/>
      <c r="EA161" s="55"/>
      <c r="EB161" s="55"/>
      <c r="EC161" s="55"/>
      <c r="ED161" s="55"/>
      <c r="EE161" s="55"/>
      <c r="EF161" s="55"/>
      <c r="EG161" s="55"/>
      <c r="EH161" s="55"/>
      <c r="EI161" s="55"/>
      <c r="EJ161" s="55"/>
      <c r="EK161" s="55"/>
      <c r="EL161" s="55"/>
      <c r="EM161" s="55"/>
      <c r="EN161" s="55"/>
      <c r="EO161" s="55"/>
      <c r="EP161" s="55"/>
      <c r="EQ161" s="55"/>
      <c r="ER161" s="55"/>
      <c r="ES161" s="55"/>
      <c r="ET161" s="55"/>
      <c r="EU161" s="55"/>
      <c r="EV161" s="55"/>
      <c r="EW161" s="55"/>
      <c r="EX161" s="55"/>
      <c r="EY161" s="55"/>
      <c r="EZ161" s="55"/>
      <c r="FA161" s="55"/>
      <c r="FB161" s="55"/>
      <c r="FC161" s="55"/>
      <c r="FD161" s="55"/>
      <c r="FE161" s="55"/>
      <c r="FF161" s="55"/>
      <c r="FG161" s="55"/>
      <c r="FH161" s="55"/>
      <c r="FI161" s="55"/>
      <c r="FJ161" s="55"/>
      <c r="FK161" s="55"/>
      <c r="FL161" s="55"/>
      <c r="FM161" s="55"/>
      <c r="FN161" s="55"/>
      <c r="FO161" s="55"/>
      <c r="FP161" s="55"/>
      <c r="FQ161" s="55"/>
      <c r="FR161" s="55"/>
      <c r="FS161" s="55"/>
      <c r="FT161" s="55"/>
      <c r="FU161" s="55"/>
      <c r="FV161" s="55"/>
      <c r="FW161" s="55"/>
      <c r="FX161" s="55"/>
      <c r="FY161" s="55"/>
      <c r="FZ161" s="55"/>
      <c r="GA161" s="55"/>
      <c r="GB161" s="55"/>
      <c r="GC161" s="55"/>
      <c r="GD161" s="55"/>
      <c r="GE161" s="55"/>
      <c r="GF161" s="55"/>
      <c r="GG161" s="55"/>
      <c r="GH161" s="55"/>
      <c r="GI161" s="55"/>
      <c r="GJ161" s="55"/>
      <c r="GK161" s="55"/>
      <c r="GL161" s="55"/>
      <c r="GM161" s="55"/>
      <c r="GN161" s="55"/>
      <c r="GO161" s="55"/>
      <c r="GP161" s="55"/>
      <c r="GQ161" s="55"/>
      <c r="GR161" s="55"/>
      <c r="GS161" s="55"/>
      <c r="GT161" s="55"/>
      <c r="GU161" s="55"/>
      <c r="GV161" s="55"/>
      <c r="GW161" s="55"/>
      <c r="GX161" s="55"/>
      <c r="GY161" s="55"/>
      <c r="GZ161" s="55"/>
      <c r="HA161" s="55"/>
      <c r="HB161" s="55"/>
      <c r="HC161" s="55"/>
      <c r="HD161" s="55"/>
      <c r="HE161" s="55"/>
      <c r="HF161" s="55"/>
      <c r="HG161" s="55"/>
    </row>
    <row r="162" spans="1:215" s="56" customFormat="1" ht="25.5" x14ac:dyDescent="0.25">
      <c r="A162" s="104"/>
      <c r="B162" s="103" t="s">
        <v>21</v>
      </c>
      <c r="C162" s="105"/>
      <c r="D162" s="105"/>
      <c r="E162" s="75"/>
      <c r="F162" s="75"/>
      <c r="G162" s="82"/>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c r="BI162" s="55"/>
      <c r="BJ162" s="55"/>
      <c r="BK162" s="55"/>
      <c r="BL162" s="55"/>
      <c r="BM162" s="55"/>
      <c r="BN162" s="55"/>
      <c r="BO162" s="55"/>
      <c r="BP162" s="55"/>
      <c r="BQ162" s="55"/>
      <c r="BR162" s="55"/>
      <c r="BS162" s="55"/>
      <c r="BT162" s="55"/>
      <c r="BU162" s="55"/>
      <c r="BV162" s="55"/>
      <c r="BW162" s="55"/>
      <c r="BX162" s="55"/>
      <c r="BY162" s="55"/>
      <c r="BZ162" s="55"/>
      <c r="CA162" s="55"/>
      <c r="CB162" s="55"/>
      <c r="CC162" s="55"/>
      <c r="CD162" s="55"/>
      <c r="CE162" s="55"/>
      <c r="CF162" s="55"/>
      <c r="CG162" s="55"/>
      <c r="CH162" s="55"/>
      <c r="CI162" s="55"/>
      <c r="CJ162" s="55"/>
      <c r="CK162" s="55"/>
      <c r="CL162" s="55"/>
      <c r="CM162" s="55"/>
      <c r="CN162" s="55"/>
      <c r="CO162" s="55"/>
      <c r="CP162" s="55"/>
      <c r="CQ162" s="55"/>
      <c r="CR162" s="55"/>
      <c r="CS162" s="55"/>
      <c r="CT162" s="55"/>
      <c r="CU162" s="55"/>
      <c r="CV162" s="55"/>
      <c r="CW162" s="55"/>
      <c r="CX162" s="55"/>
      <c r="CY162" s="55"/>
      <c r="CZ162" s="55"/>
      <c r="DA162" s="55"/>
      <c r="DB162" s="55"/>
      <c r="DC162" s="55"/>
      <c r="DD162" s="55"/>
      <c r="DE162" s="55"/>
      <c r="DF162" s="55"/>
      <c r="DG162" s="55"/>
      <c r="DH162" s="55"/>
      <c r="DI162" s="55"/>
      <c r="DJ162" s="55"/>
      <c r="DK162" s="55"/>
      <c r="DL162" s="55"/>
      <c r="DM162" s="55"/>
      <c r="DN162" s="55"/>
      <c r="DO162" s="55"/>
      <c r="DP162" s="55"/>
      <c r="DQ162" s="55"/>
      <c r="DR162" s="55"/>
      <c r="DS162" s="55"/>
      <c r="DT162" s="55"/>
      <c r="DU162" s="55"/>
      <c r="DV162" s="55"/>
      <c r="DW162" s="55"/>
      <c r="DX162" s="55"/>
      <c r="DY162" s="55"/>
      <c r="DZ162" s="55"/>
      <c r="EA162" s="55"/>
      <c r="EB162" s="55"/>
      <c r="EC162" s="55"/>
      <c r="ED162" s="55"/>
      <c r="EE162" s="55"/>
      <c r="EF162" s="55"/>
      <c r="EG162" s="55"/>
      <c r="EH162" s="55"/>
      <c r="EI162" s="55"/>
      <c r="EJ162" s="55"/>
      <c r="EK162" s="55"/>
      <c r="EL162" s="55"/>
      <c r="EM162" s="55"/>
      <c r="EN162" s="55"/>
      <c r="EO162" s="55"/>
      <c r="EP162" s="55"/>
      <c r="EQ162" s="55"/>
      <c r="ER162" s="55"/>
      <c r="ES162" s="55"/>
      <c r="ET162" s="55"/>
      <c r="EU162" s="55"/>
      <c r="EV162" s="55"/>
      <c r="EW162" s="55"/>
      <c r="EX162" s="55"/>
      <c r="EY162" s="55"/>
      <c r="EZ162" s="55"/>
      <c r="FA162" s="55"/>
      <c r="FB162" s="55"/>
      <c r="FC162" s="55"/>
      <c r="FD162" s="55"/>
      <c r="FE162" s="55"/>
      <c r="FF162" s="55"/>
      <c r="FG162" s="55"/>
      <c r="FH162" s="55"/>
      <c r="FI162" s="55"/>
      <c r="FJ162" s="55"/>
      <c r="FK162" s="55"/>
      <c r="FL162" s="55"/>
      <c r="FM162" s="55"/>
      <c r="FN162" s="55"/>
      <c r="FO162" s="55"/>
      <c r="FP162" s="55"/>
      <c r="FQ162" s="55"/>
      <c r="FR162" s="55"/>
      <c r="FS162" s="55"/>
      <c r="FT162" s="55"/>
      <c r="FU162" s="55"/>
      <c r="FV162" s="55"/>
      <c r="FW162" s="55"/>
      <c r="FX162" s="55"/>
      <c r="FY162" s="55"/>
      <c r="FZ162" s="55"/>
      <c r="GA162" s="55"/>
      <c r="GB162" s="55"/>
      <c r="GC162" s="55"/>
      <c r="GD162" s="55"/>
      <c r="GE162" s="55"/>
      <c r="GF162" s="55"/>
      <c r="GG162" s="55"/>
      <c r="GH162" s="55"/>
      <c r="GI162" s="55"/>
      <c r="GJ162" s="55"/>
      <c r="GK162" s="55"/>
      <c r="GL162" s="55"/>
      <c r="GM162" s="55"/>
      <c r="GN162" s="55"/>
      <c r="GO162" s="55"/>
      <c r="GP162" s="55"/>
      <c r="GQ162" s="55"/>
      <c r="GR162" s="55"/>
      <c r="GS162" s="55"/>
      <c r="GT162" s="55"/>
      <c r="GU162" s="55"/>
      <c r="GV162" s="55"/>
      <c r="GW162" s="55"/>
      <c r="GX162" s="55"/>
      <c r="GY162" s="55"/>
      <c r="GZ162" s="55"/>
      <c r="HA162" s="55"/>
      <c r="HB162" s="55"/>
      <c r="HC162" s="55"/>
      <c r="HD162" s="55"/>
      <c r="HE162" s="55"/>
      <c r="HF162" s="55"/>
      <c r="HG162" s="55"/>
    </row>
    <row r="163" spans="1:215" s="56" customFormat="1" ht="25.5" x14ac:dyDescent="0.25">
      <c r="A163" s="104"/>
      <c r="B163" s="103" t="s">
        <v>22</v>
      </c>
      <c r="C163" s="105"/>
      <c r="D163" s="105"/>
      <c r="E163" s="75"/>
      <c r="F163" s="75"/>
      <c r="G163" s="82"/>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c r="BI163" s="55"/>
      <c r="BJ163" s="55"/>
      <c r="BK163" s="55"/>
      <c r="BL163" s="55"/>
      <c r="BM163" s="55"/>
      <c r="BN163" s="55"/>
      <c r="BO163" s="55"/>
      <c r="BP163" s="55"/>
      <c r="BQ163" s="55"/>
      <c r="BR163" s="55"/>
      <c r="BS163" s="55"/>
      <c r="BT163" s="55"/>
      <c r="BU163" s="55"/>
      <c r="BV163" s="55"/>
      <c r="BW163" s="55"/>
      <c r="BX163" s="55"/>
      <c r="BY163" s="55"/>
      <c r="BZ163" s="55"/>
      <c r="CA163" s="55"/>
      <c r="CB163" s="55"/>
      <c r="CC163" s="55"/>
      <c r="CD163" s="55"/>
      <c r="CE163" s="55"/>
      <c r="CF163" s="55"/>
      <c r="CG163" s="55"/>
      <c r="CH163" s="55"/>
      <c r="CI163" s="55"/>
      <c r="CJ163" s="55"/>
      <c r="CK163" s="55"/>
      <c r="CL163" s="55"/>
      <c r="CM163" s="55"/>
      <c r="CN163" s="55"/>
      <c r="CO163" s="55"/>
      <c r="CP163" s="55"/>
      <c r="CQ163" s="55"/>
      <c r="CR163" s="55"/>
      <c r="CS163" s="55"/>
      <c r="CT163" s="55"/>
      <c r="CU163" s="55"/>
      <c r="CV163" s="55"/>
      <c r="CW163" s="55"/>
      <c r="CX163" s="55"/>
      <c r="CY163" s="55"/>
      <c r="CZ163" s="55"/>
      <c r="DA163" s="55"/>
      <c r="DB163" s="55"/>
      <c r="DC163" s="55"/>
      <c r="DD163" s="55"/>
      <c r="DE163" s="55"/>
      <c r="DF163" s="55"/>
      <c r="DG163" s="55"/>
      <c r="DH163" s="55"/>
      <c r="DI163" s="55"/>
      <c r="DJ163" s="55"/>
      <c r="DK163" s="55"/>
      <c r="DL163" s="55"/>
      <c r="DM163" s="55"/>
      <c r="DN163" s="55"/>
      <c r="DO163" s="55"/>
      <c r="DP163" s="55"/>
      <c r="DQ163" s="55"/>
      <c r="DR163" s="55"/>
      <c r="DS163" s="55"/>
      <c r="DT163" s="55"/>
      <c r="DU163" s="55"/>
      <c r="DV163" s="55"/>
      <c r="DW163" s="55"/>
      <c r="DX163" s="55"/>
      <c r="DY163" s="55"/>
      <c r="DZ163" s="55"/>
      <c r="EA163" s="55"/>
      <c r="EB163" s="55"/>
      <c r="EC163" s="55"/>
      <c r="ED163" s="55"/>
      <c r="EE163" s="55"/>
      <c r="EF163" s="55"/>
      <c r="EG163" s="55"/>
      <c r="EH163" s="55"/>
      <c r="EI163" s="55"/>
      <c r="EJ163" s="55"/>
      <c r="EK163" s="55"/>
      <c r="EL163" s="55"/>
      <c r="EM163" s="55"/>
      <c r="EN163" s="55"/>
      <c r="EO163" s="55"/>
      <c r="EP163" s="55"/>
      <c r="EQ163" s="55"/>
      <c r="ER163" s="55"/>
      <c r="ES163" s="55"/>
      <c r="ET163" s="55"/>
      <c r="EU163" s="55"/>
      <c r="EV163" s="55"/>
      <c r="EW163" s="55"/>
      <c r="EX163" s="55"/>
      <c r="EY163" s="55"/>
      <c r="EZ163" s="55"/>
      <c r="FA163" s="55"/>
      <c r="FB163" s="55"/>
      <c r="FC163" s="55"/>
      <c r="FD163" s="55"/>
      <c r="FE163" s="55"/>
      <c r="FF163" s="55"/>
      <c r="FG163" s="55"/>
      <c r="FH163" s="55"/>
      <c r="FI163" s="55"/>
      <c r="FJ163" s="55"/>
      <c r="FK163" s="55"/>
      <c r="FL163" s="55"/>
      <c r="FM163" s="55"/>
      <c r="FN163" s="55"/>
      <c r="FO163" s="55"/>
      <c r="FP163" s="55"/>
      <c r="FQ163" s="55"/>
      <c r="FR163" s="55"/>
      <c r="FS163" s="55"/>
      <c r="FT163" s="55"/>
      <c r="FU163" s="55"/>
      <c r="FV163" s="55"/>
      <c r="FW163" s="55"/>
      <c r="FX163" s="55"/>
      <c r="FY163" s="55"/>
      <c r="FZ163" s="55"/>
      <c r="GA163" s="55"/>
      <c r="GB163" s="55"/>
      <c r="GC163" s="55"/>
      <c r="GD163" s="55"/>
      <c r="GE163" s="55"/>
      <c r="GF163" s="55"/>
      <c r="GG163" s="55"/>
      <c r="GH163" s="55"/>
      <c r="GI163" s="55"/>
      <c r="GJ163" s="55"/>
      <c r="GK163" s="55"/>
      <c r="GL163" s="55"/>
      <c r="GM163" s="55"/>
      <c r="GN163" s="55"/>
      <c r="GO163" s="55"/>
      <c r="GP163" s="55"/>
      <c r="GQ163" s="55"/>
      <c r="GR163" s="55"/>
      <c r="GS163" s="55"/>
      <c r="GT163" s="55"/>
      <c r="GU163" s="55"/>
      <c r="GV163" s="55"/>
      <c r="GW163" s="55"/>
      <c r="GX163" s="55"/>
      <c r="GY163" s="55"/>
      <c r="GZ163" s="55"/>
      <c r="HA163" s="55"/>
      <c r="HB163" s="55"/>
      <c r="HC163" s="55"/>
      <c r="HD163" s="55"/>
      <c r="HE163" s="55"/>
      <c r="HF163" s="55"/>
      <c r="HG163" s="55"/>
    </row>
    <row r="164" spans="1:215" s="54" customFormat="1" ht="15.75" thickBot="1" x14ac:dyDescent="0.3">
      <c r="A164" s="100"/>
      <c r="B164" s="97"/>
      <c r="C164" s="98"/>
      <c r="D164" s="98"/>
      <c r="E164" s="70"/>
      <c r="F164" s="70"/>
      <c r="G164" s="84"/>
    </row>
    <row r="165" spans="1:215" s="59" customFormat="1" ht="15.75" thickBot="1" x14ac:dyDescent="0.3">
      <c r="A165" s="106"/>
      <c r="B165" s="107" t="s">
        <v>11</v>
      </c>
      <c r="C165" s="108"/>
      <c r="D165" s="109"/>
      <c r="E165" s="58"/>
      <c r="F165" s="58"/>
      <c r="G165" s="87"/>
      <c r="AW165" s="60"/>
      <c r="AX165" s="60"/>
      <c r="AY165" s="60"/>
    </row>
    <row r="166" spans="1:215" s="48" customFormat="1" x14ac:dyDescent="0.25">
      <c r="A166" s="47"/>
      <c r="B166" s="96"/>
      <c r="C166" s="46"/>
      <c r="D166" s="46"/>
      <c r="E166" s="74"/>
      <c r="F166" s="74"/>
      <c r="G166" s="86"/>
    </row>
    <row r="167" spans="1:215" s="56" customFormat="1" x14ac:dyDescent="0.25">
      <c r="A167" s="104">
        <v>5</v>
      </c>
      <c r="B167" s="103" t="s">
        <v>23</v>
      </c>
      <c r="C167" s="105"/>
      <c r="D167" s="105"/>
      <c r="E167" s="75"/>
      <c r="F167" s="75"/>
      <c r="G167" s="82"/>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c r="BI167" s="55"/>
      <c r="BJ167" s="55"/>
      <c r="BK167" s="55"/>
      <c r="BL167" s="55"/>
      <c r="BM167" s="55"/>
      <c r="BN167" s="55"/>
      <c r="BO167" s="55"/>
      <c r="BP167" s="55"/>
      <c r="BQ167" s="55"/>
      <c r="BR167" s="55"/>
      <c r="BS167" s="55"/>
      <c r="BT167" s="55"/>
      <c r="BU167" s="55"/>
      <c r="BV167" s="55"/>
      <c r="BW167" s="55"/>
      <c r="BX167" s="55"/>
      <c r="BY167" s="55"/>
      <c r="BZ167" s="55"/>
      <c r="CA167" s="55"/>
      <c r="CB167" s="55"/>
      <c r="CC167" s="55"/>
      <c r="CD167" s="55"/>
      <c r="CE167" s="55"/>
      <c r="CF167" s="55"/>
      <c r="CG167" s="55"/>
      <c r="CH167" s="55"/>
      <c r="CI167" s="55"/>
      <c r="CJ167" s="55"/>
      <c r="CK167" s="55"/>
      <c r="CL167" s="55"/>
      <c r="CM167" s="55"/>
      <c r="CN167" s="55"/>
      <c r="CO167" s="55"/>
      <c r="CP167" s="55"/>
      <c r="CQ167" s="55"/>
      <c r="CR167" s="55"/>
      <c r="CS167" s="55"/>
      <c r="CT167" s="55"/>
      <c r="CU167" s="55"/>
      <c r="CV167" s="55"/>
      <c r="CW167" s="55"/>
      <c r="CX167" s="55"/>
      <c r="CY167" s="55"/>
      <c r="CZ167" s="55"/>
      <c r="DA167" s="55"/>
      <c r="DB167" s="55"/>
      <c r="DC167" s="55"/>
      <c r="DD167" s="55"/>
      <c r="DE167" s="55"/>
      <c r="DF167" s="55"/>
      <c r="DG167" s="55"/>
      <c r="DH167" s="55"/>
      <c r="DI167" s="55"/>
      <c r="DJ167" s="55"/>
      <c r="DK167" s="55"/>
      <c r="DL167" s="55"/>
      <c r="DM167" s="55"/>
      <c r="DN167" s="55"/>
      <c r="DO167" s="55"/>
      <c r="DP167" s="55"/>
      <c r="DQ167" s="55"/>
      <c r="DR167" s="55"/>
      <c r="DS167" s="55"/>
      <c r="DT167" s="55"/>
      <c r="DU167" s="55"/>
      <c r="DV167" s="55"/>
      <c r="DW167" s="55"/>
      <c r="DX167" s="55"/>
      <c r="DY167" s="55"/>
      <c r="DZ167" s="55"/>
      <c r="EA167" s="55"/>
      <c r="EB167" s="55"/>
      <c r="EC167" s="55"/>
      <c r="ED167" s="55"/>
      <c r="EE167" s="55"/>
      <c r="EF167" s="55"/>
      <c r="EG167" s="55"/>
      <c r="EH167" s="55"/>
      <c r="EI167" s="55"/>
      <c r="EJ167" s="55"/>
      <c r="EK167" s="55"/>
      <c r="EL167" s="55"/>
      <c r="EM167" s="55"/>
      <c r="EN167" s="55"/>
      <c r="EO167" s="55"/>
      <c r="EP167" s="55"/>
      <c r="EQ167" s="55"/>
      <c r="ER167" s="55"/>
      <c r="ES167" s="55"/>
      <c r="ET167" s="55"/>
      <c r="EU167" s="55"/>
      <c r="EV167" s="55"/>
      <c r="EW167" s="55"/>
      <c r="EX167" s="55"/>
      <c r="EY167" s="55"/>
      <c r="EZ167" s="55"/>
      <c r="FA167" s="55"/>
      <c r="FB167" s="55"/>
      <c r="FC167" s="55"/>
      <c r="FD167" s="55"/>
      <c r="FE167" s="55"/>
      <c r="FF167" s="55"/>
      <c r="FG167" s="55"/>
      <c r="FH167" s="55"/>
      <c r="FI167" s="55"/>
      <c r="FJ167" s="55"/>
      <c r="FK167" s="55"/>
      <c r="FL167" s="55"/>
      <c r="FM167" s="55"/>
      <c r="FN167" s="55"/>
      <c r="FO167" s="55"/>
      <c r="FP167" s="55"/>
      <c r="FQ167" s="55"/>
      <c r="FR167" s="55"/>
      <c r="FS167" s="55"/>
      <c r="FT167" s="55"/>
      <c r="FU167" s="55"/>
      <c r="FV167" s="55"/>
      <c r="FW167" s="55"/>
      <c r="FX167" s="55"/>
      <c r="FY167" s="55"/>
      <c r="FZ167" s="55"/>
      <c r="GA167" s="55"/>
      <c r="GB167" s="55"/>
      <c r="GC167" s="55"/>
      <c r="GD167" s="55"/>
      <c r="GE167" s="55"/>
      <c r="GF167" s="55"/>
      <c r="GG167" s="55"/>
      <c r="GH167" s="55"/>
      <c r="GI167" s="55"/>
      <c r="GJ167" s="55"/>
      <c r="GK167" s="55"/>
      <c r="GL167" s="55"/>
      <c r="GM167" s="55"/>
      <c r="GN167" s="55"/>
      <c r="GO167" s="55"/>
      <c r="GP167" s="55"/>
      <c r="GQ167" s="55"/>
      <c r="GR167" s="55"/>
      <c r="GS167" s="55"/>
      <c r="GT167" s="55"/>
      <c r="GU167" s="55"/>
      <c r="GV167" s="55"/>
      <c r="GW167" s="55"/>
      <c r="GX167" s="55"/>
      <c r="GY167" s="55"/>
      <c r="GZ167" s="55"/>
      <c r="HA167" s="55"/>
      <c r="HB167" s="55"/>
      <c r="HC167" s="55"/>
      <c r="HD167" s="55"/>
      <c r="HE167" s="55"/>
      <c r="HF167" s="55"/>
      <c r="HG167" s="55"/>
    </row>
    <row r="168" spans="1:215" s="56" customFormat="1" x14ac:dyDescent="0.25">
      <c r="A168" s="104"/>
      <c r="B168" s="103"/>
      <c r="C168" s="105"/>
      <c r="D168" s="105"/>
      <c r="E168" s="75"/>
      <c r="F168" s="75"/>
      <c r="G168" s="82"/>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c r="BI168" s="55"/>
      <c r="BJ168" s="55"/>
      <c r="BK168" s="55"/>
      <c r="BL168" s="55"/>
      <c r="BM168" s="55"/>
      <c r="BN168" s="55"/>
      <c r="BO168" s="55"/>
      <c r="BP168" s="55"/>
      <c r="BQ168" s="55"/>
      <c r="BR168" s="55"/>
      <c r="BS168" s="55"/>
      <c r="BT168" s="55"/>
      <c r="BU168" s="55"/>
      <c r="BV168" s="55"/>
      <c r="BW168" s="55"/>
      <c r="BX168" s="55"/>
      <c r="BY168" s="55"/>
      <c r="BZ168" s="55"/>
      <c r="CA168" s="55"/>
      <c r="CB168" s="55"/>
      <c r="CC168" s="55"/>
      <c r="CD168" s="55"/>
      <c r="CE168" s="55"/>
      <c r="CF168" s="55"/>
      <c r="CG168" s="55"/>
      <c r="CH168" s="55"/>
      <c r="CI168" s="55"/>
      <c r="CJ168" s="55"/>
      <c r="CK168" s="55"/>
      <c r="CL168" s="55"/>
      <c r="CM168" s="55"/>
      <c r="CN168" s="55"/>
      <c r="CO168" s="55"/>
      <c r="CP168" s="55"/>
      <c r="CQ168" s="55"/>
      <c r="CR168" s="55"/>
      <c r="CS168" s="55"/>
      <c r="CT168" s="55"/>
      <c r="CU168" s="55"/>
      <c r="CV168" s="55"/>
      <c r="CW168" s="55"/>
      <c r="CX168" s="55"/>
      <c r="CY168" s="55"/>
      <c r="CZ168" s="55"/>
      <c r="DA168" s="55"/>
      <c r="DB168" s="55"/>
      <c r="DC168" s="55"/>
      <c r="DD168" s="55"/>
      <c r="DE168" s="55"/>
      <c r="DF168" s="55"/>
      <c r="DG168" s="55"/>
      <c r="DH168" s="55"/>
      <c r="DI168" s="55"/>
      <c r="DJ168" s="55"/>
      <c r="DK168" s="55"/>
      <c r="DL168" s="55"/>
      <c r="DM168" s="55"/>
      <c r="DN168" s="55"/>
      <c r="DO168" s="55"/>
      <c r="DP168" s="55"/>
      <c r="DQ168" s="55"/>
      <c r="DR168" s="55"/>
      <c r="DS168" s="55"/>
      <c r="DT168" s="55"/>
      <c r="DU168" s="55"/>
      <c r="DV168" s="55"/>
      <c r="DW168" s="55"/>
      <c r="DX168" s="55"/>
      <c r="DY168" s="55"/>
      <c r="DZ168" s="55"/>
      <c r="EA168" s="55"/>
      <c r="EB168" s="55"/>
      <c r="EC168" s="55"/>
      <c r="ED168" s="55"/>
      <c r="EE168" s="55"/>
      <c r="EF168" s="55"/>
      <c r="EG168" s="55"/>
      <c r="EH168" s="55"/>
      <c r="EI168" s="55"/>
      <c r="EJ168" s="55"/>
      <c r="EK168" s="55"/>
      <c r="EL168" s="55"/>
      <c r="EM168" s="55"/>
      <c r="EN168" s="55"/>
      <c r="EO168" s="55"/>
      <c r="EP168" s="55"/>
      <c r="EQ168" s="55"/>
      <c r="ER168" s="55"/>
      <c r="ES168" s="55"/>
      <c r="ET168" s="55"/>
      <c r="EU168" s="55"/>
      <c r="EV168" s="55"/>
      <c r="EW168" s="55"/>
      <c r="EX168" s="55"/>
      <c r="EY168" s="55"/>
      <c r="EZ168" s="55"/>
      <c r="FA168" s="55"/>
      <c r="FB168" s="55"/>
      <c r="FC168" s="55"/>
      <c r="FD168" s="55"/>
      <c r="FE168" s="55"/>
      <c r="FF168" s="55"/>
      <c r="FG168" s="55"/>
      <c r="FH168" s="55"/>
      <c r="FI168" s="55"/>
      <c r="FJ168" s="55"/>
      <c r="FK168" s="55"/>
      <c r="FL168" s="55"/>
      <c r="FM168" s="55"/>
      <c r="FN168" s="55"/>
      <c r="FO168" s="55"/>
      <c r="FP168" s="55"/>
      <c r="FQ168" s="55"/>
      <c r="FR168" s="55"/>
      <c r="FS168" s="55"/>
      <c r="FT168" s="55"/>
      <c r="FU168" s="55"/>
      <c r="FV168" s="55"/>
      <c r="FW168" s="55"/>
      <c r="FX168" s="55"/>
      <c r="FY168" s="55"/>
      <c r="FZ168" s="55"/>
      <c r="GA168" s="55"/>
      <c r="GB168" s="55"/>
      <c r="GC168" s="55"/>
      <c r="GD168" s="55"/>
      <c r="GE168" s="55"/>
      <c r="GF168" s="55"/>
      <c r="GG168" s="55"/>
      <c r="GH168" s="55"/>
      <c r="GI168" s="55"/>
      <c r="GJ168" s="55"/>
      <c r="GK168" s="55"/>
      <c r="GL168" s="55"/>
      <c r="GM168" s="55"/>
      <c r="GN168" s="55"/>
      <c r="GO168" s="55"/>
      <c r="GP168" s="55"/>
      <c r="GQ168" s="55"/>
      <c r="GR168" s="55"/>
      <c r="GS168" s="55"/>
      <c r="GT168" s="55"/>
      <c r="GU168" s="55"/>
      <c r="GV168" s="55"/>
      <c r="GW168" s="55"/>
      <c r="GX168" s="55"/>
      <c r="GY168" s="55"/>
      <c r="GZ168" s="55"/>
      <c r="HA168" s="55"/>
      <c r="HB168" s="55"/>
      <c r="HC168" s="55"/>
      <c r="HD168" s="55"/>
      <c r="HE168" s="55"/>
      <c r="HF168" s="55"/>
      <c r="HG168" s="55"/>
    </row>
    <row r="169" spans="1:215" s="57" customFormat="1" x14ac:dyDescent="0.25">
      <c r="A169" s="104">
        <v>5.0999999999999996</v>
      </c>
      <c r="B169" s="103" t="s">
        <v>24</v>
      </c>
      <c r="C169" s="105"/>
      <c r="D169" s="105"/>
      <c r="E169" s="75"/>
      <c r="F169" s="75"/>
      <c r="G169" s="82"/>
      <c r="AW169" s="55"/>
      <c r="AX169" s="55"/>
      <c r="AY169" s="55"/>
    </row>
    <row r="170" spans="1:215" s="54" customFormat="1" ht="76.5" x14ac:dyDescent="0.25">
      <c r="A170" s="100"/>
      <c r="B170" s="97" t="s">
        <v>43</v>
      </c>
      <c r="C170" s="98" t="s">
        <v>13</v>
      </c>
      <c r="D170" s="98">
        <v>30</v>
      </c>
      <c r="E170" s="70"/>
      <c r="F170" s="70"/>
      <c r="G170" s="81"/>
    </row>
    <row r="171" spans="1:215" s="54" customFormat="1" x14ac:dyDescent="0.25">
      <c r="A171" s="100"/>
      <c r="B171" s="103" t="s">
        <v>50</v>
      </c>
      <c r="C171" s="98"/>
      <c r="D171" s="98"/>
      <c r="E171" s="70"/>
      <c r="F171" s="70"/>
      <c r="G171" s="81"/>
    </row>
    <row r="172" spans="1:215" s="54" customFormat="1" x14ac:dyDescent="0.25">
      <c r="A172" s="100"/>
      <c r="B172" s="97"/>
      <c r="C172" s="98"/>
      <c r="D172" s="98"/>
      <c r="E172" s="70"/>
      <c r="F172" s="70"/>
      <c r="G172" s="81"/>
    </row>
    <row r="173" spans="1:215" s="57" customFormat="1" ht="15.75" customHeight="1" x14ac:dyDescent="0.25">
      <c r="A173" s="104">
        <v>5.2</v>
      </c>
      <c r="B173" s="103" t="s">
        <v>25</v>
      </c>
      <c r="C173" s="105"/>
      <c r="D173" s="105"/>
      <c r="E173" s="75"/>
      <c r="F173" s="75"/>
      <c r="G173" s="81"/>
      <c r="AW173" s="55"/>
      <c r="AX173" s="55"/>
      <c r="AY173" s="55"/>
    </row>
    <row r="174" spans="1:215" s="54" customFormat="1" ht="89.25" x14ac:dyDescent="0.25">
      <c r="A174" s="100"/>
      <c r="B174" s="97" t="s">
        <v>44</v>
      </c>
      <c r="C174" s="98" t="s">
        <v>13</v>
      </c>
      <c r="D174" s="98">
        <v>5</v>
      </c>
      <c r="E174" s="70"/>
      <c r="F174" s="70"/>
      <c r="G174" s="81"/>
    </row>
    <row r="175" spans="1:215" s="54" customFormat="1" x14ac:dyDescent="0.25">
      <c r="A175" s="100"/>
      <c r="B175" s="103" t="s">
        <v>50</v>
      </c>
      <c r="C175" s="98"/>
      <c r="D175" s="98"/>
      <c r="E175" s="70"/>
      <c r="F175" s="70"/>
      <c r="G175" s="81"/>
    </row>
    <row r="176" spans="1:215" s="61" customFormat="1" x14ac:dyDescent="0.25">
      <c r="A176" s="100"/>
      <c r="B176" s="97"/>
      <c r="C176" s="98"/>
      <c r="D176" s="98"/>
      <c r="E176" s="70"/>
      <c r="F176" s="70"/>
      <c r="G176" s="81"/>
    </row>
    <row r="177" spans="1:51" s="99" customFormat="1" x14ac:dyDescent="0.25">
      <c r="A177" s="104">
        <v>5.3</v>
      </c>
      <c r="B177" s="103" t="s">
        <v>130</v>
      </c>
      <c r="C177" s="105"/>
      <c r="D177" s="105"/>
      <c r="E177" s="123"/>
      <c r="F177" s="123"/>
      <c r="G177" s="128"/>
    </row>
    <row r="178" spans="1:51" s="99" customFormat="1" ht="102" x14ac:dyDescent="0.25">
      <c r="A178" s="100"/>
      <c r="B178" s="2" t="s">
        <v>131</v>
      </c>
      <c r="C178" s="98" t="s">
        <v>13</v>
      </c>
      <c r="D178" s="98">
        <v>55</v>
      </c>
      <c r="E178" s="123"/>
      <c r="F178" s="123"/>
      <c r="G178" s="124"/>
    </row>
    <row r="179" spans="1:51" s="99" customFormat="1" x14ac:dyDescent="0.25">
      <c r="A179" s="104"/>
      <c r="B179" s="103" t="s">
        <v>50</v>
      </c>
      <c r="C179" s="105"/>
      <c r="D179" s="105"/>
      <c r="E179" s="129"/>
      <c r="F179" s="128"/>
      <c r="G179" s="128"/>
    </row>
    <row r="180" spans="1:51" s="99" customFormat="1" x14ac:dyDescent="0.25">
      <c r="A180" s="104"/>
      <c r="B180" s="103"/>
      <c r="C180" s="105"/>
      <c r="D180" s="105"/>
      <c r="E180" s="129"/>
      <c r="F180" s="130"/>
      <c r="G180" s="128"/>
    </row>
    <row r="181" spans="1:51" s="61" customFormat="1" x14ac:dyDescent="0.25">
      <c r="A181" s="111"/>
      <c r="B181" s="62" t="s">
        <v>30</v>
      </c>
      <c r="C181" s="98"/>
      <c r="D181" s="98"/>
      <c r="E181" s="70"/>
      <c r="F181" s="70"/>
      <c r="G181" s="81"/>
    </row>
    <row r="182" spans="1:51" s="61" customFormat="1" ht="25.5" x14ac:dyDescent="0.25">
      <c r="A182" s="63" t="s">
        <v>27</v>
      </c>
      <c r="B182" s="64" t="s">
        <v>33</v>
      </c>
      <c r="C182" s="98"/>
      <c r="D182" s="98"/>
      <c r="E182" s="70"/>
      <c r="F182" s="70"/>
      <c r="G182" s="81"/>
    </row>
    <row r="183" spans="1:51" s="61" customFormat="1" ht="38.25" x14ac:dyDescent="0.25">
      <c r="A183" s="63" t="s">
        <v>28</v>
      </c>
      <c r="B183" s="64" t="s">
        <v>32</v>
      </c>
      <c r="C183" s="98"/>
      <c r="D183" s="98"/>
      <c r="E183" s="70"/>
      <c r="F183" s="70"/>
      <c r="G183" s="81"/>
    </row>
    <row r="184" spans="1:51" s="61" customFormat="1" x14ac:dyDescent="0.25">
      <c r="A184" s="111" t="s">
        <v>29</v>
      </c>
      <c r="B184" s="112" t="s">
        <v>31</v>
      </c>
      <c r="C184" s="98"/>
      <c r="D184" s="98"/>
      <c r="E184" s="70"/>
      <c r="F184" s="70"/>
      <c r="G184" s="81"/>
    </row>
    <row r="185" spans="1:51" s="61" customFormat="1" ht="15.75" thickBot="1" x14ac:dyDescent="0.3">
      <c r="A185" s="100"/>
      <c r="B185" s="97"/>
      <c r="C185" s="98"/>
      <c r="D185" s="98"/>
      <c r="E185" s="70"/>
      <c r="F185" s="70"/>
      <c r="G185" s="81"/>
    </row>
    <row r="186" spans="1:51" s="59" customFormat="1" ht="15.75" thickBot="1" x14ac:dyDescent="0.3">
      <c r="A186" s="106"/>
      <c r="B186" s="107" t="s">
        <v>11</v>
      </c>
      <c r="C186" s="108"/>
      <c r="D186" s="109"/>
      <c r="E186" s="58"/>
      <c r="F186" s="58"/>
      <c r="G186" s="88"/>
      <c r="AW186" s="60"/>
      <c r="AX186" s="60"/>
      <c r="AY186" s="60"/>
    </row>
    <row r="187" spans="1:51" x14ac:dyDescent="0.25">
      <c r="A187" s="148"/>
      <c r="B187" s="149"/>
      <c r="C187" s="150"/>
      <c r="D187" s="150"/>
      <c r="E187" s="151"/>
      <c r="F187" s="123"/>
      <c r="G187" s="128"/>
    </row>
    <row r="188" spans="1:51" x14ac:dyDescent="0.25">
      <c r="A188" s="148">
        <v>6</v>
      </c>
      <c r="B188" s="149" t="s">
        <v>132</v>
      </c>
      <c r="C188" s="150"/>
      <c r="D188" s="150"/>
      <c r="E188" s="151"/>
      <c r="F188" s="123"/>
      <c r="G188" s="128"/>
    </row>
    <row r="189" spans="1:51" x14ac:dyDescent="0.25">
      <c r="A189" s="148"/>
      <c r="B189" s="149"/>
      <c r="C189" s="150"/>
      <c r="D189" s="150"/>
      <c r="E189" s="151"/>
      <c r="F189" s="123"/>
      <c r="G189" s="128"/>
    </row>
    <row r="190" spans="1:51" x14ac:dyDescent="0.25">
      <c r="A190" s="148">
        <v>6.1</v>
      </c>
      <c r="B190" s="149" t="s">
        <v>133</v>
      </c>
      <c r="C190" s="150"/>
      <c r="D190" s="150"/>
      <c r="E190" s="151"/>
      <c r="F190" s="123"/>
      <c r="G190" s="128"/>
    </row>
    <row r="191" spans="1:51" ht="140.25" x14ac:dyDescent="0.25">
      <c r="A191" s="152"/>
      <c r="B191" s="153" t="s">
        <v>137</v>
      </c>
      <c r="C191" s="154"/>
      <c r="D191" s="154"/>
      <c r="E191" s="151"/>
      <c r="F191" s="123"/>
      <c r="G191" s="124"/>
    </row>
    <row r="192" spans="1:51" x14ac:dyDescent="0.25">
      <c r="A192" s="152" t="s">
        <v>5</v>
      </c>
      <c r="B192" s="153" t="s">
        <v>192</v>
      </c>
      <c r="C192" s="154" t="s">
        <v>83</v>
      </c>
      <c r="D192" s="154">
        <v>1</v>
      </c>
      <c r="E192" s="70"/>
      <c r="F192" s="70"/>
      <c r="G192" s="124">
        <f>(E192+F192)*D192</f>
        <v>0</v>
      </c>
    </row>
    <row r="193" spans="1:7" x14ac:dyDescent="0.25">
      <c r="A193" s="152"/>
      <c r="B193" s="153"/>
      <c r="C193" s="154"/>
      <c r="D193" s="154"/>
      <c r="E193" s="155"/>
      <c r="F193" s="70"/>
      <c r="G193" s="124"/>
    </row>
    <row r="194" spans="1:7" x14ac:dyDescent="0.25">
      <c r="A194" s="148">
        <v>6.2</v>
      </c>
      <c r="B194" s="149" t="s">
        <v>134</v>
      </c>
      <c r="C194" s="150"/>
      <c r="D194" s="150"/>
      <c r="E194" s="151"/>
      <c r="F194" s="123"/>
      <c r="G194" s="128"/>
    </row>
    <row r="195" spans="1:7" ht="140.25" x14ac:dyDescent="0.25">
      <c r="A195" s="152"/>
      <c r="B195" s="153" t="s">
        <v>135</v>
      </c>
      <c r="C195" s="154"/>
      <c r="D195" s="154"/>
      <c r="E195" s="151"/>
      <c r="F195" s="123"/>
      <c r="G195" s="124"/>
    </row>
    <row r="196" spans="1:7" x14ac:dyDescent="0.25">
      <c r="A196" s="148" t="s">
        <v>5</v>
      </c>
      <c r="B196" s="149" t="s">
        <v>136</v>
      </c>
      <c r="C196" s="150"/>
      <c r="D196" s="150"/>
      <c r="E196" s="151"/>
      <c r="F196" s="123"/>
      <c r="G196" s="128"/>
    </row>
    <row r="197" spans="1:7" x14ac:dyDescent="0.25">
      <c r="A197" s="152"/>
      <c r="B197" s="153" t="str">
        <f>+B192</f>
        <v>Suitable for 1500 CFM AHU, DOL Starter Panel</v>
      </c>
      <c r="C197" s="154" t="s">
        <v>9</v>
      </c>
      <c r="D197" s="154">
        <v>10</v>
      </c>
      <c r="E197" s="70"/>
      <c r="F197" s="70"/>
      <c r="G197" s="124">
        <f>(E197+F197)*D197</f>
        <v>0</v>
      </c>
    </row>
    <row r="198" spans="1:7" x14ac:dyDescent="0.25">
      <c r="A198" s="152"/>
      <c r="B198" s="153"/>
      <c r="C198" s="154"/>
      <c r="D198" s="154"/>
      <c r="E198" s="151"/>
      <c r="F198" s="123"/>
      <c r="G198" s="124"/>
    </row>
    <row r="199" spans="1:7" x14ac:dyDescent="0.25">
      <c r="A199" s="148" t="s">
        <v>6</v>
      </c>
      <c r="B199" s="149" t="s">
        <v>138</v>
      </c>
      <c r="C199" s="150"/>
      <c r="D199" s="150"/>
      <c r="E199" s="151"/>
      <c r="F199" s="123"/>
      <c r="G199" s="128"/>
    </row>
    <row r="200" spans="1:7" x14ac:dyDescent="0.25">
      <c r="A200" s="152"/>
      <c r="B200" s="153" t="s">
        <v>139</v>
      </c>
      <c r="C200" s="154" t="s">
        <v>9</v>
      </c>
      <c r="D200" s="154">
        <v>20</v>
      </c>
      <c r="E200" s="70"/>
      <c r="F200" s="70"/>
      <c r="G200" s="124">
        <f>(E200+F200)*D200</f>
        <v>0</v>
      </c>
    </row>
    <row r="201" spans="1:7" x14ac:dyDescent="0.25">
      <c r="A201" s="152"/>
      <c r="B201" s="153"/>
      <c r="C201" s="154"/>
      <c r="D201" s="154"/>
      <c r="E201" s="155"/>
      <c r="F201" s="70"/>
      <c r="G201" s="124"/>
    </row>
    <row r="202" spans="1:7" x14ac:dyDescent="0.25">
      <c r="A202" s="17">
        <v>6.3</v>
      </c>
      <c r="B202" s="164" t="s">
        <v>158</v>
      </c>
      <c r="C202" s="165"/>
      <c r="D202" s="165"/>
      <c r="E202" s="155"/>
      <c r="F202" s="70"/>
      <c r="G202" s="124"/>
    </row>
    <row r="203" spans="1:7" ht="25.5" x14ac:dyDescent="0.25">
      <c r="A203" s="16"/>
      <c r="B203" s="2" t="s">
        <v>163</v>
      </c>
      <c r="C203" s="1"/>
      <c r="D203" s="1"/>
      <c r="E203" s="155"/>
      <c r="F203" s="70"/>
      <c r="G203" s="124"/>
    </row>
    <row r="204" spans="1:7" x14ac:dyDescent="0.25">
      <c r="A204" s="16"/>
      <c r="B204" s="2" t="s">
        <v>159</v>
      </c>
      <c r="C204" s="1"/>
      <c r="D204" s="1"/>
      <c r="E204" s="155"/>
      <c r="F204" s="70"/>
      <c r="G204" s="124"/>
    </row>
    <row r="205" spans="1:7" x14ac:dyDescent="0.25">
      <c r="A205" s="16"/>
      <c r="B205" s="2" t="s">
        <v>160</v>
      </c>
      <c r="C205" s="1"/>
      <c r="D205" s="1"/>
      <c r="E205" s="155"/>
      <c r="F205" s="70"/>
      <c r="G205" s="124"/>
    </row>
    <row r="206" spans="1:7" x14ac:dyDescent="0.25">
      <c r="A206" s="16"/>
      <c r="B206" s="2" t="s">
        <v>161</v>
      </c>
      <c r="C206" s="1"/>
      <c r="D206" s="1"/>
      <c r="E206" s="155"/>
      <c r="F206" s="70"/>
      <c r="G206" s="124"/>
    </row>
    <row r="207" spans="1:7" x14ac:dyDescent="0.25">
      <c r="A207" s="16"/>
      <c r="B207" s="2" t="s">
        <v>162</v>
      </c>
      <c r="C207" s="1"/>
      <c r="D207" s="1"/>
      <c r="E207" s="155"/>
      <c r="F207" s="70"/>
      <c r="G207" s="124"/>
    </row>
    <row r="208" spans="1:7" ht="89.25" x14ac:dyDescent="0.25">
      <c r="A208" s="16"/>
      <c r="B208" s="2" t="s">
        <v>164</v>
      </c>
      <c r="C208" s="1"/>
      <c r="D208" s="1"/>
      <c r="E208" s="155"/>
      <c r="F208" s="70"/>
      <c r="G208" s="124"/>
    </row>
    <row r="209" spans="1:51" s="54" customFormat="1" x14ac:dyDescent="0.25">
      <c r="A209" s="100"/>
      <c r="B209" s="103" t="s">
        <v>165</v>
      </c>
      <c r="C209" s="98"/>
      <c r="D209" s="98"/>
      <c r="E209" s="70"/>
      <c r="F209" s="70"/>
      <c r="G209" s="81"/>
    </row>
    <row r="210" spans="1:51" x14ac:dyDescent="0.25">
      <c r="A210" s="16" t="s">
        <v>5</v>
      </c>
      <c r="B210" s="2" t="s">
        <v>184</v>
      </c>
      <c r="C210" s="1" t="s">
        <v>83</v>
      </c>
      <c r="D210" s="1">
        <v>1</v>
      </c>
      <c r="E210" s="155"/>
      <c r="F210" s="70"/>
      <c r="G210" s="124"/>
    </row>
    <row r="211" spans="1:51" x14ac:dyDescent="0.25">
      <c r="A211" s="152"/>
      <c r="B211" s="153"/>
      <c r="C211" s="154"/>
      <c r="D211" s="154"/>
      <c r="E211" s="155"/>
      <c r="F211" s="70"/>
      <c r="G211" s="124"/>
    </row>
    <row r="212" spans="1:51" x14ac:dyDescent="0.25">
      <c r="A212" s="148">
        <v>6.4</v>
      </c>
      <c r="B212" s="149" t="s">
        <v>140</v>
      </c>
      <c r="C212" s="150"/>
      <c r="D212" s="150"/>
      <c r="E212" s="151"/>
      <c r="F212" s="123"/>
      <c r="G212" s="128"/>
    </row>
    <row r="213" spans="1:51" ht="102" x14ac:dyDescent="0.25">
      <c r="A213" s="152"/>
      <c r="B213" s="153" t="s">
        <v>141</v>
      </c>
      <c r="C213" s="154"/>
      <c r="D213" s="154"/>
      <c r="E213" s="151"/>
      <c r="F213" s="123"/>
      <c r="G213" s="124"/>
    </row>
    <row r="214" spans="1:51" x14ac:dyDescent="0.25">
      <c r="A214" s="152" t="s">
        <v>5</v>
      </c>
      <c r="B214" s="153" t="s">
        <v>193</v>
      </c>
      <c r="C214" s="154" t="s">
        <v>83</v>
      </c>
      <c r="D214" s="154">
        <v>1</v>
      </c>
      <c r="E214" s="70"/>
      <c r="F214" s="70"/>
      <c r="G214" s="124">
        <f>(E214+F214)*D214</f>
        <v>0</v>
      </c>
    </row>
    <row r="215" spans="1:51" x14ac:dyDescent="0.25">
      <c r="A215" s="152"/>
      <c r="B215" s="153"/>
      <c r="C215" s="154"/>
      <c r="D215" s="154"/>
      <c r="E215" s="155"/>
      <c r="F215" s="70"/>
      <c r="G215" s="124"/>
    </row>
    <row r="216" spans="1:51" x14ac:dyDescent="0.25">
      <c r="A216" s="148">
        <v>6.5</v>
      </c>
      <c r="B216" s="149" t="s">
        <v>142</v>
      </c>
      <c r="C216" s="150"/>
      <c r="D216" s="150"/>
      <c r="E216" s="151"/>
      <c r="F216" s="123"/>
      <c r="G216" s="128"/>
    </row>
    <row r="217" spans="1:51" ht="51" x14ac:dyDescent="0.25">
      <c r="A217" s="152"/>
      <c r="B217" s="153" t="s">
        <v>143</v>
      </c>
      <c r="C217" s="154"/>
      <c r="D217" s="154"/>
      <c r="E217" s="151"/>
      <c r="F217" s="123"/>
      <c r="G217" s="124"/>
    </row>
    <row r="218" spans="1:51" x14ac:dyDescent="0.25">
      <c r="A218" s="152" t="s">
        <v>5</v>
      </c>
      <c r="B218" s="153" t="s">
        <v>185</v>
      </c>
      <c r="C218" s="154" t="s">
        <v>9</v>
      </c>
      <c r="D218" s="154">
        <v>10</v>
      </c>
      <c r="E218" s="70"/>
      <c r="F218" s="70"/>
      <c r="G218" s="124">
        <f>(E218+F218)*D218</f>
        <v>0</v>
      </c>
    </row>
    <row r="219" spans="1:51" s="14" customFormat="1" ht="15.75" thickBot="1" x14ac:dyDescent="0.3">
      <c r="A219" s="19"/>
      <c r="B219" s="11"/>
      <c r="C219" s="10"/>
      <c r="D219" s="10"/>
      <c r="E219" s="73"/>
      <c r="F219" s="73"/>
      <c r="G219" s="89"/>
    </row>
    <row r="220" spans="1:51" s="12" customFormat="1" ht="15.75" thickBot="1" x14ac:dyDescent="0.3">
      <c r="A220" s="3"/>
      <c r="B220" s="107" t="s">
        <v>11</v>
      </c>
      <c r="C220" s="5"/>
      <c r="D220" s="6"/>
      <c r="E220" s="78"/>
      <c r="F220" s="78"/>
      <c r="G220" s="31"/>
      <c r="AW220" s="13"/>
      <c r="AX220" s="13"/>
      <c r="AY220" s="13"/>
    </row>
    <row r="221" spans="1:51" s="12" customFormat="1" ht="15.75" thickBot="1" x14ac:dyDescent="0.3">
      <c r="A221" s="18"/>
      <c r="B221" s="103"/>
      <c r="C221" s="175"/>
      <c r="D221" s="176"/>
      <c r="E221" s="177"/>
      <c r="F221" s="177"/>
      <c r="G221" s="178"/>
      <c r="AW221" s="13"/>
      <c r="AX221" s="13"/>
      <c r="AY221" s="13"/>
    </row>
    <row r="222" spans="1:51" s="12" customFormat="1" ht="15.75" thickBot="1" x14ac:dyDescent="0.3">
      <c r="A222" s="3"/>
      <c r="B222" s="5" t="s">
        <v>26</v>
      </c>
      <c r="C222" s="5"/>
      <c r="D222" s="6"/>
      <c r="E222" s="78"/>
      <c r="F222" s="78"/>
      <c r="G222" s="31"/>
      <c r="AW222" s="13"/>
      <c r="AX222" s="13"/>
      <c r="AY222" s="13"/>
    </row>
  </sheetData>
  <mergeCells count="9">
    <mergeCell ref="D3:D4"/>
    <mergeCell ref="G3:G4"/>
    <mergeCell ref="A1:G1"/>
    <mergeCell ref="A2:G2"/>
    <mergeCell ref="A3:A4"/>
    <mergeCell ref="B3:B4"/>
    <mergeCell ref="C3:C4"/>
    <mergeCell ref="F3:F4"/>
    <mergeCell ref="E3:E4"/>
  </mergeCells>
  <printOptions horizontalCentered="1" gridLines="1"/>
  <pageMargins left="0.70866141732283472" right="0.70866141732283472" top="0.74803149606299213" bottom="0.74803149606299213" header="0.31496062992125984" footer="0.31496062992125984"/>
  <pageSetup paperSize="9" scale="76" fitToHeight="0" orientation="portrait" horizontalDpi="1200" verticalDpi="1200" r:id="rId1"/>
  <headerFooter>
    <oddHeader>&amp;LMEPTEK Consultants</oddHeader>
    <oddFooter>&amp;RPage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SUMMARY</vt:lpstr>
      <vt:lpstr>HVAC</vt:lpstr>
      <vt:lpstr>HVAC!Print_Area</vt:lpstr>
      <vt:lpstr>SUMMARY!Print_Area</vt:lpstr>
      <vt:lpstr>HVAC!Print_Titles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3Dmax</cp:lastModifiedBy>
  <cp:lastPrinted>2023-10-06T15:06:59Z</cp:lastPrinted>
  <dcterms:created xsi:type="dcterms:W3CDTF">2019-07-13T10:59:07Z</dcterms:created>
  <dcterms:modified xsi:type="dcterms:W3CDTF">2023-12-29T09:15:26Z</dcterms:modified>
</cp:coreProperties>
</file>