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DESKTOP-0A6V0M6\Local Disc-E\2-Pioneer Project Solution Design (Pc1)\121-Kamal Saraf\9-Hydrabad\9-Land Side Central Kitchen\VRV\"/>
    </mc:Choice>
  </mc:AlternateContent>
  <xr:revisionPtr revIDLastSave="0" documentId="13_ncr:1_{21F8A151-9A59-4B06-BF39-4277829736B4}" xr6:coauthVersionLast="47" xr6:coauthVersionMax="47" xr10:uidLastSave="{00000000-0000-0000-0000-000000000000}"/>
  <bookViews>
    <workbookView xWindow="-110" yWindow="-110" windowWidth="19420" windowHeight="10300" xr2:uid="{00000000-000D-0000-FFFF-FFFF00000000}"/>
  </bookViews>
  <sheets>
    <sheet name="VRF High&amp;Low Side" sheetId="4" r:id="rId1"/>
    <sheet name="Sheet1" sheetId="5" state="hidden" r:id="rId2"/>
  </sheets>
  <definedNames>
    <definedName name="_xlnm.Print_Area" localSheetId="0">'VRF High&amp;Low Side'!$A$1:$F$64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4" l="1"/>
  <c r="F46" i="4"/>
  <c r="F44" i="4"/>
  <c r="F40" i="4"/>
  <c r="F36" i="4"/>
  <c r="F35" i="4"/>
  <c r="F34" i="4"/>
  <c r="F33" i="4"/>
  <c r="F32" i="4"/>
  <c r="F31" i="4"/>
  <c r="F26" i="4" l="1"/>
  <c r="F24" i="4"/>
  <c r="F22" i="4"/>
  <c r="F19" i="4"/>
  <c r="F18" i="4"/>
  <c r="F17" i="4"/>
  <c r="F11" i="4" l="1"/>
  <c r="F50" i="4" l="1"/>
  <c r="F51" i="4" s="1"/>
  <c r="F52" i="4" l="1"/>
</calcChain>
</file>

<file path=xl/sharedStrings.xml><?xml version="1.0" encoding="utf-8"?>
<sst xmlns="http://schemas.openxmlformats.org/spreadsheetml/2006/main" count="72" uniqueCount="56">
  <si>
    <t>Description</t>
  </si>
  <si>
    <t>Qty</t>
  </si>
  <si>
    <t>Units</t>
  </si>
  <si>
    <t>S No.</t>
  </si>
  <si>
    <t>Rate</t>
  </si>
  <si>
    <t>Amount</t>
  </si>
  <si>
    <t>Variable Refrigerant Volume System</t>
  </si>
  <si>
    <t>Nos.</t>
  </si>
  <si>
    <t>a</t>
  </si>
  <si>
    <t>Total of High Side</t>
  </si>
  <si>
    <t>Supply of Variable Refrigerant Flow type multi unit air-conditioning system complete with indoor and outdoor units with inverter compressor/s, individual controller for cooling / Heating type operations.</t>
  </si>
  <si>
    <t>b</t>
  </si>
  <si>
    <t>c</t>
  </si>
  <si>
    <t>Part 'A' : VRF High Side Works</t>
  </si>
  <si>
    <t xml:space="preserve">VRF Outdoor Unit </t>
  </si>
  <si>
    <t>BILL OF QUANTITIES</t>
  </si>
  <si>
    <t>Ductable 'Indoor Units</t>
  </si>
  <si>
    <t>Supply, Installation, Testing and Commissioning of Indoor units of following types complete with centrifugal blower, cooling coil with suitable rows , electronic expansion valves, high efficiency pre filter sections, drain pump all as per specifications.</t>
  </si>
  <si>
    <t>Indoor Units</t>
  </si>
  <si>
    <t xml:space="preserve">Ceiling Mounted Duct Type unit </t>
  </si>
  <si>
    <t>Remote Controlls</t>
  </si>
  <si>
    <t>Wireless Remote Controller (PAR-FL32MA)</t>
  </si>
  <si>
    <t>GST @ 28 %</t>
  </si>
  <si>
    <t>Grand Total</t>
  </si>
  <si>
    <t>Branch Y-Joints (CMY-Y62-G-E)</t>
  </si>
  <si>
    <t>Single Reciving Unit (PAR-FA32MA)</t>
  </si>
  <si>
    <t>10 HP Cooling Only</t>
  </si>
  <si>
    <t xml:space="preserve">4.6 Tr, </t>
  </si>
  <si>
    <t>1.3 Tr</t>
  </si>
  <si>
    <t>1.0 Tr.</t>
  </si>
  <si>
    <t>BOQ For Land Side Kitchen Hyadrabad Airport</t>
  </si>
  <si>
    <t>Refrigerant Piping for VRF System</t>
  </si>
  <si>
    <t>Supply Installation and Testing of refrigerant copper  piping work with (19mm/13mm thick) closed cell elastomeric nitrile rubber tubular insulation between each set of  indoor &amp; outdoor units as per specifications, all piping  shall be properly clamped with walls.</t>
  </si>
  <si>
    <t>Make : Mandev, Rajko</t>
  </si>
  <si>
    <t>Control Cabling</t>
  </si>
  <si>
    <t>Providing &amp; fixing control cum  transmission  wiring  /Power/ Control  Cabling  of  2 core x 1.5 sqmm copper  in suitable conduits between indoor and out door unit &amp; indoor unit &amp; its remote controller.</t>
  </si>
  <si>
    <t>Make : Polycab</t>
  </si>
  <si>
    <t>Drain Piping</t>
  </si>
  <si>
    <t xml:space="preserve">PVC drain piping  complete with fittings, supports,  as per specifications and drawings. Providng and fixing pipes with all necessary fittings, supports and insulation. </t>
  </si>
  <si>
    <t>25 mm Dia</t>
  </si>
  <si>
    <t>Make : Prince/Supreem/Polypack</t>
  </si>
  <si>
    <t xml:space="preserve">Supply and Top Up of Refrigent Gas for VRF System (R410a) </t>
  </si>
  <si>
    <t>MS Stand for VRF Outdoor Units</t>
  </si>
  <si>
    <t>Supply &amp; Instalation of Modular type Outdoor units equipped with highly efficient scroll compressors with inverter speed type compressor(s), special acryl precoated heat exchanger, low noise condenser fan, auto check function for connection error, auto address setting, with capacities as mentioned below :</t>
  </si>
  <si>
    <t>6.4 mm OD soft copper (Insulation 13 mm)</t>
  </si>
  <si>
    <t>9.5 mm OD soft copper (Insulation 13 mm)</t>
  </si>
  <si>
    <t>12.7 mm OD soft copper (Insulation 13 mm)</t>
  </si>
  <si>
    <t>15.9 mm OD soft copper (Insulation 19 mm)</t>
  </si>
  <si>
    <t>19.1 mm OD hard copper (Insulation 19 mm)</t>
  </si>
  <si>
    <t>22.2 mm OD hard copper (Insulation 19 mm)</t>
  </si>
  <si>
    <t>Rmt.</t>
  </si>
  <si>
    <t>Kg.</t>
  </si>
  <si>
    <t>PIONEER PROJECT SOLUTION.</t>
  </si>
  <si>
    <t xml:space="preserve">Asharaf </t>
  </si>
  <si>
    <t xml:space="preserve">Note : </t>
  </si>
  <si>
    <t>Electrical Work Not In Our 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</si>
</sst>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5">
    <font>
      <sz val="11"/>
      <color theme="1"/>
      <name val="Calibri"/>
      <family val="2"/>
      <scheme val="minor"/>
    </font>
    <font>
      <sz val="11"/>
      <color theme="1"/>
      <name val="Calibri"/>
      <family val="2"/>
      <scheme val="minor"/>
    </font>
    <font>
      <sz val="10"/>
      <name val="Arial"/>
      <family val="2"/>
    </font>
    <font>
      <sz val="10"/>
      <name val="Helv"/>
      <charset val="204"/>
    </font>
    <font>
      <b/>
      <u/>
      <sz val="12"/>
      <name val="Courier New"/>
      <family val="3"/>
    </font>
    <font>
      <sz val="12"/>
      <name val="Courier New"/>
      <family val="3"/>
    </font>
    <font>
      <b/>
      <sz val="12"/>
      <name val="Courier New"/>
      <family val="3"/>
    </font>
    <font>
      <sz val="11"/>
      <name val="Courier New"/>
      <family val="3"/>
    </font>
    <font>
      <sz val="11"/>
      <color theme="1"/>
      <name val="Courier New"/>
      <family val="3"/>
    </font>
    <font>
      <b/>
      <u/>
      <sz val="11"/>
      <name val="Courier New"/>
      <family val="3"/>
    </font>
    <font>
      <b/>
      <sz val="10"/>
      <name val="Courier New"/>
      <family val="3"/>
    </font>
    <font>
      <b/>
      <sz val="11"/>
      <name val="Courier New"/>
      <family val="3"/>
    </font>
    <font>
      <sz val="12"/>
      <color indexed="8"/>
      <name val="Courier New"/>
      <family val="3"/>
    </font>
    <font>
      <b/>
      <u/>
      <sz val="12"/>
      <color indexed="8"/>
      <name val="Courier New"/>
      <family val="3"/>
    </font>
    <font>
      <b/>
      <sz val="10"/>
      <name val="Arial"/>
      <family val="2"/>
    </font>
  </fonts>
  <fills count="3">
    <fill>
      <patternFill patternType="none"/>
    </fill>
    <fill>
      <patternFill patternType="gray125"/>
    </fill>
    <fill>
      <patternFill patternType="solid">
        <fgColor theme="9"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164" fontId="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3" fillId="0" borderId="0"/>
    <xf numFmtId="0" fontId="2" fillId="0" borderId="0">
      <alignment vertical="center" wrapText="1"/>
    </xf>
  </cellStyleXfs>
  <cellXfs count="65">
    <xf numFmtId="0" fontId="0" fillId="0" borderId="0" xfId="0"/>
    <xf numFmtId="0" fontId="4"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justify" vertical="center"/>
    </xf>
    <xf numFmtId="0" fontId="5" fillId="0" borderId="1" xfId="1" applyNumberFormat="1" applyFont="1" applyBorder="1" applyAlignment="1">
      <alignment horizontal="center" vertical="center"/>
    </xf>
    <xf numFmtId="0" fontId="6" fillId="0" borderId="6" xfId="0" quotePrefix="1" applyFont="1" applyBorder="1" applyAlignment="1">
      <alignment horizontal="center" vertical="center"/>
    </xf>
    <xf numFmtId="0" fontId="6" fillId="0" borderId="1" xfId="0" applyFont="1" applyBorder="1" applyAlignment="1">
      <alignment horizontal="justify" vertical="center"/>
    </xf>
    <xf numFmtId="165" fontId="5" fillId="0" borderId="1" xfId="1" applyNumberFormat="1" applyFont="1" applyBorder="1" applyAlignment="1">
      <alignment horizontal="center" vertical="center"/>
    </xf>
    <xf numFmtId="0" fontId="5" fillId="0" borderId="7" xfId="1" applyNumberFormat="1"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8" fillId="0" borderId="0" xfId="0" applyFont="1"/>
    <xf numFmtId="0" fontId="9" fillId="0" borderId="0" xfId="0" applyFont="1" applyAlignment="1">
      <alignment horizont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wrapText="1"/>
    </xf>
    <xf numFmtId="0" fontId="6" fillId="2" borderId="4" xfId="0" applyFont="1" applyFill="1" applyBorder="1" applyAlignment="1">
      <alignment horizontal="left" vertical="center" wrapText="1"/>
    </xf>
    <xf numFmtId="165" fontId="6" fillId="2" borderId="4" xfId="1" applyNumberFormat="1" applyFont="1" applyFill="1" applyBorder="1" applyAlignment="1">
      <alignment vertical="center"/>
    </xf>
    <xf numFmtId="165" fontId="6" fillId="2" borderId="5" xfId="1" applyNumberFormat="1" applyFont="1" applyFill="1" applyBorder="1" applyAlignment="1">
      <alignment vertical="center"/>
    </xf>
    <xf numFmtId="0" fontId="6" fillId="2" borderId="6" xfId="0" applyFont="1" applyFill="1" applyBorder="1" applyAlignment="1">
      <alignment horizontal="center"/>
    </xf>
    <xf numFmtId="0" fontId="6" fillId="2" borderId="1" xfId="0" applyFont="1" applyFill="1" applyBorder="1" applyAlignment="1">
      <alignment horizontal="center"/>
    </xf>
    <xf numFmtId="0" fontId="6" fillId="2" borderId="7" xfId="0" applyFont="1" applyFill="1" applyBorder="1" applyAlignment="1">
      <alignment horizontal="center"/>
    </xf>
    <xf numFmtId="165" fontId="5" fillId="0" borderId="1" xfId="1" applyNumberFormat="1" applyFont="1" applyBorder="1" applyAlignment="1">
      <alignment vertical="center"/>
    </xf>
    <xf numFmtId="165" fontId="5" fillId="0" borderId="7" xfId="1" applyNumberFormat="1" applyFont="1" applyBorder="1" applyAlignment="1">
      <alignment vertical="center"/>
    </xf>
    <xf numFmtId="0" fontId="6" fillId="0" borderId="1" xfId="0" applyFont="1" applyBorder="1" applyAlignment="1">
      <alignment vertical="center"/>
    </xf>
    <xf numFmtId="0" fontId="5" fillId="0" borderId="1" xfId="0" applyFont="1" applyBorder="1" applyAlignment="1">
      <alignment horizontal="center"/>
    </xf>
    <xf numFmtId="0" fontId="5" fillId="0" borderId="2"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center"/>
    </xf>
    <xf numFmtId="0" fontId="7" fillId="0" borderId="0" xfId="0" applyFont="1"/>
    <xf numFmtId="0" fontId="7" fillId="0" borderId="0" xfId="0" applyFont="1" applyAlignment="1">
      <alignment horizontal="center"/>
    </xf>
    <xf numFmtId="164" fontId="7" fillId="0" borderId="0" xfId="1" applyFont="1" applyFill="1" applyBorder="1"/>
    <xf numFmtId="0" fontId="11" fillId="0" borderId="0" xfId="0" applyFont="1"/>
    <xf numFmtId="165" fontId="10" fillId="0" borderId="0" xfId="1" applyNumberFormat="1" applyFont="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justify" vertical="center"/>
    </xf>
    <xf numFmtId="165" fontId="5" fillId="0" borderId="2" xfId="1" applyNumberFormat="1" applyFont="1" applyBorder="1" applyAlignment="1">
      <alignment horizontal="center" vertical="center"/>
    </xf>
    <xf numFmtId="0" fontId="5" fillId="0" borderId="9" xfId="1" applyNumberFormat="1" applyFont="1" applyBorder="1" applyAlignment="1">
      <alignment horizontal="center" vertical="center"/>
    </xf>
    <xf numFmtId="0" fontId="5" fillId="0" borderId="1" xfId="0" applyFont="1" applyBorder="1" applyAlignment="1">
      <alignment horizontal="justify" vertical="top"/>
    </xf>
    <xf numFmtId="0" fontId="4" fillId="2" borderId="8" xfId="0" applyFont="1" applyFill="1" applyBorder="1" applyAlignment="1">
      <alignment horizontal="left" vertical="center" wrapText="1"/>
    </xf>
    <xf numFmtId="0" fontId="4" fillId="2" borderId="2" xfId="0" applyFont="1" applyFill="1" applyBorder="1" applyAlignment="1">
      <alignment horizontal="right" vertical="center" wrapText="1"/>
    </xf>
    <xf numFmtId="0" fontId="4" fillId="2" borderId="2"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right" vertical="center" wrapText="1"/>
    </xf>
    <xf numFmtId="1" fontId="6" fillId="2" borderId="1" xfId="0" applyNumberFormat="1" applyFont="1" applyFill="1" applyBorder="1" applyAlignment="1">
      <alignment horizontal="center" vertical="center" wrapText="1"/>
    </xf>
    <xf numFmtId="0" fontId="8"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horizontal="center"/>
    </xf>
    <xf numFmtId="0" fontId="4" fillId="2" borderId="0" xfId="0" applyFont="1" applyFill="1" applyAlignment="1">
      <alignment horizontal="center" wrapText="1"/>
    </xf>
    <xf numFmtId="0" fontId="4" fillId="2" borderId="0" xfId="0" applyFont="1" applyFill="1" applyAlignment="1">
      <alignment horizontal="center"/>
    </xf>
    <xf numFmtId="0" fontId="5" fillId="0" borderId="1" xfId="0" applyFont="1" applyBorder="1" applyAlignment="1">
      <alignment horizontal="left" vertical="top" wrapText="1"/>
    </xf>
    <xf numFmtId="0" fontId="5" fillId="0" borderId="1" xfId="0" applyFont="1" applyBorder="1" applyAlignment="1">
      <alignment horizontal="justify" vertical="top" wrapText="1"/>
    </xf>
    <xf numFmtId="0" fontId="4" fillId="0" borderId="1" xfId="0" applyFont="1" applyBorder="1" applyAlignment="1">
      <alignment horizontal="justify" vertical="center"/>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12" fillId="0" borderId="1" xfId="0" applyFont="1" applyBorder="1" applyAlignment="1">
      <alignment horizontal="left" vertical="center" wrapText="1"/>
    </xf>
    <xf numFmtId="0" fontId="13" fillId="0" borderId="1" xfId="5" applyFont="1" applyBorder="1">
      <alignment vertical="center" wrapText="1"/>
    </xf>
    <xf numFmtId="0" fontId="2" fillId="0" borderId="1" xfId="0" applyFont="1" applyBorder="1" applyAlignment="1">
      <alignment horizontal="left" vertical="center" wrapText="1"/>
    </xf>
    <xf numFmtId="0" fontId="14" fillId="0" borderId="0" xfId="0" applyFont="1"/>
    <xf numFmtId="0" fontId="2" fillId="0" borderId="0" xfId="0" applyFont="1"/>
    <xf numFmtId="0" fontId="2" fillId="0" borderId="0" xfId="0" applyFont="1" applyAlignment="1">
      <alignment horizontal="left"/>
    </xf>
  </cellXfs>
  <cellStyles count="6">
    <cellStyle name="Comma" xfId="1" builtinId="3"/>
    <cellStyle name="Comma 2" xfId="2" xr:uid="{00000000-0005-0000-0000-000001000000}"/>
    <cellStyle name="Comma 2 2" xfId="3" xr:uid="{00000000-0005-0000-0000-000002000000}"/>
    <cellStyle name="Excel Built-in Normal" xfId="5" xr:uid="{00000000-0005-0000-0000-000003000000}"/>
    <cellStyle name="Normal" xfId="0" builtinId="0"/>
    <cellStyle name="Style 1"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G63"/>
  <sheetViews>
    <sheetView tabSelected="1" view="pageBreakPreview" zoomScaleSheetLayoutView="100" workbookViewId="0">
      <selection activeCell="B58" sqref="B58"/>
    </sheetView>
  </sheetViews>
  <sheetFormatPr defaultColWidth="9.1796875" defaultRowHeight="14.5"/>
  <cols>
    <col min="1" max="1" width="9.1796875" style="13"/>
    <col min="2" max="2" width="61.54296875" style="13" customWidth="1"/>
    <col min="3" max="3" width="8.453125" style="13" bestFit="1" customWidth="1"/>
    <col min="4" max="4" width="5.54296875" style="13" bestFit="1" customWidth="1"/>
    <col min="5" max="5" width="15.7265625" style="13" customWidth="1"/>
    <col min="6" max="6" width="18.453125" style="13" customWidth="1"/>
    <col min="7" max="7" width="13.26953125" style="13" customWidth="1"/>
    <col min="8" max="16384" width="9.1796875" style="13"/>
  </cols>
  <sheetData>
    <row r="2" spans="1:6" ht="16">
      <c r="A2" s="52" t="s">
        <v>30</v>
      </c>
      <c r="B2" s="53"/>
      <c r="C2" s="53"/>
      <c r="D2" s="53"/>
      <c r="E2" s="53"/>
      <c r="F2" s="53"/>
    </row>
    <row r="3" spans="1:6" ht="16">
      <c r="A3" s="53" t="s">
        <v>15</v>
      </c>
      <c r="B3" s="53"/>
      <c r="C3" s="53"/>
      <c r="D3" s="53"/>
      <c r="E3" s="53"/>
      <c r="F3" s="53"/>
    </row>
    <row r="4" spans="1:6" ht="15.5" thickBot="1">
      <c r="A4" s="14"/>
      <c r="B4" s="14"/>
      <c r="C4" s="14"/>
      <c r="D4" s="14"/>
      <c r="E4" s="14"/>
      <c r="F4" s="14"/>
    </row>
    <row r="5" spans="1:6" ht="16">
      <c r="A5" s="15" t="s">
        <v>13</v>
      </c>
      <c r="B5" s="16"/>
      <c r="C5" s="17"/>
      <c r="D5" s="17"/>
      <c r="E5" s="18"/>
      <c r="F5" s="19"/>
    </row>
    <row r="6" spans="1:6" ht="16">
      <c r="A6" s="20" t="s">
        <v>3</v>
      </c>
      <c r="B6" s="21" t="s">
        <v>0</v>
      </c>
      <c r="C6" s="21" t="s">
        <v>2</v>
      </c>
      <c r="D6" s="21" t="s">
        <v>1</v>
      </c>
      <c r="E6" s="21" t="s">
        <v>4</v>
      </c>
      <c r="F6" s="22" t="s">
        <v>5</v>
      </c>
    </row>
    <row r="7" spans="1:6" ht="16">
      <c r="A7" s="10">
        <v>1</v>
      </c>
      <c r="B7" s="1" t="s">
        <v>6</v>
      </c>
      <c r="C7" s="2"/>
      <c r="D7" s="2"/>
      <c r="E7" s="23"/>
      <c r="F7" s="24"/>
    </row>
    <row r="8" spans="1:6" ht="80">
      <c r="A8" s="11"/>
      <c r="B8" s="41" t="s">
        <v>10</v>
      </c>
      <c r="C8" s="2"/>
      <c r="D8" s="2"/>
      <c r="E8" s="23"/>
      <c r="F8" s="24"/>
    </row>
    <row r="9" spans="1:6" ht="18.75" customHeight="1">
      <c r="A9" s="6">
        <v>1.1000000000000001</v>
      </c>
      <c r="B9" s="1" t="s">
        <v>14</v>
      </c>
      <c r="C9" s="2"/>
      <c r="D9" s="2"/>
      <c r="E9" s="23"/>
      <c r="F9" s="24"/>
    </row>
    <row r="10" spans="1:6" ht="112">
      <c r="A10" s="6"/>
      <c r="B10" s="41" t="s">
        <v>43</v>
      </c>
      <c r="C10" s="2"/>
      <c r="D10" s="2"/>
      <c r="E10" s="5"/>
      <c r="F10" s="9"/>
    </row>
    <row r="11" spans="1:6" ht="16">
      <c r="A11" s="11" t="s">
        <v>8</v>
      </c>
      <c r="B11" s="4" t="s">
        <v>26</v>
      </c>
      <c r="C11" s="2" t="s">
        <v>7</v>
      </c>
      <c r="D11" s="2">
        <v>1</v>
      </c>
      <c r="E11" s="8">
        <v>275000</v>
      </c>
      <c r="F11" s="9">
        <f>D11*E11</f>
        <v>275000</v>
      </c>
    </row>
    <row r="12" spans="1:6" ht="16">
      <c r="A12" s="11"/>
      <c r="B12" s="4"/>
      <c r="C12" s="2"/>
      <c r="D12" s="2"/>
      <c r="E12" s="8"/>
      <c r="F12" s="9"/>
    </row>
    <row r="13" spans="1:6" ht="16">
      <c r="A13" s="6">
        <v>2</v>
      </c>
      <c r="B13" s="7" t="s">
        <v>18</v>
      </c>
      <c r="C13" s="2"/>
      <c r="D13" s="2"/>
      <c r="E13" s="8"/>
      <c r="F13" s="9"/>
    </row>
    <row r="14" spans="1:6" ht="16">
      <c r="A14" s="10">
        <v>2.1</v>
      </c>
      <c r="B14" s="7" t="s">
        <v>16</v>
      </c>
      <c r="C14" s="2"/>
      <c r="D14" s="2"/>
      <c r="E14" s="5"/>
      <c r="F14" s="9"/>
    </row>
    <row r="15" spans="1:6" ht="112">
      <c r="A15" s="11"/>
      <c r="B15" s="41" t="s">
        <v>17</v>
      </c>
      <c r="C15" s="2"/>
      <c r="D15" s="2"/>
      <c r="E15" s="5"/>
      <c r="F15" s="9"/>
    </row>
    <row r="16" spans="1:6" ht="16">
      <c r="A16" s="11"/>
      <c r="B16" s="4" t="s">
        <v>19</v>
      </c>
      <c r="C16" s="2"/>
      <c r="D16" s="2"/>
      <c r="E16" s="5"/>
      <c r="F16" s="9"/>
    </row>
    <row r="17" spans="1:7" s="49" customFormat="1" ht="16">
      <c r="A17" s="11" t="s">
        <v>8</v>
      </c>
      <c r="B17" s="41" t="s">
        <v>27</v>
      </c>
      <c r="C17" s="2" t="s">
        <v>7</v>
      </c>
      <c r="D17" s="2">
        <v>1</v>
      </c>
      <c r="E17" s="8">
        <v>65000</v>
      </c>
      <c r="F17" s="9">
        <f t="shared" ref="F17:F19" si="0">D17*E17</f>
        <v>65000</v>
      </c>
      <c r="G17" s="50"/>
    </row>
    <row r="18" spans="1:7" ht="16">
      <c r="A18" s="11" t="s">
        <v>11</v>
      </c>
      <c r="B18" s="41" t="s">
        <v>28</v>
      </c>
      <c r="C18" s="2" t="s">
        <v>7</v>
      </c>
      <c r="D18" s="2">
        <v>1</v>
      </c>
      <c r="E18" s="8">
        <v>38000</v>
      </c>
      <c r="F18" s="9">
        <f t="shared" si="0"/>
        <v>38000</v>
      </c>
      <c r="G18" s="51"/>
    </row>
    <row r="19" spans="1:7" ht="16">
      <c r="A19" s="11" t="s">
        <v>12</v>
      </c>
      <c r="B19" s="41" t="s">
        <v>29</v>
      </c>
      <c r="C19" s="2" t="s">
        <v>7</v>
      </c>
      <c r="D19" s="2">
        <v>2</v>
      </c>
      <c r="E19" s="8">
        <v>36500</v>
      </c>
      <c r="F19" s="9">
        <f t="shared" si="0"/>
        <v>73000</v>
      </c>
      <c r="G19" s="51"/>
    </row>
    <row r="20" spans="1:7" ht="16">
      <c r="A20" s="11"/>
      <c r="B20" s="41"/>
      <c r="C20" s="2"/>
      <c r="D20" s="2"/>
      <c r="E20" s="8"/>
      <c r="F20" s="9"/>
    </row>
    <row r="21" spans="1:7" ht="16">
      <c r="A21" s="10">
        <v>3</v>
      </c>
      <c r="B21" s="25" t="s">
        <v>20</v>
      </c>
      <c r="C21" s="26"/>
      <c r="D21" s="26"/>
      <c r="E21" s="5"/>
      <c r="F21" s="9"/>
    </row>
    <row r="22" spans="1:7" ht="24.75" customHeight="1">
      <c r="A22" s="11" t="s">
        <v>8</v>
      </c>
      <c r="B22" s="3" t="s">
        <v>21</v>
      </c>
      <c r="C22" s="2" t="s">
        <v>7</v>
      </c>
      <c r="D22" s="12">
        <v>4</v>
      </c>
      <c r="E22" s="8">
        <v>4000</v>
      </c>
      <c r="F22" s="9">
        <f>D22*E22</f>
        <v>16000</v>
      </c>
    </row>
    <row r="23" spans="1:7" ht="16">
      <c r="A23" s="10"/>
      <c r="B23" s="4"/>
      <c r="C23" s="2"/>
      <c r="D23" s="12"/>
      <c r="E23" s="5"/>
      <c r="F23" s="9"/>
    </row>
    <row r="24" spans="1:7" ht="16">
      <c r="A24" s="10">
        <v>4</v>
      </c>
      <c r="B24" s="7" t="s">
        <v>25</v>
      </c>
      <c r="C24" s="2" t="s">
        <v>7</v>
      </c>
      <c r="D24" s="2">
        <v>4</v>
      </c>
      <c r="E24" s="8">
        <v>4500</v>
      </c>
      <c r="F24" s="9">
        <f>D24*E24</f>
        <v>18000</v>
      </c>
    </row>
    <row r="25" spans="1:7" ht="16">
      <c r="A25" s="10"/>
      <c r="B25" s="4"/>
      <c r="C25" s="2"/>
      <c r="D25" s="12"/>
      <c r="E25" s="5"/>
      <c r="F25" s="9"/>
    </row>
    <row r="26" spans="1:7" ht="16">
      <c r="A26" s="10">
        <v>5</v>
      </c>
      <c r="B26" s="7" t="s">
        <v>24</v>
      </c>
      <c r="C26" s="2" t="s">
        <v>7</v>
      </c>
      <c r="D26" s="2">
        <v>3</v>
      </c>
      <c r="E26" s="8">
        <v>4200</v>
      </c>
      <c r="F26" s="9">
        <f>D26*E26</f>
        <v>12600</v>
      </c>
    </row>
    <row r="27" spans="1:7" ht="16">
      <c r="A27" s="37"/>
      <c r="B27" s="38"/>
      <c r="C27" s="27"/>
      <c r="D27" s="27"/>
      <c r="E27" s="39"/>
      <c r="F27" s="40"/>
    </row>
    <row r="28" spans="1:7" ht="16">
      <c r="A28" s="37"/>
      <c r="B28" s="56" t="s">
        <v>31</v>
      </c>
      <c r="C28" s="27"/>
      <c r="D28" s="27"/>
      <c r="E28" s="39"/>
      <c r="F28" s="40"/>
    </row>
    <row r="29" spans="1:7" ht="96">
      <c r="A29" s="37"/>
      <c r="B29" s="55" t="s">
        <v>32</v>
      </c>
      <c r="C29" s="27"/>
      <c r="D29" s="27"/>
      <c r="E29" s="39"/>
      <c r="F29" s="40"/>
    </row>
    <row r="30" spans="1:7" ht="16">
      <c r="A30" s="37"/>
      <c r="B30" s="57" t="s">
        <v>33</v>
      </c>
      <c r="C30" s="27"/>
      <c r="D30" s="27"/>
      <c r="E30" s="39"/>
      <c r="F30" s="40"/>
    </row>
    <row r="31" spans="1:7" ht="16">
      <c r="A31" s="37"/>
      <c r="B31" s="61" t="s">
        <v>44</v>
      </c>
      <c r="C31" s="2" t="s">
        <v>50</v>
      </c>
      <c r="D31" s="2">
        <v>15</v>
      </c>
      <c r="E31" s="8">
        <v>650</v>
      </c>
      <c r="F31" s="9">
        <f t="shared" ref="F31:F36" si="1">D31*E31</f>
        <v>9750</v>
      </c>
    </row>
    <row r="32" spans="1:7" ht="16">
      <c r="A32" s="37"/>
      <c r="B32" s="61" t="s">
        <v>45</v>
      </c>
      <c r="C32" s="2" t="s">
        <v>50</v>
      </c>
      <c r="D32" s="2">
        <v>45</v>
      </c>
      <c r="E32" s="8">
        <v>850</v>
      </c>
      <c r="F32" s="9">
        <f t="shared" si="1"/>
        <v>38250</v>
      </c>
    </row>
    <row r="33" spans="1:6" ht="16">
      <c r="A33" s="37"/>
      <c r="B33" s="61" t="s">
        <v>46</v>
      </c>
      <c r="C33" s="2" t="s">
        <v>50</v>
      </c>
      <c r="D33" s="2">
        <v>15</v>
      </c>
      <c r="E33" s="8">
        <v>950</v>
      </c>
      <c r="F33" s="9">
        <f t="shared" si="1"/>
        <v>14250</v>
      </c>
    </row>
    <row r="34" spans="1:6" ht="16">
      <c r="A34" s="37"/>
      <c r="B34" s="61" t="s">
        <v>47</v>
      </c>
      <c r="C34" s="2" t="s">
        <v>50</v>
      </c>
      <c r="D34" s="2">
        <v>25</v>
      </c>
      <c r="E34" s="8">
        <v>1050</v>
      </c>
      <c r="F34" s="9">
        <f t="shared" si="1"/>
        <v>26250</v>
      </c>
    </row>
    <row r="35" spans="1:6" ht="16">
      <c r="A35" s="37"/>
      <c r="B35" s="61" t="s">
        <v>48</v>
      </c>
      <c r="C35" s="2" t="s">
        <v>50</v>
      </c>
      <c r="D35" s="2">
        <v>5</v>
      </c>
      <c r="E35" s="8">
        <v>1150</v>
      </c>
      <c r="F35" s="9">
        <f t="shared" si="1"/>
        <v>5750</v>
      </c>
    </row>
    <row r="36" spans="1:6" ht="16">
      <c r="A36" s="37"/>
      <c r="B36" s="61" t="s">
        <v>49</v>
      </c>
      <c r="C36" s="2" t="s">
        <v>50</v>
      </c>
      <c r="D36" s="2">
        <v>20</v>
      </c>
      <c r="E36" s="8">
        <v>1250</v>
      </c>
      <c r="F36" s="9">
        <f t="shared" si="1"/>
        <v>25000</v>
      </c>
    </row>
    <row r="37" spans="1:6" ht="16">
      <c r="A37" s="37"/>
      <c r="B37" s="58"/>
      <c r="C37" s="27"/>
      <c r="D37" s="27"/>
      <c r="E37" s="39"/>
      <c r="F37" s="40"/>
    </row>
    <row r="38" spans="1:6" ht="16">
      <c r="A38" s="37"/>
      <c r="B38" s="56" t="s">
        <v>34</v>
      </c>
      <c r="C38" s="27"/>
      <c r="D38" s="27"/>
      <c r="E38" s="39"/>
      <c r="F38" s="40"/>
    </row>
    <row r="39" spans="1:6" ht="80">
      <c r="A39" s="37"/>
      <c r="B39" s="54" t="s">
        <v>35</v>
      </c>
      <c r="C39" s="27"/>
      <c r="D39" s="27"/>
      <c r="E39" s="39"/>
      <c r="F39" s="40"/>
    </row>
    <row r="40" spans="1:6" ht="16">
      <c r="A40" s="37"/>
      <c r="B40" s="7" t="s">
        <v>36</v>
      </c>
      <c r="C40" s="2" t="s">
        <v>50</v>
      </c>
      <c r="D40" s="2">
        <v>125</v>
      </c>
      <c r="E40" s="8">
        <v>150</v>
      </c>
      <c r="F40" s="9">
        <f>D40*E40</f>
        <v>18750</v>
      </c>
    </row>
    <row r="41" spans="1:6" ht="16">
      <c r="A41" s="37"/>
      <c r="B41" s="56" t="s">
        <v>37</v>
      </c>
      <c r="C41" s="27"/>
      <c r="D41" s="27"/>
      <c r="E41" s="39"/>
      <c r="F41" s="40"/>
    </row>
    <row r="42" spans="1:6" ht="64">
      <c r="A42" s="37"/>
      <c r="B42" s="54" t="s">
        <v>38</v>
      </c>
      <c r="C42" s="27"/>
      <c r="D42" s="27"/>
      <c r="E42" s="39"/>
      <c r="F42" s="40"/>
    </row>
    <row r="43" spans="1:6" ht="16">
      <c r="A43" s="37"/>
      <c r="B43" s="58" t="s">
        <v>39</v>
      </c>
      <c r="C43" s="27"/>
      <c r="D43" s="27"/>
      <c r="E43" s="39"/>
      <c r="F43" s="40"/>
    </row>
    <row r="44" spans="1:6" ht="16">
      <c r="A44" s="37"/>
      <c r="B44" s="57" t="s">
        <v>40</v>
      </c>
      <c r="C44" s="2" t="s">
        <v>50</v>
      </c>
      <c r="D44" s="2">
        <v>30</v>
      </c>
      <c r="E44" s="8">
        <v>180</v>
      </c>
      <c r="F44" s="9">
        <f>D44*E44</f>
        <v>5400</v>
      </c>
    </row>
    <row r="45" spans="1:6" ht="16">
      <c r="A45" s="37"/>
      <c r="B45" s="59"/>
      <c r="C45" s="27"/>
      <c r="D45" s="27"/>
      <c r="E45" s="39"/>
      <c r="F45" s="40"/>
    </row>
    <row r="46" spans="1:6" ht="32">
      <c r="A46" s="37"/>
      <c r="B46" s="60" t="s">
        <v>41</v>
      </c>
      <c r="C46" s="2" t="s">
        <v>51</v>
      </c>
      <c r="D46" s="2">
        <v>6</v>
      </c>
      <c r="E46" s="8">
        <v>1200</v>
      </c>
      <c r="F46" s="9">
        <f>D46*E46</f>
        <v>7200</v>
      </c>
    </row>
    <row r="47" spans="1:6" ht="16">
      <c r="A47" s="37"/>
      <c r="B47" s="1"/>
      <c r="C47" s="27"/>
      <c r="D47" s="27"/>
      <c r="E47" s="39"/>
      <c r="F47" s="40"/>
    </row>
    <row r="48" spans="1:6" ht="16">
      <c r="A48" s="37"/>
      <c r="B48" s="60" t="s">
        <v>42</v>
      </c>
      <c r="C48" s="2" t="s">
        <v>7</v>
      </c>
      <c r="D48" s="2">
        <v>1</v>
      </c>
      <c r="E48" s="8">
        <v>6500</v>
      </c>
      <c r="F48" s="9">
        <f>D48*E48</f>
        <v>6500</v>
      </c>
    </row>
    <row r="49" spans="1:6" ht="16">
      <c r="A49" s="37"/>
      <c r="B49" s="38"/>
      <c r="C49" s="27"/>
      <c r="D49" s="27"/>
      <c r="E49" s="39"/>
      <c r="F49" s="40"/>
    </row>
    <row r="50" spans="1:6" ht="16">
      <c r="A50" s="42"/>
      <c r="B50" s="43" t="s">
        <v>9</v>
      </c>
      <c r="C50" s="44"/>
      <c r="D50" s="44"/>
      <c r="E50" s="44"/>
      <c r="F50" s="45">
        <f>SUM(F11:F49)</f>
        <v>654700</v>
      </c>
    </row>
    <row r="51" spans="1:6" ht="16">
      <c r="A51" s="46"/>
      <c r="B51" s="47" t="s">
        <v>22</v>
      </c>
      <c r="C51" s="46"/>
      <c r="D51" s="46"/>
      <c r="E51" s="46"/>
      <c r="F51" s="48">
        <f>F50*28%</f>
        <v>183316.00000000003</v>
      </c>
    </row>
    <row r="52" spans="1:6" ht="16">
      <c r="A52" s="46"/>
      <c r="B52" s="47" t="s">
        <v>23</v>
      </c>
      <c r="C52" s="46"/>
      <c r="D52" s="46"/>
      <c r="E52" s="46"/>
      <c r="F52" s="48">
        <f>SUM(F50:F51)</f>
        <v>838016</v>
      </c>
    </row>
    <row r="53" spans="1:6" ht="15">
      <c r="A53" s="31"/>
      <c r="B53" s="32"/>
      <c r="C53" s="33"/>
      <c r="D53" s="33"/>
      <c r="E53" s="32"/>
      <c r="F53" s="34"/>
    </row>
    <row r="54" spans="1:6" ht="15">
      <c r="A54" s="31" t="s">
        <v>54</v>
      </c>
      <c r="B54" s="31" t="s">
        <v>55</v>
      </c>
      <c r="C54" s="33"/>
      <c r="D54" s="33"/>
      <c r="E54" s="32"/>
      <c r="F54" s="34"/>
    </row>
    <row r="55" spans="1:6" ht="15">
      <c r="A55" s="28"/>
      <c r="B55" s="29"/>
      <c r="C55" s="28"/>
      <c r="D55" s="28"/>
      <c r="E55" s="28"/>
      <c r="F55" s="30"/>
    </row>
    <row r="56" spans="1:6" ht="15">
      <c r="A56" s="31"/>
      <c r="B56" s="32"/>
      <c r="C56" s="33"/>
      <c r="D56" s="33"/>
      <c r="E56" s="32"/>
      <c r="F56" s="34"/>
    </row>
    <row r="57" spans="1:6" ht="15">
      <c r="A57" s="33"/>
      <c r="B57" s="35"/>
      <c r="C57" s="33"/>
      <c r="D57" s="33"/>
      <c r="E57" s="32"/>
      <c r="F57" s="34"/>
    </row>
    <row r="58" spans="1:6">
      <c r="A58" s="33"/>
      <c r="B58" s="29"/>
      <c r="C58" s="33"/>
      <c r="D58" s="33"/>
      <c r="E58" s="32"/>
      <c r="F58" s="36"/>
    </row>
    <row r="59" spans="1:6">
      <c r="A59" s="62" t="s">
        <v>52</v>
      </c>
      <c r="B59" s="63"/>
    </row>
    <row r="60" spans="1:6">
      <c r="A60" s="63"/>
      <c r="B60" s="63"/>
    </row>
    <row r="61" spans="1:6">
      <c r="A61" s="63"/>
      <c r="B61" s="63"/>
    </row>
    <row r="62" spans="1:6">
      <c r="A62" s="62" t="s">
        <v>53</v>
      </c>
      <c r="B62" s="63"/>
    </row>
    <row r="63" spans="1:6">
      <c r="A63" s="64">
        <v>9810634901</v>
      </c>
      <c r="B63" s="64"/>
    </row>
  </sheetData>
  <mergeCells count="3">
    <mergeCell ref="A2:F2"/>
    <mergeCell ref="A3:F3"/>
    <mergeCell ref="A63:B63"/>
  </mergeCells>
  <printOptions horizontalCentered="1"/>
  <pageMargins left="0" right="0" top="0" bottom="0" header="0.31496062992125984" footer="0.31496062992125984"/>
  <pageSetup scale="6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VRF High&amp;Low Side</vt:lpstr>
      <vt:lpstr>Sheet1</vt:lpstr>
      <vt:lpstr>'VRF High&amp;Low Side'!Print_Area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dc:creator>
  <cp:lastModifiedBy>mohd Ashraf</cp:lastModifiedBy>
  <cp:lastPrinted>2023-11-17T06:14:25Z</cp:lastPrinted>
  <dcterms:created xsi:type="dcterms:W3CDTF">2011-06-22T12:02:54Z</dcterms:created>
  <dcterms:modified xsi:type="dcterms:W3CDTF">2024-07-02T09:43:59Z</dcterms:modified>
</cp:coreProperties>
</file>