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upti Dalvi\OneDrive - Travel food Services\Documents\Ahmedabad T1\Adani (CIP) Lounge\CIVIL &amp; INTERIOR DOCKET\BOQ\"/>
    </mc:Choice>
  </mc:AlternateContent>
  <bookViews>
    <workbookView xWindow="0" yWindow="0" windowWidth="20490" windowHeight="6795"/>
  </bookViews>
  <sheets>
    <sheet name="Lights" sheetId="1" r:id="rId1"/>
  </sheets>
  <definedNames>
    <definedName name="_xlnm.Print_Area" localSheetId="0">Lights!$A$1:$I$30</definedName>
    <definedName name="_xlnm.Print_Titles" localSheetId="0">Lights!$1:$3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1" l="1"/>
  <c r="H15" i="1" s="1"/>
  <c r="A9" i="1"/>
  <c r="H9" i="1"/>
  <c r="A10" i="1"/>
  <c r="A11" i="1" s="1"/>
  <c r="A12" i="1" s="1"/>
  <c r="A13" i="1" s="1"/>
  <c r="A14" i="1" s="1"/>
  <c r="H10" i="1"/>
  <c r="H11" i="1"/>
  <c r="H12" i="1"/>
  <c r="H13" i="1"/>
  <c r="H14" i="1"/>
  <c r="H19" i="1"/>
  <c r="A20" i="1"/>
  <c r="A21" i="1" s="1"/>
  <c r="A22" i="1" s="1"/>
  <c r="A23" i="1" s="1"/>
  <c r="A24" i="1" s="1"/>
  <c r="A25" i="1" s="1"/>
  <c r="A26" i="1" s="1"/>
  <c r="A27" i="1" s="1"/>
  <c r="A28" i="1" s="1"/>
  <c r="A29" i="1" s="1"/>
  <c r="H20" i="1"/>
  <c r="H30" i="1" s="1"/>
  <c r="H21" i="1"/>
  <c r="H22" i="1"/>
  <c r="H23" i="1"/>
  <c r="H24" i="1"/>
  <c r="H25" i="1"/>
  <c r="H26" i="1"/>
  <c r="H27" i="1"/>
  <c r="H28" i="1"/>
  <c r="H29" i="1"/>
  <c r="H32" i="1" l="1"/>
</calcChain>
</file>

<file path=xl/sharedStrings.xml><?xml version="1.0" encoding="utf-8"?>
<sst xmlns="http://schemas.openxmlformats.org/spreadsheetml/2006/main" count="93" uniqueCount="64">
  <si>
    <t>TOTAL FOR COMMON LIGHT FIXTURES</t>
  </si>
  <si>
    <t>NOS.</t>
  </si>
  <si>
    <t>Chandlier designer in Lounge Area as specified - 800mm dia as per design x 650mm high + suspension 400mm high
Cutomised &gt; Indian make
Material : Borosil glass + SS Pipe with PVd coated color as per approved
Light source - led bulb                                                                                                         Basic rate @90000/- each</t>
  </si>
  <si>
    <t xml:space="preserve">Chandelier light 02 (p2) book shelf area &amp; quit zone 
</t>
  </si>
  <si>
    <t>custom - Indian make</t>
  </si>
  <si>
    <t xml:space="preserve">Chandlier designer in Lounge Area as specified - 3000mm Long x 1800mm wide as per design x 600mm high +  450mm high for suspension
Cutomised &gt; Indian make
Material : Acrylic + Translusent glass diffuser
Allumunium metal body with Electroplating + SS Pipe PVD Coated color as per approved
Light source : LED Profile                                                                                                       Basic rate @450000/- each
</t>
  </si>
  <si>
    <t xml:space="preserve">Island counter chandelier light(double oval shape) 
</t>
  </si>
  <si>
    <t>For Above Reception table Ceiling -  Overall size 5mtr long / Multifold or design
Cutomised &gt; Imported
Material : Imported Injected Crystal with lighting + Acrylic + Translusent Fabric
SS body  with White gold PVD finish color as per approved
Light source : LED Strip imported
Specification : As per Manufacture
Source : PRECIOSA / SWORISKI                                                                                               Basic rate @135000/- each</t>
  </si>
  <si>
    <t xml:space="preserve">Reception chandelier light 
</t>
  </si>
  <si>
    <t>custom - Imported</t>
  </si>
  <si>
    <t>Lounge Area Curve Shape Designer Lights in Ceiling - 1400mm long in Curve shape x 400mm high + 300mm for suspension
Cutomised &gt; Indian make
Material : Asfour crystal + Metal work in Allumunium sheet with Electroplating color as per approved
Light source - led bulb                                                                                                         Basic rate @27000/- each</t>
  </si>
  <si>
    <t xml:space="preserve">Semi arch shape pendant light 2 corridor 
</t>
  </si>
  <si>
    <t>Lounge Area Curve Shape Designer Lights in Ceiling - 2350mm Long in Curve shape x 600mm high + 150mm for suspension
Cutomised &gt; Indian make
Material : Asfour crystal + Metal work in Allumunium sheet with Electroplating color as per approved
Light source - led bulb                                                                                                            Basic rate @54000/- each</t>
  </si>
  <si>
    <t>Lounge Area Curve Shape Designer Lights in Ceiling - 1600mm Long in Curve shape x 600mm high + 150mm for suspension
Cutomised &gt; Indian make
Material : Asfour crystal + Metal work in Allumunium sheet with Electroplating color as per approved
Light source - led bulb                                                                                                         Basic rate @36000/- each</t>
  </si>
  <si>
    <t xml:space="preserve">Semi arch shape pendant light 1 corridor 
</t>
  </si>
  <si>
    <t>Product Dimensions, 	Overall Dimensions -
Height: 17.5"
Length: 7.5"
Width: 9.5"
Glass Dimension -
Height: 4"
Diameter: 7.25"
Base Dimension -
Height: 6"
Length: 5"
Width: 1"
Shade Color	Milky White
Frame Color	Gold
No. of Bulb Holders	1
Holder &amp; Plug Type	E-14
Package Contents	1 Premium Wall Light
Bulb Provided	Not Provided
Product Material	Metal Frame in Glossy Gold Finish with Miky White Glass Diffuser.
Product Weight (in Kg)	2.15
Country Of Origin	- Imported                                                                                            Basic rate @10800/- each</t>
  </si>
  <si>
    <t xml:space="preserve">10W Mirror light
A flawless addition to our Game On series, this wall light is the answer if you crave something rounded for your space. With a globe shade in opal, a bevelled back plate in a square shape and a glossy gold finish for the canopy, this design evokes a luxe look. This glass wall light shines equally well beside the bed or even on either side of the main door, illuminating a porch area. Inspired by the simple geometries, sleek profiles and glossy gold of art deco style, our Game On Coffee embraces elegant materials in minimalist form. Also available in smokey grey, clear or amber shades, this range is truly versatile.
</t>
  </si>
  <si>
    <t>readymade</t>
  </si>
  <si>
    <t>Material : Acrylicl + Metal work in SS frame pipe /sheet with PVD color as per approved
Light source - led bulb 
size 800mm dia
Light Source:
LED
Voltage:
110V 220V
Install Style:
Surface mounted
Is Dimmable:
No
Emitting Color:
Warm White (2700-3500K) 
Switch Type:
Touch On/Off Switch
Usage:
Holiday
Lighting Area:
&amp;gt;30square meters 15-30square meters 5-10square meters 3-5square meters 10-15square meters 1-3square meters
Body Color:
AS photo
Application:
Foyer / Lounge
Base Type:
E27
Number of light sources:
&gt; 20
Lampshade Color:
White
Finish:
Iron
Material:
Copper
Technics:
Hot Bending
Item Code:
486413391
Category:
Ceiling Lights</t>
  </si>
  <si>
    <t>12 leaf shape flower pattern feature light fixture                       Basic rate @45000/- each</t>
  </si>
  <si>
    <t>25 leaf shape flower pattern feature light fixture                       Basic rate @67500/- each</t>
  </si>
  <si>
    <t>Product Dimensions, Overall Dimensions-
Height: 25"
Diameter: 14.5"
Shade Dimension-
Height: 7.5"
Diameter: 14.5"
Base Plate Dimensions-
Height: 0.25"
Diameter: 9.5"
Holder &amp; Plug Type	E-27
Recommended Bulb	LED Only.
No. of Bulb Holders	1
Bulb Provided	Not Provided
Package Contents	1 Premium Stone Veneer Shaded Lamp.
Product Material	Metal frame in Matte Gold Finish with Plastic-reinforced Stone Veneer Shades.
Product Weight (in Kg)	6
Country Of Origin - Imported</t>
  </si>
  <si>
    <r>
      <rPr>
        <b/>
        <sz val="9"/>
        <color theme="1"/>
        <rFont val="Century Gothic"/>
        <charset val="134"/>
      </rPr>
      <t>Table lamp 2</t>
    </r>
    <r>
      <rPr>
        <sz val="9"/>
        <color theme="1"/>
        <rFont val="Century Gothic"/>
        <charset val="134"/>
      </rPr>
      <t xml:space="preserve">
An incredibly beautiful table lamp with a matte gold base and frame, this lamp features a shade made using a veneer of actual natural stone. The stone veneer is created through a painstaking procedure wherein the stone sheet is made thin enough to be translucent and then reinforced with plastic to retain the shape. The golden accents on this shade enhance the beauty of this design beautifully.
</t>
    </r>
  </si>
  <si>
    <t>Readymade Basic rate @27000/- each</t>
  </si>
  <si>
    <t>Product Dimensions	Overall Dimensions-
Height: 26.5"
Base Dimensions-
Height: 1"
Width: 5"
Length: 7"
Shade Dimensions-
Height: 10"
Width: 7.5"
Length: 14"
Cable Length: 68"
Holder &amp; Plug Type	E-27
Recommended Bulb	LED Only.
Dimmer Available?	Available.
No. of Bulb Holders	1
Bulb Provided	Not Provided
Package Contents	1 Table Lamp
Product Material	Black Italian marble body. Metal frame plated in a matte gold finish. Beige coloured fabric shade. Dimmer switch.
Product Weight (in Kg)	7.5
Country Of Origin - 	Imported</t>
  </si>
  <si>
    <r>
      <rPr>
        <b/>
        <sz val="9"/>
        <color theme="1"/>
        <rFont val="Century Gothic"/>
        <charset val="134"/>
      </rPr>
      <t>Table lamp 1</t>
    </r>
    <r>
      <rPr>
        <sz val="9"/>
        <color theme="1"/>
        <rFont val="Century Gothic"/>
        <charset val="134"/>
      </rPr>
      <t xml:space="preserve">
Wings Break Free is a ravishing black and white marble table lamp that just redefines grandeur. This italian marble table lamp mesmerises you with its distinct charm and presence. Flaunting an elegant colour palette of black, white and gold, this italian marble table lamp exudes unparalleled serenity and tranquillity into your decor. The modern table lamp flaunts clean lines and a cleaner form. The table lamp has a golden frame that graciously holds a svelte black marble base and a beautiful off-white fabric shade. This marble table lamp is simply a must-have for your living space.
</t>
    </r>
  </si>
  <si>
    <t>Readymade    Basic rate @18000/- each</t>
  </si>
  <si>
    <t>Brands : Custom Light - Zolux / Truemoon or As Equivlant 
Readymade light - White Teak / Jainsons (Readymade)
Imported : PRECIOSA / SWORISKI / DH Gate</t>
  </si>
  <si>
    <t xml:space="preserve">FEATURE DESIGNER LIGHT FIXTURES 
</t>
  </si>
  <si>
    <t>A.2</t>
  </si>
  <si>
    <t xml:space="preserve">LED Recessed 5W LED, colour temperature of 3000K-4000K,  Ø = 100mm
Base Price Strip @ 2500/- Each
</t>
  </si>
  <si>
    <t xml:space="preserve">5W Floor light fixture
</t>
  </si>
  <si>
    <t>Recessed Floor Light</t>
  </si>
  <si>
    <t>RM</t>
  </si>
  <si>
    <t>LED Profile Strip Light , colour temperature of 4000K
Base Price Strip @ 750/- roll 5mtr
Base Price Profile @ 550/- Per mtr</t>
  </si>
  <si>
    <t xml:space="preserve">Cove light
</t>
  </si>
  <si>
    <t>Profile Strip Light</t>
  </si>
  <si>
    <t>LED recessed luminaire system power: 18W, colour temperature of 4000K, L = 595mm, B = 595mm, H = 70mm
Base Price @ 2500/- each</t>
  </si>
  <si>
    <t xml:space="preserve">30W 2x2 light fixture
</t>
  </si>
  <si>
    <t>Recessed Downlighter</t>
  </si>
  <si>
    <t>LED Recessed 8-10W LED, colour temperature of 3000K-4000K,  Ø = 100mm
Base Price @ 1200/- each</t>
  </si>
  <si>
    <t xml:space="preserve">9W Square ceiling light fixture 
</t>
  </si>
  <si>
    <t>LED Profile Strip Light , colour temperature of 4000K
Base Price Strip @ 750/- roll 5mtr
Base Price Profile @ 800/- Per mtr</t>
  </si>
  <si>
    <t xml:space="preserve">9W Vertical led cove light  reception wall arch. 
(Length upto 4mtr)
</t>
  </si>
  <si>
    <t xml:space="preserve">Recessed Downlighter - LED CRYSTA COB SWIVEL SPOTLIGHT 9 W 4000 K
LED Recessed 9W LED, colour temperature of 3000K-4000K,  Ø = 78mm
Base Price @ 1395/- each
</t>
  </si>
  <si>
    <t xml:space="preserve">9W Circular ceiling light fixture
</t>
  </si>
  <si>
    <t>LED Recessed 8-10W LED, colour temperature of 3000K-4000K,  Ø = 100mm
Base Price @ 1020/- each</t>
  </si>
  <si>
    <t xml:space="preserve">8W Ceiling light fixture
</t>
  </si>
  <si>
    <t>Brands : Havells / Regent / Philips</t>
  </si>
  <si>
    <t xml:space="preserve">TYPICAL COMMON LIGHT FIXTURES </t>
  </si>
  <si>
    <t>A.1</t>
  </si>
  <si>
    <t>Supply, assembling, erection, connecting, testing and commissioning of the following LED light fixtures complete with housing, reflectors, all accessories i.e. copper wound ballast, HPF condensors, starters, holders etc. complete as required (Note : Fixture may vary in actual vs ref image as per final selection / approved by Architect)</t>
  </si>
  <si>
    <t>SUB HEAD - LIGHT FIXTURES : SUPPLY &amp; INSTALLATION</t>
  </si>
  <si>
    <t>A</t>
  </si>
  <si>
    <t>Ref IMAGE</t>
  </si>
  <si>
    <t>Amount 
(INR)</t>
  </si>
  <si>
    <t>Rate 
(INR)</t>
  </si>
  <si>
    <t>QTY.</t>
  </si>
  <si>
    <t>UNIT</t>
  </si>
  <si>
    <t xml:space="preserve">PRODUCT DESCRIPTION </t>
  </si>
  <si>
    <t>ITEM DESCRIPTION</t>
  </si>
  <si>
    <t>S.NO</t>
  </si>
  <si>
    <t>BOQ FOR LIGHT FIXTURES SUPPLY &amp; INSTALLATION WORKS</t>
  </si>
  <si>
    <t xml:space="preserve">PROJECT : CIP LOUNGE AT T1,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</si>
</sst>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0.00_);_(* \(#,##0.00\);_(* &quot;-&quot;??_);_(@_)"/>
  </numFmts>
  <fonts count="10">
    <font>
      <sz val="10"/>
      <name val="Arial"/>
      <charset val="134"/>
    </font>
    <font>
      <sz val="10"/>
      <name val="Arial"/>
      <charset val="134"/>
    </font>
    <font>
      <sz val="9"/>
      <name val="Century Gothic"/>
      <charset val="134"/>
    </font>
    <font>
      <sz val="9"/>
      <color rgb="FFFF0000"/>
      <name val="Century Gothic"/>
      <charset val="134"/>
    </font>
    <font>
      <b/>
      <sz val="9"/>
      <name val="Century Gothic"/>
      <charset val="134"/>
    </font>
    <font>
      <sz val="9"/>
      <color theme="1"/>
      <name val="Century Gothic"/>
      <charset val="134"/>
    </font>
    <font>
      <b/>
      <sz val="9"/>
      <color theme="1"/>
      <name val="Century Gothic"/>
      <charset val="134"/>
    </font>
    <font>
      <u/>
      <sz val="10"/>
      <color theme="10"/>
      <name val="Arial"/>
      <charset val="134"/>
    </font>
    <font>
      <sz val="9"/>
      <color theme="5" tint="-0.499984740745262"/>
      <name val="Century Gothic"/>
      <charset val="134"/>
    </font>
    <font>
      <sz val="9"/>
      <color rgb="FF000000"/>
      <name val="Century Gothic"/>
      <charset val="134"/>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39982299264503923"/>
        <bgColor indexed="64"/>
      </patternFill>
    </fill>
    <fill>
      <patternFill patternType="solid">
        <fgColor theme="0" tint="-0.1498458815271462"/>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s>
  <cellStyleXfs count="6">
    <xf numFmtId="0" fontId="0" fillId="0" borderId="0"/>
    <xf numFmtId="165"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1" fillId="0" borderId="0"/>
    <xf numFmtId="0" fontId="1" fillId="0" borderId="0"/>
  </cellStyleXfs>
  <cellXfs count="68">
    <xf numFmtId="0" fontId="0" fillId="0" borderId="0" xfId="0"/>
    <xf numFmtId="0" fontId="2" fillId="2" borderId="0" xfId="0" applyFont="1" applyFill="1" applyAlignment="1" applyProtection="1">
      <alignment vertical="justify"/>
      <protection locked="0"/>
    </xf>
    <xf numFmtId="0" fontId="2" fillId="0" borderId="0" xfId="0" applyFont="1" applyAlignment="1" applyProtection="1">
      <alignment vertical="justify"/>
      <protection locked="0"/>
    </xf>
    <xf numFmtId="0" fontId="2" fillId="0" borderId="0" xfId="0" applyFont="1" applyAlignment="1" applyProtection="1">
      <alignment vertical="justify" wrapText="1"/>
      <protection locked="0"/>
    </xf>
    <xf numFmtId="164" fontId="2" fillId="0" borderId="0" xfId="2" applyNumberFormat="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justify" vertical="justify"/>
      <protection locked="0"/>
    </xf>
    <xf numFmtId="0" fontId="3" fillId="0" borderId="0" xfId="0" applyFont="1" applyAlignment="1" applyProtection="1">
      <alignment horizontal="justify" vertical="justify" wrapText="1"/>
      <protection locked="0"/>
    </xf>
    <xf numFmtId="165" fontId="4" fillId="0" borderId="0" xfId="1" applyFont="1" applyFill="1" applyAlignment="1" applyProtection="1">
      <alignment horizontal="center" vertical="center"/>
      <protection locked="0"/>
    </xf>
    <xf numFmtId="0" fontId="5" fillId="0" borderId="0" xfId="0" applyFont="1" applyAlignment="1" applyProtection="1">
      <alignment vertical="top" wrapText="1"/>
      <protection locked="0"/>
    </xf>
    <xf numFmtId="0" fontId="5" fillId="0" borderId="1" xfId="0" applyFont="1" applyBorder="1" applyAlignment="1">
      <alignment vertical="top" wrapText="1"/>
    </xf>
    <xf numFmtId="165" fontId="6" fillId="0" borderId="1" xfId="1" applyFont="1" applyFill="1" applyBorder="1" applyAlignment="1" applyProtection="1">
      <alignment horizontal="center" vertical="top" wrapText="1"/>
      <protection locked="0"/>
    </xf>
    <xf numFmtId="164" fontId="4" fillId="0" borderId="1" xfId="2" applyNumberFormat="1" applyFont="1" applyFill="1" applyBorder="1" applyAlignment="1" applyProtection="1">
      <alignment vertical="top" wrapText="1"/>
      <protection locked="0"/>
    </xf>
    <xf numFmtId="0" fontId="2" fillId="0" borderId="1" xfId="0" applyFont="1" applyBorder="1" applyAlignment="1">
      <alignment horizontal="center" vertical="top"/>
    </xf>
    <xf numFmtId="0" fontId="6" fillId="0" borderId="1" xfId="0" applyFont="1" applyBorder="1" applyAlignment="1">
      <alignment vertical="top" wrapText="1"/>
    </xf>
    <xf numFmtId="0" fontId="5" fillId="0" borderId="2" xfId="0" applyFont="1" applyBorder="1" applyAlignment="1">
      <alignment horizontal="center" vertical="top" wrapText="1"/>
    </xf>
    <xf numFmtId="165" fontId="5" fillId="0" borderId="1" xfId="1" applyFont="1" applyFill="1" applyBorder="1" applyAlignment="1" applyProtection="1">
      <alignment horizontal="center" vertical="center" wrapText="1"/>
      <protection locked="0"/>
    </xf>
    <xf numFmtId="164" fontId="5" fillId="0" borderId="1" xfId="2" applyNumberFormat="1" applyFont="1" applyFill="1" applyBorder="1" applyAlignment="1" applyProtection="1">
      <alignment vertical="center" wrapText="1"/>
      <protection locked="0"/>
    </xf>
    <xf numFmtId="0" fontId="0" fillId="0" borderId="1" xfId="0" applyBorder="1" applyAlignment="1">
      <alignment horizontal="center" vertical="center"/>
    </xf>
    <xf numFmtId="0" fontId="2" fillId="0" borderId="1" xfId="0" applyFont="1" applyBorder="1" applyAlignment="1">
      <alignment horizontal="center" vertical="center"/>
    </xf>
    <xf numFmtId="0" fontId="5" fillId="0" borderId="2" xfId="1" applyNumberFormat="1" applyFont="1" applyFill="1" applyBorder="1" applyAlignment="1">
      <alignment horizontal="center" vertical="top" wrapText="1"/>
    </xf>
    <xf numFmtId="0" fontId="5" fillId="0" borderId="1" xfId="0" applyFont="1" applyBorder="1" applyAlignment="1" applyProtection="1">
      <alignment vertical="top" wrapText="1"/>
      <protection locked="0"/>
    </xf>
    <xf numFmtId="0" fontId="5" fillId="3" borderId="0" xfId="0" applyFont="1" applyFill="1" applyAlignment="1" applyProtection="1">
      <alignment vertical="top" wrapText="1"/>
      <protection locked="0"/>
    </xf>
    <xf numFmtId="0" fontId="0" fillId="0" borderId="1" xfId="0" applyBorder="1" applyAlignment="1">
      <alignment vertical="center" wrapText="1"/>
    </xf>
    <xf numFmtId="0" fontId="5" fillId="0" borderId="2" xfId="1" applyNumberFormat="1" applyFont="1" applyBorder="1" applyAlignment="1">
      <alignment horizontal="center" vertical="top" wrapText="1"/>
    </xf>
    <xf numFmtId="0" fontId="7" fillId="0" borderId="1" xfId="3" applyBorder="1" applyAlignment="1">
      <alignment wrapText="1"/>
    </xf>
    <xf numFmtId="0" fontId="6" fillId="4" borderId="1" xfId="0" applyFont="1" applyFill="1" applyBorder="1" applyAlignment="1">
      <alignment vertical="top" wrapText="1"/>
    </xf>
    <xf numFmtId="0" fontId="6" fillId="4" borderId="2" xfId="0" applyFont="1" applyFill="1" applyBorder="1" applyAlignment="1">
      <alignment horizontal="center" vertical="top" wrapText="1"/>
    </xf>
    <xf numFmtId="165" fontId="5" fillId="0" borderId="1" xfId="1" applyFont="1" applyFill="1" applyBorder="1" applyAlignment="1" applyProtection="1">
      <alignment horizontal="center" vertical="top" wrapText="1"/>
      <protection locked="0"/>
    </xf>
    <xf numFmtId="164" fontId="2" fillId="0" borderId="1" xfId="2" applyNumberFormat="1" applyFont="1" applyFill="1" applyBorder="1" applyAlignment="1" applyProtection="1">
      <alignment vertical="top" wrapText="1"/>
      <protection locked="0"/>
    </xf>
    <xf numFmtId="165" fontId="6" fillId="0" borderId="1" xfId="1" applyFont="1" applyFill="1" applyBorder="1" applyAlignment="1" applyProtection="1">
      <alignment horizontal="center" vertical="center" wrapText="1"/>
      <protection locked="0"/>
    </xf>
    <xf numFmtId="0" fontId="0" fillId="0" borderId="1" xfId="0" applyBorder="1" applyAlignment="1">
      <alignment wrapText="1"/>
    </xf>
    <xf numFmtId="0" fontId="5" fillId="0" borderId="1" xfId="0" applyFont="1" applyBorder="1" applyAlignment="1">
      <alignment vertical="center" wrapText="1"/>
    </xf>
    <xf numFmtId="0" fontId="5" fillId="0" borderId="1" xfId="0" applyFont="1" applyBorder="1" applyAlignment="1">
      <alignment horizontal="center" vertical="top" wrapText="1"/>
    </xf>
    <xf numFmtId="0" fontId="2" fillId="0" borderId="1" xfId="0" applyFont="1" applyBorder="1" applyAlignment="1">
      <alignment wrapText="1"/>
    </xf>
    <xf numFmtId="1" fontId="2" fillId="0" borderId="1" xfId="4" applyNumberFormat="1" applyFont="1" applyBorder="1" applyAlignment="1">
      <alignment horizontal="left" vertical="top" wrapText="1"/>
    </xf>
    <xf numFmtId="0" fontId="2" fillId="2" borderId="0" xfId="0" applyFont="1" applyFill="1" applyAlignment="1" applyProtection="1">
      <alignment vertical="top" wrapText="1"/>
      <protection locked="0"/>
    </xf>
    <xf numFmtId="0" fontId="2" fillId="0" borderId="0" xfId="0" applyFont="1" applyAlignment="1" applyProtection="1">
      <alignment vertical="top" wrapText="1"/>
      <protection locked="0"/>
    </xf>
    <xf numFmtId="0" fontId="2" fillId="0" borderId="1" xfId="0" applyFont="1" applyBorder="1" applyAlignment="1" applyProtection="1">
      <alignment vertical="top" wrapText="1"/>
      <protection locked="0"/>
    </xf>
    <xf numFmtId="164" fontId="2" fillId="2" borderId="1" xfId="2"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1" fontId="2" fillId="0" borderId="1" xfId="4" applyNumberFormat="1" applyFont="1" applyBorder="1" applyAlignment="1">
      <alignment horizontal="justify" vertical="justify" wrapText="1"/>
    </xf>
    <xf numFmtId="0" fontId="2" fillId="2" borderId="1" xfId="0" applyFont="1" applyFill="1" applyBorder="1" applyAlignment="1">
      <alignment horizontal="center" vertical="center" wrapText="1"/>
    </xf>
    <xf numFmtId="0" fontId="8" fillId="0" borderId="1" xfId="0" applyFont="1" applyBorder="1" applyAlignment="1">
      <alignment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0" fontId="2" fillId="0" borderId="5" xfId="0" applyFont="1" applyBorder="1" applyAlignment="1" applyProtection="1">
      <alignment vertical="top" wrapText="1"/>
      <protection locked="0"/>
    </xf>
    <xf numFmtId="164" fontId="2" fillId="2" borderId="5" xfId="2" applyNumberFormat="1" applyFont="1" applyFill="1" applyBorder="1" applyAlignment="1" applyProtection="1">
      <alignment horizontal="center" vertical="center" wrapText="1"/>
      <protection locked="0"/>
    </xf>
    <xf numFmtId="0" fontId="9" fillId="0" borderId="1" xfId="0" applyFont="1" applyBorder="1" applyAlignment="1">
      <alignment horizontal="left" vertical="center" wrapText="1" readingOrder="1"/>
    </xf>
    <xf numFmtId="1" fontId="2" fillId="0" borderId="1" xfId="4" applyNumberFormat="1" applyFont="1" applyBorder="1" applyAlignment="1">
      <alignment horizontal="center" vertical="center" wrapText="1"/>
    </xf>
    <xf numFmtId="0" fontId="4" fillId="0" borderId="0" xfId="0" applyFont="1" applyAlignment="1" applyProtection="1">
      <alignment horizontal="center" vertical="top"/>
      <protection locked="0"/>
    </xf>
    <xf numFmtId="0" fontId="4" fillId="5" borderId="1" xfId="5" applyFont="1" applyFill="1" applyBorder="1" applyAlignment="1">
      <alignment horizontal="center" vertical="top" wrapText="1"/>
    </xf>
    <xf numFmtId="0" fontId="4" fillId="5" borderId="1" xfId="5" applyFont="1" applyFill="1" applyBorder="1" applyAlignment="1">
      <alignment horizontal="center" vertical="top"/>
    </xf>
    <xf numFmtId="0" fontId="2" fillId="0" borderId="6" xfId="0" applyFont="1" applyBorder="1" applyAlignment="1" applyProtection="1">
      <alignment vertical="justify" wrapText="1"/>
      <protection locked="0"/>
    </xf>
    <xf numFmtId="0" fontId="2" fillId="2" borderId="0" xfId="5" applyFont="1" applyFill="1" applyAlignment="1">
      <alignment horizontal="center"/>
    </xf>
    <xf numFmtId="0" fontId="2" fillId="2" borderId="0" xfId="5" applyFont="1" applyFill="1" applyAlignment="1">
      <alignment horizontal="left"/>
    </xf>
    <xf numFmtId="0" fontId="2" fillId="2" borderId="0" xfId="5" applyFont="1" applyFill="1" applyAlignment="1">
      <alignment horizontal="left" wrapText="1"/>
    </xf>
    <xf numFmtId="0" fontId="4" fillId="2" borderId="0" xfId="5" applyFont="1" applyFill="1" applyAlignment="1">
      <alignment horizontal="left"/>
    </xf>
    <xf numFmtId="0" fontId="4" fillId="2" borderId="7" xfId="5" applyFont="1" applyFill="1" applyBorder="1" applyAlignment="1">
      <alignment horizontal="left"/>
    </xf>
    <xf numFmtId="0" fontId="2" fillId="0" borderId="8" xfId="0" applyFont="1" applyBorder="1" applyAlignment="1" applyProtection="1">
      <alignment vertical="justify" wrapText="1"/>
      <protection locked="0"/>
    </xf>
    <xf numFmtId="0" fontId="2" fillId="2" borderId="9" xfId="5" applyFont="1" applyFill="1" applyBorder="1" applyAlignment="1">
      <alignment horizontal="center"/>
    </xf>
    <xf numFmtId="0" fontId="2" fillId="2" borderId="9" xfId="5" applyFont="1" applyFill="1" applyBorder="1" applyAlignment="1">
      <alignment horizontal="left"/>
    </xf>
    <xf numFmtId="0" fontId="2" fillId="2" borderId="9" xfId="5" applyFont="1" applyFill="1" applyBorder="1" applyAlignment="1">
      <alignment horizontal="left" wrapText="1"/>
    </xf>
    <xf numFmtId="0" fontId="4" fillId="2" borderId="9" xfId="5" applyFont="1" applyFill="1" applyBorder="1" applyAlignment="1">
      <alignment horizontal="left"/>
    </xf>
    <xf numFmtId="0" fontId="4" fillId="2" borderId="10" xfId="5" applyFont="1" applyFill="1" applyBorder="1" applyAlignment="1">
      <alignment horizontal="left"/>
    </xf>
    <xf numFmtId="0" fontId="6" fillId="4" borderId="2" xfId="0" applyFont="1" applyFill="1" applyBorder="1" applyAlignment="1">
      <alignment horizontal="center" vertical="top" wrapText="1"/>
    </xf>
    <xf numFmtId="0" fontId="6" fillId="4" borderId="4" xfId="0" applyFont="1" applyFill="1" applyBorder="1" applyAlignment="1">
      <alignment horizontal="center" vertical="top"/>
    </xf>
    <xf numFmtId="0" fontId="6" fillId="4" borderId="3" xfId="0" applyFont="1" applyFill="1" applyBorder="1" applyAlignment="1">
      <alignment horizontal="center" vertical="top"/>
    </xf>
  </cellXfs>
  <cellStyles count="6">
    <cellStyle name="Comma" xfId="1" builtinId="3"/>
    <cellStyle name="Comma 10" xfId="2"/>
    <cellStyle name="Hyperlink" xfId="3" builtinId="8"/>
    <cellStyle name="Normal" xfId="0" builtinId="0"/>
    <cellStyle name="Normal 2 2" xfId="5"/>
    <cellStyle name="Normal 22" xfId="4"/>
  </cellStyles>
  <dxfs count="1">
    <dxf>
      <font>
        <b/>
        <i val="0"/>
        <color rgb="FFC00000"/>
      </font>
      <numFmt numFmtId="166" formatCode="\R\O"/>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8</xdr:col>
      <xdr:colOff>1062835</xdr:colOff>
      <xdr:row>12</xdr:row>
      <xdr:rowOff>102235</xdr:rowOff>
    </xdr:from>
    <xdr:ext cx="815016" cy="984592"/>
    <xdr:pic>
      <xdr:nvPicPr>
        <xdr:cNvPr id="2" name="Picture 1" descr="Buy LED Aluminium Profile Light 16 mm x 6 mm (For LED Strip Lights) at Best  Price in India">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5482435" y="2045335"/>
          <a:ext cx="815016" cy="9845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847724</xdr:colOff>
      <xdr:row>10</xdr:row>
      <xdr:rowOff>160602</xdr:rowOff>
    </xdr:from>
    <xdr:ext cx="1123952" cy="593196"/>
    <xdr:pic>
      <xdr:nvPicPr>
        <xdr:cNvPr id="3" name="Picture 2">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064" t="26235" r="6725" b="26852"/>
        <a:stretch>
          <a:fillRect/>
        </a:stretch>
      </xdr:blipFill>
      <xdr:spPr>
        <a:xfrm>
          <a:off x="5486399" y="1779852"/>
          <a:ext cx="1123952" cy="593196"/>
        </a:xfrm>
        <a:prstGeom prst="ellipse">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1087749</xdr:colOff>
      <xdr:row>9</xdr:row>
      <xdr:rowOff>207646</xdr:rowOff>
    </xdr:from>
    <xdr:ext cx="627392" cy="554354"/>
    <xdr:pic>
      <xdr:nvPicPr>
        <xdr:cNvPr id="4" name="Picture 3">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5488299" y="1617346"/>
          <a:ext cx="627392" cy="5543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828676</xdr:colOff>
      <xdr:row>11</xdr:row>
      <xdr:rowOff>120291</xdr:rowOff>
    </xdr:from>
    <xdr:ext cx="1057274" cy="783363"/>
    <xdr:pic>
      <xdr:nvPicPr>
        <xdr:cNvPr id="5" name="Picture 4">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561" t="14001" r="7852" b="40149"/>
        <a:stretch>
          <a:fillRect/>
        </a:stretch>
      </xdr:blipFill>
      <xdr:spPr>
        <a:xfrm>
          <a:off x="5486401" y="1901466"/>
          <a:ext cx="1057274" cy="7833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689482</xdr:colOff>
      <xdr:row>7</xdr:row>
      <xdr:rowOff>9526</xdr:rowOff>
    </xdr:from>
    <xdr:ext cx="1202310" cy="619124"/>
    <xdr:pic>
      <xdr:nvPicPr>
        <xdr:cNvPr id="6" name="Picture 5">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083" t="23772" r="1333" b="23333"/>
        <a:stretch>
          <a:fillRect/>
        </a:stretch>
      </xdr:blipFill>
      <xdr:spPr>
        <a:xfrm>
          <a:off x="5490082" y="1143001"/>
          <a:ext cx="1202310"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1057275</xdr:colOff>
      <xdr:row>13</xdr:row>
      <xdr:rowOff>92686</xdr:rowOff>
    </xdr:from>
    <xdr:ext cx="781050" cy="690928"/>
    <xdr:pic>
      <xdr:nvPicPr>
        <xdr:cNvPr id="7" name="Picture 6" descr="Floor Recessed Lighting | Recessed Floor Light Fixtures">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1539"/>
        <a:stretch>
          <a:fillRect/>
        </a:stretch>
      </xdr:blipFill>
      <xdr:spPr>
        <a:xfrm>
          <a:off x="5486400" y="2197711"/>
          <a:ext cx="781050" cy="690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304800" cy="304800"/>
    <xdr:sp macro="" textlink="">
      <xdr:nvSpPr>
        <xdr:cNvPr id="8" name="AutoShape 7" descr="Clean Slate (Stone Veneer Shade) Table Lamp">
          <a:extLst>
            <a:ext uri="{FF2B5EF4-FFF2-40B4-BE49-F238E27FC236}">
              <a16:creationId xmlns:a16="http://schemas.microsoft.com/office/drawing/2014/main" id="{00000000-0008-0000-0C00-0000070C0000}"/>
            </a:ext>
          </a:extLst>
        </xdr:cNvPr>
        <xdr:cNvSpPr>
          <a:spLocks noChangeAspect="1" noChangeArrowheads="1"/>
        </xdr:cNvSpPr>
      </xdr:nvSpPr>
      <xdr:spPr>
        <a:xfrm>
          <a:off x="4876800" y="291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xdr:row>
      <xdr:rowOff>0</xdr:rowOff>
    </xdr:from>
    <xdr:ext cx="304800" cy="304800"/>
    <xdr:sp macro="" textlink="">
      <xdr:nvSpPr>
        <xdr:cNvPr id="9" name="AutoShape 8" descr="Clean Slate (Stone Veneer Shade) Table Lamp">
          <a:extLst>
            <a:ext uri="{FF2B5EF4-FFF2-40B4-BE49-F238E27FC236}">
              <a16:creationId xmlns:a16="http://schemas.microsoft.com/office/drawing/2014/main" id="{00000000-0008-0000-0C00-0000080C0000}"/>
            </a:ext>
          </a:extLst>
        </xdr:cNvPr>
        <xdr:cNvSpPr>
          <a:spLocks noChangeAspect="1" noChangeArrowheads="1"/>
        </xdr:cNvSpPr>
      </xdr:nvSpPr>
      <xdr:spPr>
        <a:xfrm>
          <a:off x="5486400" y="291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467248</xdr:colOff>
      <xdr:row>19</xdr:row>
      <xdr:rowOff>301434</xdr:rowOff>
    </xdr:from>
    <xdr:ext cx="1704452" cy="2302964"/>
    <xdr:pic>
      <xdr:nvPicPr>
        <xdr:cNvPr id="10" name="Picture 9">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a:stretch>
          <a:fillRect/>
        </a:stretch>
      </xdr:blipFill>
      <xdr:spPr>
        <a:xfrm>
          <a:off x="5344048" y="3235134"/>
          <a:ext cx="1704452" cy="2302964"/>
        </a:xfrm>
        <a:prstGeom prst="rect">
          <a:avLst/>
        </a:prstGeom>
      </xdr:spPr>
    </xdr:pic>
    <xdr:clientData/>
  </xdr:oneCellAnchor>
  <xdr:oneCellAnchor>
    <xdr:from>
      <xdr:col>8</xdr:col>
      <xdr:colOff>579947</xdr:colOff>
      <xdr:row>18</xdr:row>
      <xdr:rowOff>359175</xdr:rowOff>
    </xdr:from>
    <xdr:ext cx="1372678" cy="1909500"/>
    <xdr:pic>
      <xdr:nvPicPr>
        <xdr:cNvPr id="11" name="Picture 10">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8"/>
        <a:stretch>
          <a:fillRect/>
        </a:stretch>
      </xdr:blipFill>
      <xdr:spPr>
        <a:xfrm>
          <a:off x="5456747" y="3073800"/>
          <a:ext cx="1372678" cy="1909500"/>
        </a:xfrm>
        <a:prstGeom prst="rect">
          <a:avLst/>
        </a:prstGeom>
      </xdr:spPr>
    </xdr:pic>
    <xdr:clientData/>
  </xdr:oneCellAnchor>
  <xdr:oneCellAnchor>
    <xdr:from>
      <xdr:col>8</xdr:col>
      <xdr:colOff>752475</xdr:colOff>
      <xdr:row>23</xdr:row>
      <xdr:rowOff>152400</xdr:rowOff>
    </xdr:from>
    <xdr:ext cx="1151748" cy="912708"/>
    <xdr:pic>
      <xdr:nvPicPr>
        <xdr:cNvPr id="12" name="Picture 11">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9"/>
        <a:stretch>
          <a:fillRect/>
        </a:stretch>
      </xdr:blipFill>
      <xdr:spPr>
        <a:xfrm>
          <a:off x="5486400" y="3876675"/>
          <a:ext cx="1151748" cy="912708"/>
        </a:xfrm>
        <a:prstGeom prst="rect">
          <a:avLst/>
        </a:prstGeom>
      </xdr:spPr>
    </xdr:pic>
    <xdr:clientData/>
  </xdr:oneCellAnchor>
  <xdr:oneCellAnchor>
    <xdr:from>
      <xdr:col>8</xdr:col>
      <xdr:colOff>600075</xdr:colOff>
      <xdr:row>26</xdr:row>
      <xdr:rowOff>85725</xdr:rowOff>
    </xdr:from>
    <xdr:ext cx="1539172" cy="1207332"/>
    <xdr:pic>
      <xdr:nvPicPr>
        <xdr:cNvPr id="13" name="Picture 12">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0"/>
        <a:stretch>
          <a:fillRect/>
        </a:stretch>
      </xdr:blipFill>
      <xdr:spPr>
        <a:xfrm>
          <a:off x="5476875" y="4295775"/>
          <a:ext cx="1539172" cy="1207332"/>
        </a:xfrm>
        <a:prstGeom prst="rect">
          <a:avLst/>
        </a:prstGeom>
      </xdr:spPr>
    </xdr:pic>
    <xdr:clientData/>
  </xdr:oneCellAnchor>
  <xdr:oneCellAnchor>
    <xdr:from>
      <xdr:col>8</xdr:col>
      <xdr:colOff>516279</xdr:colOff>
      <xdr:row>22</xdr:row>
      <xdr:rowOff>448374</xdr:rowOff>
    </xdr:from>
    <xdr:ext cx="1663532" cy="2256726"/>
    <xdr:pic>
      <xdr:nvPicPr>
        <xdr:cNvPr id="14" name="Picture 1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1"/>
        <a:stretch>
          <a:fillRect/>
        </a:stretch>
      </xdr:blipFill>
      <xdr:spPr>
        <a:xfrm>
          <a:off x="5393079" y="3724974"/>
          <a:ext cx="1663532" cy="2256726"/>
        </a:xfrm>
        <a:prstGeom prst="rect">
          <a:avLst/>
        </a:prstGeom>
      </xdr:spPr>
    </xdr:pic>
    <xdr:clientData/>
  </xdr:oneCellAnchor>
  <xdr:oneCellAnchor>
    <xdr:from>
      <xdr:col>8</xdr:col>
      <xdr:colOff>951723</xdr:colOff>
      <xdr:row>24</xdr:row>
      <xdr:rowOff>53839</xdr:rowOff>
    </xdr:from>
    <xdr:ext cx="943752" cy="747880"/>
    <xdr:pic>
      <xdr:nvPicPr>
        <xdr:cNvPr id="15" name="Picture 14">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9"/>
        <a:stretch>
          <a:fillRect/>
        </a:stretch>
      </xdr:blipFill>
      <xdr:spPr>
        <a:xfrm>
          <a:off x="5485623" y="3940039"/>
          <a:ext cx="943752" cy="747880"/>
        </a:xfrm>
        <a:prstGeom prst="rect">
          <a:avLst/>
        </a:prstGeom>
      </xdr:spPr>
    </xdr:pic>
    <xdr:clientData/>
  </xdr:oneCellAnchor>
  <xdr:oneCellAnchor>
    <xdr:from>
      <xdr:col>8</xdr:col>
      <xdr:colOff>1685924</xdr:colOff>
      <xdr:row>20</xdr:row>
      <xdr:rowOff>253583</xdr:rowOff>
    </xdr:from>
    <xdr:ext cx="714376" cy="426284"/>
    <xdr:pic>
      <xdr:nvPicPr>
        <xdr:cNvPr id="16" name="Picture 15">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2"/>
        <a:srcRect l="23458" t="33306" r="23821" b="20455"/>
        <a:stretch>
          <a:fillRect/>
        </a:stretch>
      </xdr:blipFill>
      <xdr:spPr>
        <a:xfrm>
          <a:off x="5486399" y="3396833"/>
          <a:ext cx="714376" cy="426284"/>
        </a:xfrm>
        <a:prstGeom prst="ellipse">
          <a:avLst/>
        </a:prstGeom>
      </xdr:spPr>
    </xdr:pic>
    <xdr:clientData/>
  </xdr:oneCellAnchor>
  <xdr:oneCellAnchor>
    <xdr:from>
      <xdr:col>8</xdr:col>
      <xdr:colOff>192296</xdr:colOff>
      <xdr:row>20</xdr:row>
      <xdr:rowOff>95528</xdr:rowOff>
    </xdr:from>
    <xdr:ext cx="1101310" cy="609322"/>
    <xdr:pic>
      <xdr:nvPicPr>
        <xdr:cNvPr id="17" name="Picture 16">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2"/>
        <a:stretch>
          <a:fillRect/>
        </a:stretch>
      </xdr:blipFill>
      <xdr:spPr>
        <a:xfrm>
          <a:off x="5069096" y="3334028"/>
          <a:ext cx="1101310" cy="609322"/>
        </a:xfrm>
        <a:prstGeom prst="rect">
          <a:avLst/>
        </a:prstGeom>
      </xdr:spPr>
    </xdr:pic>
    <xdr:clientData/>
  </xdr:oneCellAnchor>
  <xdr:oneCellAnchor>
    <xdr:from>
      <xdr:col>8</xdr:col>
      <xdr:colOff>1714499</xdr:colOff>
      <xdr:row>21</xdr:row>
      <xdr:rowOff>263108</xdr:rowOff>
    </xdr:from>
    <xdr:ext cx="714376" cy="426284"/>
    <xdr:pic>
      <xdr:nvPicPr>
        <xdr:cNvPr id="18" name="Picture 17">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2"/>
        <a:srcRect l="23458" t="33306" r="23821" b="20455"/>
        <a:stretch>
          <a:fillRect/>
        </a:stretch>
      </xdr:blipFill>
      <xdr:spPr>
        <a:xfrm>
          <a:off x="5486399" y="3558758"/>
          <a:ext cx="714376" cy="426284"/>
        </a:xfrm>
        <a:prstGeom prst="ellipse">
          <a:avLst/>
        </a:prstGeom>
      </xdr:spPr>
    </xdr:pic>
    <xdr:clientData/>
  </xdr:oneCellAnchor>
  <xdr:oneCellAnchor>
    <xdr:from>
      <xdr:col>8</xdr:col>
      <xdr:colOff>220871</xdr:colOff>
      <xdr:row>21</xdr:row>
      <xdr:rowOff>105053</xdr:rowOff>
    </xdr:from>
    <xdr:ext cx="1101310" cy="609322"/>
    <xdr:pic>
      <xdr:nvPicPr>
        <xdr:cNvPr id="19" name="Picture 18">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2"/>
        <a:stretch>
          <a:fillRect/>
        </a:stretch>
      </xdr:blipFill>
      <xdr:spPr>
        <a:xfrm>
          <a:off x="5097671" y="3505478"/>
          <a:ext cx="1101310" cy="609322"/>
        </a:xfrm>
        <a:prstGeom prst="rect">
          <a:avLst/>
        </a:prstGeom>
      </xdr:spPr>
    </xdr:pic>
    <xdr:clientData/>
  </xdr:oneCellAnchor>
  <xdr:oneCellAnchor>
    <xdr:from>
      <xdr:col>8</xdr:col>
      <xdr:colOff>910167</xdr:colOff>
      <xdr:row>8</xdr:row>
      <xdr:rowOff>74084</xdr:rowOff>
    </xdr:from>
    <xdr:ext cx="769410" cy="1550050"/>
    <xdr:pic>
      <xdr:nvPicPr>
        <xdr:cNvPr id="20" name="Picture 19" descr="HAVELLS LHEEGEPDIE1W024 Led Crysta COB Swivel Spotlight 24W 4K Recessed  Ceiling Lamp Price in India - Buy HAVELLS LHEEGEPDIE1W024 Led Crysta COB  Swivel Spotlight 24W 4K Recessed Ceiling Lamp online at Flipkart.com">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rot="5400000">
          <a:off x="5091847" y="1759804"/>
          <a:ext cx="1550050" cy="769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230539</xdr:colOff>
      <xdr:row>20</xdr:row>
      <xdr:rowOff>1707626</xdr:rowOff>
    </xdr:from>
    <xdr:ext cx="1939044" cy="1316094"/>
    <xdr:pic>
      <xdr:nvPicPr>
        <xdr:cNvPr id="21" name="Picture 20">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4"/>
        <a:stretch>
          <a:fillRect/>
        </a:stretch>
      </xdr:blipFill>
      <xdr:spPr>
        <a:xfrm>
          <a:off x="5107339" y="3403076"/>
          <a:ext cx="1939044" cy="1316094"/>
        </a:xfrm>
        <a:prstGeom prst="rect">
          <a:avLst/>
        </a:prstGeom>
      </xdr:spPr>
    </xdr:pic>
    <xdr:clientData/>
  </xdr:oneCellAnchor>
  <xdr:oneCellAnchor>
    <xdr:from>
      <xdr:col>8</xdr:col>
      <xdr:colOff>370417</xdr:colOff>
      <xdr:row>21</xdr:row>
      <xdr:rowOff>1471083</xdr:rowOff>
    </xdr:from>
    <xdr:ext cx="1939044" cy="1316094"/>
    <xdr:pic>
      <xdr:nvPicPr>
        <xdr:cNvPr id="22" name="Picture 2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4"/>
        <a:stretch>
          <a:fillRect/>
        </a:stretch>
      </xdr:blipFill>
      <xdr:spPr>
        <a:xfrm>
          <a:off x="5247217" y="3566583"/>
          <a:ext cx="1939044" cy="1316094"/>
        </a:xfrm>
        <a:prstGeom prst="rect">
          <a:avLst/>
        </a:prstGeom>
      </xdr:spPr>
    </xdr:pic>
    <xdr:clientData/>
  </xdr:oneCellAnchor>
  <xdr:oneCellAnchor>
    <xdr:from>
      <xdr:col>8</xdr:col>
      <xdr:colOff>602794</xdr:colOff>
      <xdr:row>28</xdr:row>
      <xdr:rowOff>122469</xdr:rowOff>
    </xdr:from>
    <xdr:ext cx="1312788" cy="1290326"/>
    <xdr:pic>
      <xdr:nvPicPr>
        <xdr:cNvPr id="23" name="Picture 2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5"/>
        <a:srcRect t="25290"/>
        <a:stretch>
          <a:fillRect/>
        </a:stretch>
      </xdr:blipFill>
      <xdr:spPr>
        <a:xfrm>
          <a:off x="5479594" y="4656369"/>
          <a:ext cx="1312788" cy="1290326"/>
        </a:xfrm>
        <a:prstGeom prst="rect">
          <a:avLst/>
        </a:prstGeom>
      </xdr:spPr>
    </xdr:pic>
    <xdr:clientData/>
  </xdr:oneCellAnchor>
  <xdr:oneCellAnchor>
    <xdr:from>
      <xdr:col>8</xdr:col>
      <xdr:colOff>127627</xdr:colOff>
      <xdr:row>27</xdr:row>
      <xdr:rowOff>116021</xdr:rowOff>
    </xdr:from>
    <xdr:ext cx="2340292" cy="1164562"/>
    <xdr:pic>
      <xdr:nvPicPr>
        <xdr:cNvPr id="24" name="Picture 23">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3125" t="24194" r="52597" b="54323"/>
        <a:stretch>
          <a:fillRect/>
        </a:stretch>
      </xdr:blipFill>
      <xdr:spPr>
        <a:xfrm>
          <a:off x="5004427" y="4487996"/>
          <a:ext cx="2340292" cy="1164562"/>
        </a:xfrm>
        <a:prstGeom prst="rect">
          <a:avLst/>
        </a:prstGeom>
      </xdr:spPr>
    </xdr:pic>
    <xdr:clientData/>
  </xdr:oneCellAnchor>
  <xdr:oneCellAnchor>
    <xdr:from>
      <xdr:col>8</xdr:col>
      <xdr:colOff>597827</xdr:colOff>
      <xdr:row>25</xdr:row>
      <xdr:rowOff>87905</xdr:rowOff>
    </xdr:from>
    <xdr:ext cx="1338924" cy="734360"/>
    <xdr:pic>
      <xdr:nvPicPr>
        <xdr:cNvPr id="25" name="Picture 24">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7"/>
        <a:srcRect l="37913" b="30515"/>
        <a:stretch>
          <a:fillRect/>
        </a:stretch>
      </xdr:blipFill>
      <xdr:spPr>
        <a:xfrm>
          <a:off x="5474627" y="4136030"/>
          <a:ext cx="1338924" cy="734360"/>
        </a:xfrm>
        <a:prstGeom prst="rect">
          <a:avLst/>
        </a:prstGeom>
      </xdr:spPr>
    </xdr:pic>
    <xdr:clientData/>
  </xdr:oneCellAnchor>
  <xdr:oneCellAnchor>
    <xdr:from>
      <xdr:col>9</xdr:col>
      <xdr:colOff>0</xdr:colOff>
      <xdr:row>18</xdr:row>
      <xdr:rowOff>0</xdr:rowOff>
    </xdr:from>
    <xdr:ext cx="304800" cy="304800"/>
    <xdr:sp macro="" textlink="">
      <xdr:nvSpPr>
        <xdr:cNvPr id="26" name="AutoShape 8" descr="Clean Slate (Stone Veneer Shade) Table Lamp">
          <a:extLst>
            <a:ext uri="{FF2B5EF4-FFF2-40B4-BE49-F238E27FC236}">
              <a16:creationId xmlns:a16="http://schemas.microsoft.com/office/drawing/2014/main" id="{00000000-0008-0000-0C00-00001A000000}"/>
            </a:ext>
          </a:extLst>
        </xdr:cNvPr>
        <xdr:cNvSpPr>
          <a:spLocks noChangeAspect="1" noChangeArrowheads="1"/>
        </xdr:cNvSpPr>
      </xdr:nvSpPr>
      <xdr:spPr>
        <a:xfrm>
          <a:off x="5486400" y="291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32"/>
  <sheetViews>
    <sheetView tabSelected="1" view="pageBreakPreview" zoomScale="78" zoomScaleNormal="90" workbookViewId="0">
      <pane xSplit="4" ySplit="3" topLeftCell="E4" activePane="bottomRight" state="frozen"/>
      <selection pane="topRight"/>
      <selection pane="bottomLeft"/>
      <selection pane="bottomRight" activeCell="C6" sqref="C6"/>
    </sheetView>
  </sheetViews>
  <sheetFormatPr defaultColWidth="9.140625" defaultRowHeight="14.25"/>
  <cols>
    <col min="1" max="1" width="10" style="5" customWidth="1"/>
    <col min="2" max="2" width="15.85546875" style="5" customWidth="1"/>
    <col min="3" max="3" width="52.140625" style="7" customWidth="1"/>
    <col min="4" max="4" width="27.42578125" style="6" customWidth="1"/>
    <col min="5" max="5" width="27.42578125" style="4" customWidth="1"/>
    <col min="6" max="6" width="6" style="5" customWidth="1"/>
    <col min="7" max="7" width="11.140625" style="4" customWidth="1"/>
    <col min="8" max="8" width="13.85546875" style="4" customWidth="1"/>
    <col min="9" max="9" width="39" style="3" customWidth="1"/>
    <col min="10" max="10" width="35.28515625" style="2" customWidth="1"/>
    <col min="11" max="66" width="9.140625" style="2"/>
    <col min="67" max="16384" width="9.140625" style="1"/>
  </cols>
  <sheetData>
    <row r="1" spans="1:66" s="2" customFormat="1">
      <c r="A1" s="64" t="s">
        <v>63</v>
      </c>
      <c r="B1" s="63"/>
      <c r="C1" s="62"/>
      <c r="D1" s="61"/>
      <c r="E1" s="60"/>
      <c r="F1" s="60"/>
      <c r="G1" s="60"/>
      <c r="H1" s="60"/>
      <c r="I1" s="59"/>
    </row>
    <row r="2" spans="1:66" s="2" customFormat="1">
      <c r="A2" s="58" t="s">
        <v>62</v>
      </c>
      <c r="B2" s="57"/>
      <c r="C2" s="56"/>
      <c r="D2" s="55"/>
      <c r="E2" s="54"/>
      <c r="F2" s="54"/>
      <c r="G2" s="54"/>
      <c r="H2" s="54"/>
      <c r="I2" s="53"/>
    </row>
    <row r="3" spans="1:66" s="50" customFormat="1" ht="13.5">
      <c r="A3" s="52" t="s">
        <v>61</v>
      </c>
      <c r="B3" s="52"/>
      <c r="C3" s="52" t="s">
        <v>60</v>
      </c>
      <c r="D3" s="52" t="s">
        <v>59</v>
      </c>
      <c r="E3" s="52" t="s">
        <v>58</v>
      </c>
      <c r="F3" s="52" t="s">
        <v>57</v>
      </c>
      <c r="G3" s="52" t="s">
        <v>56</v>
      </c>
      <c r="H3" s="52" t="s">
        <v>55</v>
      </c>
      <c r="I3" s="51" t="s">
        <v>54</v>
      </c>
    </row>
    <row r="4" spans="1:66" s="36" customFormat="1">
      <c r="A4" s="49"/>
      <c r="B4" s="49"/>
      <c r="C4" s="48"/>
      <c r="D4" s="48"/>
      <c r="E4" s="40"/>
      <c r="F4" s="40"/>
      <c r="G4" s="19"/>
      <c r="H4" s="47"/>
      <c r="I4" s="46"/>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row>
    <row r="5" spans="1:66" s="9" customFormat="1">
      <c r="A5" s="45" t="s">
        <v>53</v>
      </c>
      <c r="B5" s="45"/>
      <c r="C5" s="44" t="s">
        <v>52</v>
      </c>
      <c r="D5" s="44"/>
      <c r="E5" s="33"/>
      <c r="F5" s="33"/>
      <c r="G5" s="29"/>
      <c r="H5" s="11"/>
      <c r="I5" s="43"/>
    </row>
    <row r="6" spans="1:66" s="36" customFormat="1" ht="85.5">
      <c r="A6" s="42"/>
      <c r="B6" s="42"/>
      <c r="C6" s="35" t="s">
        <v>51</v>
      </c>
      <c r="D6" s="41"/>
      <c r="E6" s="40"/>
      <c r="F6" s="40"/>
      <c r="G6" s="39"/>
      <c r="H6" s="39"/>
      <c r="I6" s="38"/>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row>
    <row r="7" spans="1:66" s="9" customFormat="1">
      <c r="A7" s="27" t="s">
        <v>50</v>
      </c>
      <c r="B7" s="27"/>
      <c r="C7" s="26" t="s">
        <v>49</v>
      </c>
      <c r="D7" s="65" t="s">
        <v>48</v>
      </c>
      <c r="E7" s="66"/>
      <c r="F7" s="66"/>
      <c r="G7" s="66"/>
      <c r="H7" s="66"/>
      <c r="I7" s="67"/>
    </row>
    <row r="8" spans="1:66" s="9" customFormat="1" ht="57">
      <c r="A8" s="15">
        <v>1</v>
      </c>
      <c r="B8" s="33" t="s">
        <v>39</v>
      </c>
      <c r="C8" s="10" t="s">
        <v>47</v>
      </c>
      <c r="D8" s="10" t="s">
        <v>46</v>
      </c>
      <c r="E8" s="13" t="s">
        <v>1</v>
      </c>
      <c r="F8" s="18">
        <v>32</v>
      </c>
      <c r="G8" s="17">
        <v>1310</v>
      </c>
      <c r="H8" s="16">
        <f t="shared" ref="H8:H14" si="0">+F8*G8</f>
        <v>41920</v>
      </c>
      <c r="I8" s="31"/>
    </row>
    <row r="9" spans="1:66" s="9" customFormat="1" ht="128.25">
      <c r="A9" s="24">
        <f t="shared" ref="A9:A14" si="1">+A8+1</f>
        <v>2</v>
      </c>
      <c r="B9" s="33" t="s">
        <v>39</v>
      </c>
      <c r="C9" s="10" t="s">
        <v>45</v>
      </c>
      <c r="D9" s="35" t="s">
        <v>44</v>
      </c>
      <c r="E9" s="13" t="s">
        <v>1</v>
      </c>
      <c r="F9" s="18">
        <v>89</v>
      </c>
      <c r="G9" s="17">
        <v>1740</v>
      </c>
      <c r="H9" s="16">
        <f t="shared" si="0"/>
        <v>154860</v>
      </c>
      <c r="I9" s="10"/>
    </row>
    <row r="10" spans="1:66" s="9" customFormat="1" ht="85.5">
      <c r="A10" s="24">
        <f t="shared" si="1"/>
        <v>3</v>
      </c>
      <c r="B10" s="24" t="s">
        <v>36</v>
      </c>
      <c r="C10" s="10" t="s">
        <v>43</v>
      </c>
      <c r="D10" s="10" t="s">
        <v>42</v>
      </c>
      <c r="E10" s="19" t="s">
        <v>1</v>
      </c>
      <c r="F10" s="18">
        <v>22</v>
      </c>
      <c r="G10" s="17">
        <v>1880</v>
      </c>
      <c r="H10" s="16">
        <f t="shared" si="0"/>
        <v>41360</v>
      </c>
      <c r="I10" s="34"/>
    </row>
    <row r="11" spans="1:66" s="9" customFormat="1" ht="71.25">
      <c r="A11" s="24">
        <f t="shared" si="1"/>
        <v>4</v>
      </c>
      <c r="B11" s="33" t="s">
        <v>39</v>
      </c>
      <c r="C11" s="10" t="s">
        <v>41</v>
      </c>
      <c r="D11" s="10" t="s">
        <v>40</v>
      </c>
      <c r="E11" s="13" t="s">
        <v>1</v>
      </c>
      <c r="F11" s="18">
        <v>30</v>
      </c>
      <c r="G11" s="17">
        <v>1520</v>
      </c>
      <c r="H11" s="16">
        <f t="shared" si="0"/>
        <v>45600</v>
      </c>
      <c r="I11" s="34"/>
    </row>
    <row r="12" spans="1:66" s="9" customFormat="1" ht="71.25">
      <c r="A12" s="24">
        <f t="shared" si="1"/>
        <v>5</v>
      </c>
      <c r="B12" s="33" t="s">
        <v>39</v>
      </c>
      <c r="C12" s="10" t="s">
        <v>38</v>
      </c>
      <c r="D12" s="10" t="s">
        <v>37</v>
      </c>
      <c r="E12" s="13" t="s">
        <v>1</v>
      </c>
      <c r="F12" s="18">
        <v>22</v>
      </c>
      <c r="G12" s="17">
        <v>3100</v>
      </c>
      <c r="H12" s="16">
        <f t="shared" si="0"/>
        <v>68200</v>
      </c>
      <c r="I12" s="10"/>
    </row>
    <row r="13" spans="1:66" s="9" customFormat="1" ht="85.5">
      <c r="A13" s="24">
        <f t="shared" si="1"/>
        <v>6</v>
      </c>
      <c r="B13" s="24" t="s">
        <v>36</v>
      </c>
      <c r="C13" s="10" t="s">
        <v>35</v>
      </c>
      <c r="D13" s="10" t="s">
        <v>34</v>
      </c>
      <c r="E13" s="13" t="s">
        <v>33</v>
      </c>
      <c r="F13" s="18">
        <v>410</v>
      </c>
      <c r="G13" s="17">
        <v>1550</v>
      </c>
      <c r="H13" s="16">
        <f t="shared" si="0"/>
        <v>635500</v>
      </c>
      <c r="I13" s="10"/>
    </row>
    <row r="14" spans="1:66" s="9" customFormat="1" ht="71.25">
      <c r="A14" s="24">
        <f t="shared" si="1"/>
        <v>7</v>
      </c>
      <c r="B14" s="33" t="s">
        <v>32</v>
      </c>
      <c r="C14" s="32" t="s">
        <v>31</v>
      </c>
      <c r="D14" s="10" t="s">
        <v>30</v>
      </c>
      <c r="E14" s="13" t="s">
        <v>1</v>
      </c>
      <c r="F14" s="18">
        <v>30</v>
      </c>
      <c r="G14" s="17">
        <v>3000</v>
      </c>
      <c r="H14" s="16">
        <f t="shared" si="0"/>
        <v>90000</v>
      </c>
      <c r="I14" s="31"/>
    </row>
    <row r="15" spans="1:66" s="9" customFormat="1">
      <c r="A15" s="15"/>
      <c r="B15" s="15"/>
      <c r="C15" s="14" t="s">
        <v>0</v>
      </c>
      <c r="D15" s="10"/>
      <c r="E15" s="13"/>
      <c r="F15" s="13"/>
      <c r="G15" s="12"/>
      <c r="H15" s="30">
        <f>SUM(H8:H14)</f>
        <v>1077440</v>
      </c>
      <c r="I15" s="10"/>
    </row>
    <row r="16" spans="1:66" s="9" customFormat="1">
      <c r="A16" s="15"/>
      <c r="B16" s="15"/>
      <c r="C16" s="10"/>
      <c r="D16" s="10"/>
      <c r="E16" s="13"/>
      <c r="F16" s="13"/>
      <c r="G16" s="29"/>
      <c r="H16" s="28"/>
      <c r="I16" s="10"/>
    </row>
    <row r="17" spans="1:10" s="9" customFormat="1">
      <c r="A17" s="15"/>
      <c r="B17" s="15"/>
      <c r="C17" s="10"/>
      <c r="D17" s="10"/>
      <c r="E17" s="13"/>
      <c r="F17" s="13"/>
      <c r="G17" s="29"/>
      <c r="H17" s="28"/>
      <c r="I17" s="10"/>
    </row>
    <row r="18" spans="1:10" s="9" customFormat="1" ht="54">
      <c r="A18" s="27" t="s">
        <v>29</v>
      </c>
      <c r="B18" s="27"/>
      <c r="C18" s="26" t="s">
        <v>28</v>
      </c>
      <c r="D18" s="65" t="s">
        <v>27</v>
      </c>
      <c r="E18" s="66"/>
      <c r="F18" s="66"/>
      <c r="G18" s="66"/>
      <c r="H18" s="66"/>
      <c r="I18" s="67"/>
    </row>
    <row r="19" spans="1:10" s="9" customFormat="1" ht="302.25" customHeight="1">
      <c r="A19" s="24">
        <v>1</v>
      </c>
      <c r="B19" s="23" t="s">
        <v>26</v>
      </c>
      <c r="C19" s="10" t="s">
        <v>25</v>
      </c>
      <c r="D19" s="10" t="s">
        <v>24</v>
      </c>
      <c r="E19" s="19" t="s">
        <v>1</v>
      </c>
      <c r="F19" s="18">
        <v>30</v>
      </c>
      <c r="G19" s="17">
        <v>20845</v>
      </c>
      <c r="H19" s="16">
        <f t="shared" ref="H19:H29" si="2">+F19*G19</f>
        <v>625350</v>
      </c>
      <c r="I19" s="25"/>
    </row>
    <row r="20" spans="1:10" s="9" customFormat="1" ht="327.75">
      <c r="A20" s="24">
        <f t="shared" ref="A20:A29" si="3">+A19+1</f>
        <v>2</v>
      </c>
      <c r="B20" s="23" t="s">
        <v>23</v>
      </c>
      <c r="C20" s="10" t="s">
        <v>22</v>
      </c>
      <c r="D20" s="10" t="s">
        <v>21</v>
      </c>
      <c r="E20" s="19" t="s">
        <v>1</v>
      </c>
      <c r="F20" s="18">
        <v>3</v>
      </c>
      <c r="G20" s="17">
        <v>31200</v>
      </c>
      <c r="H20" s="16">
        <f t="shared" si="2"/>
        <v>93600</v>
      </c>
      <c r="I20" s="10"/>
    </row>
    <row r="21" spans="1:10" s="9" customFormat="1" ht="409.5">
      <c r="A21" s="20">
        <f t="shared" si="3"/>
        <v>3</v>
      </c>
      <c r="B21" s="20" t="s">
        <v>9</v>
      </c>
      <c r="C21" s="23" t="s">
        <v>20</v>
      </c>
      <c r="D21" s="10" t="s">
        <v>18</v>
      </c>
      <c r="E21" s="19" t="s">
        <v>1</v>
      </c>
      <c r="F21" s="18">
        <v>15</v>
      </c>
      <c r="G21" s="17">
        <v>79350</v>
      </c>
      <c r="H21" s="16">
        <f t="shared" si="2"/>
        <v>1190250</v>
      </c>
      <c r="I21" s="21"/>
    </row>
    <row r="22" spans="1:10" s="22" customFormat="1" ht="409.5">
      <c r="A22" s="20">
        <f t="shared" si="3"/>
        <v>4</v>
      </c>
      <c r="B22" s="20" t="s">
        <v>9</v>
      </c>
      <c r="C22" s="23" t="s">
        <v>19</v>
      </c>
      <c r="D22" s="10" t="s">
        <v>18</v>
      </c>
      <c r="E22" s="19" t="s">
        <v>1</v>
      </c>
      <c r="F22" s="18">
        <v>75</v>
      </c>
      <c r="G22" s="17">
        <v>53475</v>
      </c>
      <c r="H22" s="16">
        <f t="shared" si="2"/>
        <v>4010625</v>
      </c>
      <c r="I22" s="21"/>
      <c r="J22" s="9"/>
    </row>
    <row r="23" spans="1:10" s="9" customFormat="1" ht="356.25">
      <c r="A23" s="20">
        <f t="shared" si="3"/>
        <v>5</v>
      </c>
      <c r="B23" s="20" t="s">
        <v>17</v>
      </c>
      <c r="C23" s="10" t="s">
        <v>16</v>
      </c>
      <c r="D23" s="10" t="s">
        <v>15</v>
      </c>
      <c r="E23" s="19" t="s">
        <v>1</v>
      </c>
      <c r="F23" s="18">
        <v>5</v>
      </c>
      <c r="G23" s="17">
        <v>12880</v>
      </c>
      <c r="H23" s="16">
        <f t="shared" si="2"/>
        <v>64400</v>
      </c>
      <c r="I23" s="10"/>
    </row>
    <row r="24" spans="1:10" s="9" customFormat="1" ht="171">
      <c r="A24" s="20">
        <f t="shared" si="3"/>
        <v>6</v>
      </c>
      <c r="B24" s="20" t="s">
        <v>4</v>
      </c>
      <c r="C24" s="10" t="s">
        <v>14</v>
      </c>
      <c r="D24" s="10" t="s">
        <v>13</v>
      </c>
      <c r="E24" s="19" t="s">
        <v>1</v>
      </c>
      <c r="F24" s="18">
        <v>3</v>
      </c>
      <c r="G24" s="17">
        <v>42000</v>
      </c>
      <c r="H24" s="16">
        <f t="shared" si="2"/>
        <v>126000</v>
      </c>
      <c r="I24" s="21"/>
    </row>
    <row r="25" spans="1:10" s="9" customFormat="1" ht="171">
      <c r="A25" s="20">
        <f t="shared" si="3"/>
        <v>7</v>
      </c>
      <c r="B25" s="20" t="s">
        <v>4</v>
      </c>
      <c r="C25" s="10" t="s">
        <v>11</v>
      </c>
      <c r="D25" s="10" t="s">
        <v>12</v>
      </c>
      <c r="E25" s="19" t="s">
        <v>1</v>
      </c>
      <c r="F25" s="18">
        <v>4</v>
      </c>
      <c r="G25" s="17">
        <v>61560</v>
      </c>
      <c r="H25" s="16">
        <f t="shared" si="2"/>
        <v>246240</v>
      </c>
      <c r="I25" s="10"/>
    </row>
    <row r="26" spans="1:10" s="9" customFormat="1" ht="171">
      <c r="A26" s="20">
        <f t="shared" si="3"/>
        <v>8</v>
      </c>
      <c r="B26" s="20" t="s">
        <v>4</v>
      </c>
      <c r="C26" s="10" t="s">
        <v>11</v>
      </c>
      <c r="D26" s="10" t="s">
        <v>10</v>
      </c>
      <c r="E26" s="19" t="s">
        <v>1</v>
      </c>
      <c r="F26" s="18">
        <v>8</v>
      </c>
      <c r="G26" s="17">
        <v>32500</v>
      </c>
      <c r="H26" s="16">
        <f t="shared" si="2"/>
        <v>260000</v>
      </c>
      <c r="I26" s="10"/>
    </row>
    <row r="27" spans="1:10" s="9" customFormat="1" ht="213.75">
      <c r="A27" s="20">
        <f t="shared" si="3"/>
        <v>9</v>
      </c>
      <c r="B27" s="20" t="s">
        <v>9</v>
      </c>
      <c r="C27" s="10" t="s">
        <v>8</v>
      </c>
      <c r="D27" s="10" t="s">
        <v>7</v>
      </c>
      <c r="E27" s="19" t="s">
        <v>1</v>
      </c>
      <c r="F27" s="18">
        <v>1</v>
      </c>
      <c r="G27" s="17">
        <v>158550</v>
      </c>
      <c r="H27" s="16">
        <f t="shared" si="2"/>
        <v>158550</v>
      </c>
      <c r="I27" s="10"/>
    </row>
    <row r="28" spans="1:10" s="9" customFormat="1" ht="213.75">
      <c r="A28" s="20">
        <f t="shared" si="3"/>
        <v>10</v>
      </c>
      <c r="B28" s="20" t="s">
        <v>4</v>
      </c>
      <c r="C28" s="10" t="s">
        <v>6</v>
      </c>
      <c r="D28" s="10" t="s">
        <v>5</v>
      </c>
      <c r="E28" s="19" t="s">
        <v>1</v>
      </c>
      <c r="F28" s="18">
        <v>2</v>
      </c>
      <c r="G28" s="17">
        <v>522100</v>
      </c>
      <c r="H28" s="16">
        <f t="shared" si="2"/>
        <v>1044200</v>
      </c>
      <c r="I28" s="10"/>
    </row>
    <row r="29" spans="1:10" s="9" customFormat="1" ht="142.5">
      <c r="A29" s="20">
        <f t="shared" si="3"/>
        <v>11</v>
      </c>
      <c r="B29" s="20" t="s">
        <v>4</v>
      </c>
      <c r="C29" s="10" t="s">
        <v>3</v>
      </c>
      <c r="D29" s="10" t="s">
        <v>2</v>
      </c>
      <c r="E29" s="19" t="s">
        <v>1</v>
      </c>
      <c r="F29" s="18">
        <v>15</v>
      </c>
      <c r="G29" s="17">
        <v>105000</v>
      </c>
      <c r="H29" s="16">
        <f t="shared" si="2"/>
        <v>1575000</v>
      </c>
      <c r="I29" s="10"/>
    </row>
    <row r="30" spans="1:10" s="9" customFormat="1">
      <c r="A30" s="15"/>
      <c r="B30" s="15"/>
      <c r="C30" s="14" t="s">
        <v>0</v>
      </c>
      <c r="D30" s="10"/>
      <c r="E30" s="13"/>
      <c r="F30" s="13"/>
      <c r="G30" s="12"/>
      <c r="H30" s="11">
        <f>SUM(H19:H29)</f>
        <v>9394215</v>
      </c>
      <c r="I30" s="10"/>
    </row>
    <row r="32" spans="1:10">
      <c r="H32" s="8">
        <f>H15+H30</f>
        <v>10471655</v>
      </c>
    </row>
  </sheetData>
  <mergeCells count="2">
    <mergeCell ref="D7:I7"/>
    <mergeCell ref="D18:I18"/>
  </mergeCells>
  <conditionalFormatting sqref="F5:F6 F8:F17 F19:F30">
    <cfRule type="cellIs" dxfId="0" priority="1" operator="equal">
      <formula>0</formula>
    </cfRule>
  </conditionalFormatting>
  <pageMargins left="0.70866141732283505" right="0.70866141732283505" top="0.74803149606299202" bottom="0.74803149606299202" header="0.31496062992126" footer="0.31496062992126"/>
  <pageSetup paperSize="9" scale="60" orientation="landscape" r:id="rId1"/>
  <headerFooter>
    <oddHeader>&amp;L&amp;A</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47beb7f-918b-4a93-a74e-e2e8d62f819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5411AB1C796F347AA5028979746D851" ma:contentTypeVersion="14" ma:contentTypeDescription="Create a new document." ma:contentTypeScope="" ma:versionID="1fbf6d47f0a2594a32f1c3325ccfe283">
  <xsd:schema xmlns:xsd="http://www.w3.org/2001/XMLSchema" xmlns:xs="http://www.w3.org/2001/XMLSchema" xmlns:p="http://schemas.microsoft.com/office/2006/metadata/properties" xmlns:ns3="047beb7f-918b-4a93-a74e-e2e8d62f8194" xmlns:ns4="5f27ad8b-8acf-4af6-8719-9d4dee975e46" targetNamespace="http://schemas.microsoft.com/office/2006/metadata/properties" ma:root="true" ma:fieldsID="d11314a1f26a88eb1d6c71d59e1d85c8" ns3:_="" ns4:_="">
    <xsd:import namespace="047beb7f-918b-4a93-a74e-e2e8d62f8194"/>
    <xsd:import namespace="5f27ad8b-8acf-4af6-8719-9d4dee975e4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ObjectDetectorVersions" minOccurs="0"/>
                <xsd:element ref="ns3:_activity"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beb7f-918b-4a93-a74e-e2e8d62f81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_activity" ma:index="19" nillable="true" ma:displayName="_activity" ma:hidden="true" ma:internalName="_activity">
      <xsd:simpleType>
        <xsd:restriction base="dms:Note"/>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27ad8b-8acf-4af6-8719-9d4dee975e4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60D822-D8BE-48C0-A0D9-D1E00C76713B}">
  <ds:schemaRefs>
    <ds:schemaRef ds:uri="http://purl.org/dc/terms/"/>
    <ds:schemaRef ds:uri="http://purl.org/dc/elements/1.1/"/>
    <ds:schemaRef ds:uri="http://purl.org/dc/dcmitype/"/>
    <ds:schemaRef ds:uri="http://schemas.openxmlformats.org/package/2006/metadata/core-properties"/>
    <ds:schemaRef ds:uri="http://schemas.microsoft.com/office/2006/documentManagement/types"/>
    <ds:schemaRef ds:uri="047beb7f-918b-4a93-a74e-e2e8d62f8194"/>
    <ds:schemaRef ds:uri="http://schemas.microsoft.com/office/2006/metadata/properties"/>
    <ds:schemaRef ds:uri="http://schemas.microsoft.com/office/infopath/2007/PartnerControls"/>
    <ds:schemaRef ds:uri="5f27ad8b-8acf-4af6-8719-9d4dee975e46"/>
    <ds:schemaRef ds:uri="http://www.w3.org/XML/1998/namespace"/>
  </ds:schemaRefs>
</ds:datastoreItem>
</file>

<file path=customXml/itemProps2.xml><?xml version="1.0" encoding="utf-8"?>
<ds:datastoreItem xmlns:ds="http://schemas.openxmlformats.org/officeDocument/2006/customXml" ds:itemID="{C7EF4101-0639-46AF-BEC1-EA2754799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beb7f-918b-4a93-a74e-e2e8d62f8194"/>
    <ds:schemaRef ds:uri="5f27ad8b-8acf-4af6-8719-9d4dee97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6551C0-ED79-46CD-9281-BC52ECBA4E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Lights</vt:lpstr>
      <vt:lpstr>Lights!Print_Area</vt:lpstr>
      <vt:lpstr>Lights!Print_Titles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Trupti Dalvi</dc:creator>
  <cp:lastModifiedBy>Trupti Dalvi</cp:lastModifiedBy>
  <dcterms:created xsi:type="dcterms:W3CDTF">2024-03-01T10:12:54Z</dcterms:created>
  <dcterms:modified xsi:type="dcterms:W3CDTF">2024-03-02T10:30:23Z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0x010100C5411AB1C796F347AA5028979746D851</vt:lpwstr>
  </property>
</Properties>
</file>