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ravelfoodservices-my.sharepoint.com/personal/trupti_dalvi_travelfoodservices_com/Documents/Documents/Ahmedabad T1/Adani (CIP) Lounge/BOQ/"/>
    </mc:Choice>
  </mc:AlternateContent>
  <bookViews>
    <workbookView xWindow="0" yWindow="0" windowWidth="20490" windowHeight="6795"/>
  </bookViews>
  <sheets>
    <sheet name="Structure work"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 l="1"/>
  <c r="F68" i="1"/>
  <c r="F73" i="1"/>
  <c r="F75" i="1" s="1"/>
</calcChain>
</file>

<file path=xl/sharedStrings.xml><?xml version="1.0" encoding="utf-8"?>
<sst xmlns="http://schemas.openxmlformats.org/spreadsheetml/2006/main" count="114" uniqueCount="81">
  <si>
    <t>RATES ARE TENTITIVE AND MAY VARY AS PER MARKET</t>
  </si>
  <si>
    <t>NOTE:QUANTITIES MAY VARY AFTER FINAL ANALYSIS AND DESIGN</t>
  </si>
  <si>
    <t>TOTAL</t>
  </si>
  <si>
    <t>Nos</t>
  </si>
  <si>
    <t>RE 500-Hilti Anchor-10mm dia (150mm anchoring)</t>
  </si>
  <si>
    <t>a</t>
  </si>
  <si>
    <t>Providing, scanning, drilling and driving of various Dia and Shape Anchor rods / Anchor fastener of HILTI (Chemical anchors - RE500) including all other consumables like chemicals, foils, Grouting materials, using HILTI / Bosch make machinery, tools &amp; plants, all accessories etc. complete at all levels as directed by the Engineer-in-charge.</t>
  </si>
  <si>
    <t>Anchoring Work</t>
  </si>
  <si>
    <t>MT</t>
  </si>
  <si>
    <t>Fy-250 Grade MS SECTIONS (Rolled)</t>
  </si>
  <si>
    <t xml:space="preserve">Providing, fabricating and erecting structural steel beams, columns, shear walls, canopy, MEP services, ramps, insert plates, embedded plates, shear angles, base plates, fasteners, stud connectors etc., of readymade / built-up / rolled sections of grade upto Fy 250-450 in position at all levels and at all heights as specified in the drawings  conforming to IS 226/800; The rate shall include blasting to SA 2.5 and applying one coat of primer and FR Grade Paint to the CFT columns/walls &amp; beams; main steel, fasteners and miscellaneous items; The rate shall also include the provision of tower cranes for erection as required and described elsewhere; rate is deemed to include all wastages; steel procurement price shall be considered as basic rate provided and any variation between the actual procurement price and this rate shall be paid extra; if steel is provided as free issue, the cost of such steel computed at the basic rate shall be deducted from the overall price after adjustment of rolling margins only; no adjustments shall be permitted for wastages and same shall be considered as included in the rate. </t>
  </si>
  <si>
    <t>Rate including Preparation of Shop drawings for all Structural steel Elements and required approval from Structural Consultant.</t>
  </si>
  <si>
    <t>m</t>
  </si>
  <si>
    <t>Quantities verified by structural consultant/Client In-charge shall be payable only.</t>
  </si>
  <si>
    <t>l</t>
  </si>
  <si>
    <t>1 coat of Primer with FR Grade weather Proof paint to be applied over all exposed surfaces of the CFT columns, beams, wall plates.</t>
  </si>
  <si>
    <t>k</t>
  </si>
  <si>
    <t>1 Coat (75 micron) of Zinc phosphate primer shall be applied at the welded joints/welded surfaces for Columns, Beams, wall plates</t>
  </si>
  <si>
    <t>j</t>
  </si>
  <si>
    <t>The structural steel work shall include built up sections and girders, with gusset plates, base plates, cleats, installing inserts etc., as per drawings. Cost to include fabricating necessary Gusset Plates, Cleats, seating angles,  etc., to the required size, shape, alignment etc., as per the drawings</t>
  </si>
  <si>
    <t>i</t>
  </si>
  <si>
    <t>The rate to include the cost of all materials, labour, tools, tackles, devices and plants, wastage etc., as per specification and drawings complete</t>
  </si>
  <si>
    <t>h</t>
  </si>
  <si>
    <t>All structural steel columns shall be shot blasted as per  SSPC -SP10( Sa-2-1/2). Rate shall include the same to respective elements.</t>
  </si>
  <si>
    <t>g</t>
  </si>
  <si>
    <t>All welding with electrodes shall be in accordance with IS specification and as approved.</t>
  </si>
  <si>
    <t>f</t>
  </si>
  <si>
    <t>Erection of fabricated items shall be carried out including lifting, placing in position, jointing and painting as specified in the Bill of Quantities. No extra cost shall be paid for temporary bracings wherever required.</t>
  </si>
  <si>
    <t>e</t>
  </si>
  <si>
    <t>Fabrication of the structural steel items shall be completed in all respects including all associated costs up to delivery at site.</t>
  </si>
  <si>
    <t>d</t>
  </si>
  <si>
    <t>Weight of steel shall be the measured based on approved shop / fabrication drawings</t>
  </si>
  <si>
    <t>c</t>
  </si>
  <si>
    <t xml:space="preserve">Work at any height above ground level and at all levels, heights &amp; elevation and location.  </t>
  </si>
  <si>
    <t>b</t>
  </si>
  <si>
    <t>Cost of all materials, labour, equipment / tools &amp; plants required, conveyance, infrastructure facilities required etc. at all heights and levels.</t>
  </si>
  <si>
    <t>STRUCTURAL STEEL</t>
  </si>
  <si>
    <t>Note</t>
  </si>
  <si>
    <t>Allow for all costs in connection with transport of the plant, equipment and materials to site including all transit insurances</t>
  </si>
  <si>
    <t>s</t>
  </si>
  <si>
    <t>Provide product guarantee / warranty as specified in the Contract / Specifications.</t>
  </si>
  <si>
    <t>r</t>
  </si>
  <si>
    <t>Provide all consumables for the equipment till handing over including buffers as specified in the Contract / Specifications.</t>
  </si>
  <si>
    <t>q</t>
  </si>
  <si>
    <t>Provision, maintenance and removal of testing facilities, testing equipment and carrying out the required tests in accordance with the contract.</t>
  </si>
  <si>
    <t>p</t>
  </si>
  <si>
    <t>All the temporary buildings and other temporary facilities constructed at site by the contractor shall be dismantled &amp; removed and the site shall be made good within 1 week of receipt of the Engineer's instruction to remove such buildings.</t>
  </si>
  <si>
    <t>o</t>
  </si>
  <si>
    <t>Provision of suitable first-aid equipment and all medical aids.</t>
  </si>
  <si>
    <t>n</t>
  </si>
  <si>
    <t>Provision, maintenance and removal of temporary stores.</t>
  </si>
  <si>
    <t>The Contractor shall provide all necessary labour,  plant and tools for the proper and efficient execution of the Works.</t>
  </si>
  <si>
    <t>Provision, maintenance and removal of equipment, plant and tools required for the execution of works</t>
  </si>
  <si>
    <t>Provision, maintenance and removal of temporary office accommodation for staff.  The facilities shall be maintained in a clean and orderly condition.</t>
  </si>
  <si>
    <t xml:space="preserve">The Contractor shall provide adequate and competent site supervisory and administrative staffs for the proper execution of the works </t>
  </si>
  <si>
    <t>Provision of all materials required for site safety without limiting any requirement to safety items for the Labour, Contractor, Employees.</t>
  </si>
  <si>
    <r>
      <rPr>
        <sz val="9"/>
        <rFont val="Century Gothic"/>
        <charset val="134"/>
      </rPr>
      <t xml:space="preserve">Submission of specified sets ( hard and electronic copies ) of </t>
    </r>
    <r>
      <rPr>
        <sz val="9"/>
        <color theme="1"/>
        <rFont val="Century Gothic"/>
        <charset val="134"/>
      </rPr>
      <t xml:space="preserve">fabrication / </t>
    </r>
    <r>
      <rPr>
        <sz val="9"/>
        <rFont val="Century Gothic"/>
        <charset val="134"/>
      </rPr>
      <t>construction drawings, as built drawings, test certificates, etc. to the Engineer's satisfaction prior to the issue of taking over certificate.</t>
    </r>
  </si>
  <si>
    <t>Compliance with all statutory regulations with respect to Structural Steel Works Contract and employment of labour including  but not limited to Labour License, Workmen Compensation, ESI, Transit &amp; storage insurance etc.</t>
  </si>
  <si>
    <t xml:space="preserve">SPECIFIC OBLIGATIONS </t>
  </si>
  <si>
    <t>Clause headings only are given for these items and the Contractors should refer to the relevant Contract Document or Specification clause to ascertain the liability for the duration of the Contract.</t>
  </si>
  <si>
    <t>PRICES</t>
  </si>
  <si>
    <t>The Contractor shall visit the site and site inspection has been made all the cost towards access are included in the rate</t>
  </si>
  <si>
    <r>
      <rPr>
        <sz val="9"/>
        <rFont val="Century Gothic"/>
        <charset val="134"/>
      </rPr>
      <t xml:space="preserve">The Contractor shall inspect the </t>
    </r>
    <r>
      <rPr>
        <u/>
        <sz val="9"/>
        <rFont val="Century Gothic"/>
        <charset val="134"/>
      </rPr>
      <t>Technical Specifications and Drawings,</t>
    </r>
    <r>
      <rPr>
        <sz val="9"/>
        <rFont val="Century Gothic"/>
        <charset val="134"/>
      </rPr>
      <t xml:space="preserve"> visit the site and fully ascertain the nature and extent of the Works, and limitations and restrictions as to means of access, working and storage space and any other relevant factors prior to tendering as no claim of any kind shall be entertained for want of knowledge or ignorance of the conditions under which the Works will be executed. </t>
    </r>
  </si>
  <si>
    <r>
      <rPr>
        <sz val="9"/>
        <rFont val="Century Gothic"/>
        <charset val="134"/>
      </rPr>
      <t xml:space="preserve">The scope of works includes Civil &amp; Structure for </t>
    </r>
    <r>
      <rPr>
        <b/>
        <sz val="9"/>
        <rFont val="Century Gothic"/>
        <charset val="134"/>
      </rPr>
      <t>CIP LOUNGE AT AHEMDABAD T1 TERMINAL</t>
    </r>
  </si>
  <si>
    <t>DRAWINGS AND OTHER DOCUMENTS</t>
  </si>
  <si>
    <t>Not with standing Preamble Notes of the Standard Method of Measurement of Building Works, the Contractor shall refer to the Specification and Drawings for full particulars and descriptions of materials and workmanship and shall include for the full intent and meaning the thereof in the prices of the items.</t>
  </si>
  <si>
    <t>PREAMBLE NOTES</t>
  </si>
  <si>
    <t>GENERALLY</t>
  </si>
  <si>
    <t>Remarks</t>
  </si>
  <si>
    <t>AMOUNT</t>
  </si>
  <si>
    <t>RATE</t>
  </si>
  <si>
    <t>QUANTITY</t>
  </si>
  <si>
    <t>UOM</t>
  </si>
  <si>
    <t>DESCRIPTION</t>
  </si>
  <si>
    <t>SL</t>
  </si>
  <si>
    <t>NOTE:BOQ EXCLUDING STRENTHENING STRUCTURAL MEMBERS</t>
  </si>
  <si>
    <t>07.09.2023</t>
  </si>
  <si>
    <t>Date:</t>
  </si>
  <si>
    <t>PACKAGE : STRUCTURAL STEEL &amp; DECKING SHEET</t>
  </si>
  <si>
    <t>R3</t>
  </si>
  <si>
    <t>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</si>
</sst>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_(* #,##0_);_(* \(#,##0\);_(* &quot;-&quot;??_);_(@_)"/>
    <numFmt numFmtId="166" formatCode="_(* #,##0.0_);_(* \(#,##0.0\);_(* &quot;-&quot;??_);_(@_)"/>
    <numFmt numFmtId="167" formatCode="_(* #,##0.0000_);_(* \(#,##0.0000\);_(* &quot;-&quot;??_);_(@_)"/>
  </numFmts>
  <fonts count="12">
    <font>
      <sz val="10"/>
      <name val="Arial"/>
      <charset val="134"/>
    </font>
    <font>
      <sz val="11"/>
      <color theme="1"/>
      <name val="Calibri"/>
      <charset val="134"/>
      <scheme val="minor"/>
    </font>
    <font>
      <sz val="9"/>
      <name val="Century Gothic"/>
      <charset val="134"/>
    </font>
    <font>
      <sz val="10"/>
      <name val="Arial"/>
      <charset val="134"/>
    </font>
    <font>
      <sz val="9"/>
      <color rgb="FFFF0000"/>
      <name val="Century Gothic"/>
      <charset val="134"/>
    </font>
    <font>
      <b/>
      <sz val="9"/>
      <name val="Century Gothic"/>
      <charset val="134"/>
    </font>
    <font>
      <b/>
      <sz val="10"/>
      <name val="Arial"/>
      <charset val="134"/>
    </font>
    <font>
      <sz val="10"/>
      <name val="Helv"/>
      <charset val="204"/>
    </font>
    <font>
      <sz val="9"/>
      <color theme="1"/>
      <name val="Century Gothic"/>
      <charset val="134"/>
    </font>
    <font>
      <b/>
      <u/>
      <sz val="9"/>
      <name val="Century Gothic"/>
      <charset val="134"/>
    </font>
    <font>
      <u/>
      <sz val="9"/>
      <name val="Century Gothic"/>
      <charset val="134"/>
    </font>
    <font>
      <b/>
      <sz val="9"/>
      <color theme="0"/>
      <name val="Century Gothic"/>
      <charset val="134"/>
    </font>
  </fonts>
  <fills count="5">
    <fill>
      <patternFill patternType="none"/>
    </fill>
    <fill>
      <patternFill patternType="gray125"/>
    </fill>
    <fill>
      <patternFill patternType="solid">
        <fgColor theme="0" tint="-0.1498458815271462"/>
        <bgColor indexed="64"/>
      </patternFill>
    </fill>
    <fill>
      <patternFill patternType="solid">
        <fgColor theme="0" tint="-0.499984740745262"/>
        <bgColor indexed="64"/>
      </patternFill>
    </fill>
    <fill>
      <patternFill patternType="solid">
        <fgColor rgb="FF00206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164" fontId="3" fillId="0" borderId="0" applyFont="0" applyFill="0" applyBorder="0" applyAlignment="0" applyProtection="0"/>
    <xf numFmtId="0" fontId="1" fillId="0" borderId="0"/>
    <xf numFmtId="0" fontId="6" fillId="0" borderId="0"/>
    <xf numFmtId="0" fontId="7" fillId="0" borderId="0"/>
    <xf numFmtId="0" fontId="1" fillId="0" borderId="0" applyAlignment="0"/>
    <xf numFmtId="0" fontId="1" fillId="0" borderId="0"/>
  </cellStyleXfs>
  <cellXfs count="78">
    <xf numFmtId="0" fontId="0" fillId="0" borderId="0" xfId="0"/>
    <xf numFmtId="2" fontId="2" fillId="0" borderId="0" xfId="2" applyNumberFormat="1" applyFont="1" applyAlignment="1">
      <alignment vertical="center"/>
    </xf>
    <xf numFmtId="165" fontId="4" fillId="0" borderId="0" xfId="1" applyNumberFormat="1" applyFont="1" applyAlignment="1">
      <alignment horizontal="justify" vertical="center" wrapText="1"/>
    </xf>
    <xf numFmtId="165" fontId="2" fillId="0" borderId="0" xfId="1" applyNumberFormat="1" applyFont="1" applyAlignment="1">
      <alignment vertical="center"/>
    </xf>
    <xf numFmtId="165" fontId="4" fillId="0" borderId="0" xfId="1" applyNumberFormat="1" applyFont="1" applyAlignment="1">
      <alignment horizontal="right" vertical="center"/>
    </xf>
    <xf numFmtId="1" fontId="2" fillId="0" borderId="0" xfId="2" applyNumberFormat="1" applyFont="1" applyAlignment="1">
      <alignment horizontal="center" vertical="center"/>
    </xf>
    <xf numFmtId="2" fontId="2" fillId="0" borderId="0" xfId="2" applyNumberFormat="1" applyFont="1" applyAlignment="1">
      <alignment horizontal="justify" vertical="center" wrapText="1"/>
    </xf>
    <xf numFmtId="166" fontId="2" fillId="0" borderId="0" xfId="1" applyNumberFormat="1" applyFont="1" applyAlignment="1">
      <alignment horizontal="center" vertical="center"/>
    </xf>
    <xf numFmtId="0" fontId="2" fillId="0" borderId="0" xfId="2" applyFont="1" applyAlignment="1">
      <alignment horizontal="left" vertical="top" wrapText="1"/>
    </xf>
    <xf numFmtId="165" fontId="5" fillId="2" borderId="1" xfId="1" applyNumberFormat="1" applyFont="1" applyFill="1" applyBorder="1" applyAlignment="1">
      <alignment horizontal="justify" vertical="center" wrapText="1"/>
    </xf>
    <xf numFmtId="164" fontId="5" fillId="2" borderId="1" xfId="1" applyFont="1" applyFill="1" applyBorder="1" applyAlignment="1">
      <alignment vertical="center"/>
    </xf>
    <xf numFmtId="165" fontId="5" fillId="2" borderId="1" xfId="1" applyNumberFormat="1" applyFont="1" applyFill="1" applyBorder="1" applyAlignment="1">
      <alignment vertical="center"/>
    </xf>
    <xf numFmtId="165" fontId="2" fillId="2" borderId="1" xfId="1" applyNumberFormat="1" applyFont="1" applyFill="1" applyBorder="1" applyAlignment="1">
      <alignment horizontal="right" vertical="center" wrapText="1"/>
    </xf>
    <xf numFmtId="0" fontId="2" fillId="2" borderId="1" xfId="2" applyFont="1" applyFill="1" applyBorder="1" applyAlignment="1">
      <alignment horizontal="center" vertical="center"/>
    </xf>
    <xf numFmtId="0" fontId="5" fillId="2" borderId="1" xfId="2" applyFont="1" applyFill="1" applyBorder="1" applyAlignment="1">
      <alignment horizontal="left" vertical="top" wrapText="1"/>
    </xf>
    <xf numFmtId="0" fontId="2" fillId="2"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vertical="center"/>
    </xf>
    <xf numFmtId="165" fontId="2" fillId="0" borderId="1" xfId="1" applyNumberFormat="1" applyFont="1" applyFill="1" applyBorder="1" applyAlignment="1">
      <alignment vertical="center"/>
    </xf>
    <xf numFmtId="165" fontId="2" fillId="0" borderId="1" xfId="1" applyNumberFormat="1" applyFont="1" applyFill="1" applyBorder="1" applyAlignment="1">
      <alignment vertical="center" wrapText="1"/>
    </xf>
    <xf numFmtId="165" fontId="2" fillId="0" borderId="1" xfId="1" applyNumberFormat="1" applyFont="1" applyFill="1" applyBorder="1" applyAlignment="1">
      <alignment horizontal="right" vertical="center" wrapText="1"/>
    </xf>
    <xf numFmtId="2" fontId="2" fillId="0" borderId="1" xfId="0" applyNumberFormat="1" applyFont="1" applyBorder="1" applyAlignment="1">
      <alignment horizontal="center" vertical="center" wrapText="1"/>
    </xf>
    <xf numFmtId="2" fontId="2" fillId="0" borderId="1" xfId="0" applyNumberFormat="1" applyFont="1" applyBorder="1" applyAlignment="1">
      <alignment horizontal="left" vertical="top" wrapText="1"/>
    </xf>
    <xf numFmtId="0" fontId="2" fillId="0" borderId="1" xfId="2" applyFont="1" applyBorder="1" applyAlignment="1">
      <alignment horizontal="center" vertical="center"/>
    </xf>
    <xf numFmtId="165" fontId="2" fillId="0" borderId="1" xfId="1" applyNumberFormat="1" applyFont="1" applyFill="1" applyBorder="1" applyAlignment="1">
      <alignment horizontal="justify" vertical="center" wrapText="1"/>
    </xf>
    <xf numFmtId="0" fontId="2" fillId="0" borderId="1" xfId="3" applyFont="1" applyBorder="1" applyAlignment="1">
      <alignment horizontal="justify" vertical="top" wrapText="1"/>
    </xf>
    <xf numFmtId="0" fontId="2" fillId="0" borderId="1" xfId="2" applyFont="1" applyBorder="1" applyAlignment="1">
      <alignment horizontal="center" vertical="top"/>
    </xf>
    <xf numFmtId="2" fontId="2" fillId="0" borderId="1" xfId="0" applyNumberFormat="1" applyFont="1" applyBorder="1" applyAlignment="1">
      <alignment horizontal="right" vertical="center" wrapText="1"/>
    </xf>
    <xf numFmtId="2" fontId="2" fillId="0" borderId="1" xfId="0" applyNumberFormat="1" applyFont="1" applyBorder="1" applyAlignment="1">
      <alignment horizontal="justify" vertical="center" wrapText="1"/>
    </xf>
    <xf numFmtId="0" fontId="2" fillId="0" borderId="1" xfId="3" applyFont="1" applyBorder="1" applyAlignment="1">
      <alignment horizontal="left" vertical="top" wrapText="1"/>
    </xf>
    <xf numFmtId="0" fontId="5" fillId="0" borderId="1" xfId="2" applyFont="1" applyBorder="1" applyAlignment="1">
      <alignment horizontal="center" vertical="top"/>
    </xf>
    <xf numFmtId="2" fontId="5" fillId="0" borderId="0" xfId="2" applyNumberFormat="1" applyFont="1" applyAlignment="1">
      <alignment vertical="center"/>
    </xf>
    <xf numFmtId="164" fontId="2" fillId="0" borderId="1" xfId="1" applyFont="1" applyFill="1" applyBorder="1" applyAlignment="1">
      <alignment horizontal="right" vertical="center" wrapText="1"/>
    </xf>
    <xf numFmtId="0" fontId="5" fillId="0" borderId="1" xfId="2" applyFont="1" applyBorder="1" applyAlignment="1">
      <alignment horizontal="left" vertical="top" wrapText="1"/>
    </xf>
    <xf numFmtId="0" fontId="5" fillId="0" borderId="1" xfId="2" applyFont="1" applyBorder="1" applyAlignment="1">
      <alignment horizontal="center" vertical="center"/>
    </xf>
    <xf numFmtId="165" fontId="2" fillId="0" borderId="1" xfId="1" applyNumberFormat="1" applyFont="1" applyFill="1" applyBorder="1" applyAlignment="1">
      <alignment horizontal="right" vertical="center" shrinkToFit="1"/>
    </xf>
    <xf numFmtId="1" fontId="2" fillId="0" borderId="1" xfId="2" applyNumberFormat="1" applyFont="1" applyBorder="1" applyAlignment="1">
      <alignment horizontal="center" vertical="center"/>
    </xf>
    <xf numFmtId="2" fontId="2" fillId="0" borderId="1" xfId="4" applyNumberFormat="1" applyFont="1" applyBorder="1" applyAlignment="1">
      <alignment horizontal="left" vertical="center" wrapText="1"/>
    </xf>
    <xf numFmtId="166" fontId="2" fillId="0" borderId="1" xfId="1" applyNumberFormat="1" applyFont="1" applyFill="1" applyBorder="1" applyAlignment="1">
      <alignment horizontal="center" vertical="center"/>
    </xf>
    <xf numFmtId="1" fontId="2" fillId="0" borderId="1" xfId="2" applyNumberFormat="1" applyFont="1" applyBorder="1" applyAlignment="1">
      <alignment horizontal="center" vertical="center" wrapText="1"/>
    </xf>
    <xf numFmtId="2" fontId="2" fillId="0" borderId="1" xfId="2" applyNumberFormat="1" applyFont="1" applyBorder="1" applyAlignment="1">
      <alignment horizontal="left" vertical="center" wrapText="1"/>
    </xf>
    <xf numFmtId="167" fontId="2" fillId="0" borderId="1" xfId="1" applyNumberFormat="1" applyFont="1" applyFill="1" applyBorder="1" applyAlignment="1">
      <alignment horizontal="right" vertical="center" shrinkToFit="1"/>
    </xf>
    <xf numFmtId="0" fontId="2" fillId="0" borderId="1" xfId="2" applyFont="1" applyBorder="1" applyAlignment="1">
      <alignment horizontal="justify" vertical="center" wrapText="1"/>
    </xf>
    <xf numFmtId="165" fontId="2" fillId="0" borderId="1" xfId="1" applyNumberFormat="1" applyFont="1" applyFill="1" applyBorder="1" applyAlignment="1">
      <alignment horizontal="center" vertical="center" wrapText="1"/>
    </xf>
    <xf numFmtId="0" fontId="2" fillId="0" borderId="1" xfId="2" applyFont="1" applyBorder="1" applyAlignment="1">
      <alignment horizontal="left" vertical="top" wrapText="1"/>
    </xf>
    <xf numFmtId="2" fontId="2" fillId="0" borderId="1" xfId="0" applyNumberFormat="1" applyFont="1" applyBorder="1" applyAlignment="1">
      <alignment horizontal="left" vertical="center" wrapText="1"/>
    </xf>
    <xf numFmtId="2" fontId="2" fillId="0" borderId="0" xfId="5" applyNumberFormat="1" applyFont="1" applyAlignment="1" applyProtection="1">
      <alignment vertical="center"/>
      <protection locked="0"/>
    </xf>
    <xf numFmtId="2" fontId="5" fillId="0" borderId="1" xfId="2" applyNumberFormat="1" applyFont="1" applyBorder="1" applyAlignment="1">
      <alignment horizontal="left" vertical="center" wrapText="1"/>
    </xf>
    <xf numFmtId="166" fontId="5" fillId="0" borderId="1" xfId="1" applyNumberFormat="1" applyFont="1" applyFill="1" applyBorder="1" applyAlignment="1">
      <alignment horizontal="center" vertical="center"/>
    </xf>
    <xf numFmtId="165" fontId="2" fillId="0" borderId="1" xfId="1" applyNumberFormat="1" applyFont="1" applyFill="1" applyBorder="1" applyAlignment="1" applyProtection="1">
      <alignment horizontal="justify" vertical="center" wrapText="1"/>
      <protection locked="0"/>
    </xf>
    <xf numFmtId="165" fontId="2" fillId="0" borderId="1" xfId="1" applyNumberFormat="1" applyFont="1" applyFill="1" applyBorder="1" applyAlignment="1" applyProtection="1">
      <alignment vertical="center"/>
      <protection locked="0"/>
    </xf>
    <xf numFmtId="165" fontId="2" fillId="0" borderId="1" xfId="1" applyNumberFormat="1" applyFont="1" applyFill="1" applyBorder="1" applyAlignment="1" applyProtection="1">
      <alignment horizontal="right" vertical="center"/>
      <protection locked="0"/>
    </xf>
    <xf numFmtId="1" fontId="2" fillId="0" borderId="1" xfId="0" applyNumberFormat="1" applyFont="1" applyBorder="1" applyAlignment="1">
      <alignment horizontal="center" vertical="center"/>
    </xf>
    <xf numFmtId="2" fontId="2" fillId="0" borderId="1" xfId="0" quotePrefix="1" applyNumberFormat="1" applyFont="1" applyBorder="1" applyAlignment="1">
      <alignment horizontal="left" vertical="center" wrapText="1"/>
    </xf>
    <xf numFmtId="2" fontId="9" fillId="0" borderId="1" xfId="0" applyNumberFormat="1" applyFont="1" applyBorder="1" applyAlignment="1">
      <alignment horizontal="left" vertical="center" wrapText="1"/>
    </xf>
    <xf numFmtId="1" fontId="2" fillId="0" borderId="1" xfId="0" applyNumberFormat="1" applyFont="1" applyBorder="1" applyAlignment="1">
      <alignment vertical="center"/>
    </xf>
    <xf numFmtId="2" fontId="5" fillId="0" borderId="1" xfId="0" applyNumberFormat="1" applyFont="1" applyBorder="1" applyAlignment="1">
      <alignment horizontal="left" vertical="center" wrapText="1"/>
    </xf>
    <xf numFmtId="0" fontId="2" fillId="0" borderId="1" xfId="0" quotePrefix="1" applyFont="1" applyBorder="1" applyAlignment="1">
      <alignment horizontal="left" vertical="center" wrapText="1"/>
    </xf>
    <xf numFmtId="2" fontId="5" fillId="0" borderId="1" xfId="0" applyNumberFormat="1" applyFont="1" applyBorder="1" applyAlignment="1">
      <alignment horizontal="justify" vertical="center" wrapText="1"/>
    </xf>
    <xf numFmtId="2" fontId="5" fillId="0" borderId="0" xfId="6" applyNumberFormat="1" applyFont="1" applyAlignment="1" applyProtection="1">
      <alignment vertical="center"/>
      <protection locked="0"/>
    </xf>
    <xf numFmtId="165" fontId="5" fillId="0" borderId="1" xfId="1" applyNumberFormat="1" applyFont="1" applyFill="1" applyBorder="1" applyAlignment="1" applyProtection="1">
      <alignment horizontal="justify" vertical="center" wrapText="1"/>
      <protection locked="0"/>
    </xf>
    <xf numFmtId="165" fontId="5" fillId="0" borderId="1" xfId="1" applyNumberFormat="1" applyFont="1" applyFill="1" applyBorder="1" applyAlignment="1" applyProtection="1">
      <alignment vertical="center"/>
      <protection locked="0"/>
    </xf>
    <xf numFmtId="165" fontId="5" fillId="0" borderId="1" xfId="1" applyNumberFormat="1" applyFont="1" applyFill="1" applyBorder="1" applyAlignment="1" applyProtection="1">
      <alignment horizontal="right" vertical="center"/>
      <protection locked="0"/>
    </xf>
    <xf numFmtId="2" fontId="9" fillId="0" borderId="1" xfId="0" applyNumberFormat="1" applyFont="1" applyBorder="1" applyAlignment="1">
      <alignment horizontal="justify" vertical="center" wrapText="1"/>
    </xf>
    <xf numFmtId="2" fontId="5" fillId="0" borderId="0" xfId="2" applyNumberFormat="1" applyFont="1" applyAlignment="1">
      <alignment vertical="center" wrapText="1"/>
    </xf>
    <xf numFmtId="165" fontId="11" fillId="3" borderId="1" xfId="1" applyNumberFormat="1" applyFont="1" applyFill="1" applyBorder="1" applyAlignment="1">
      <alignment horizontal="center" vertical="center" wrapText="1"/>
    </xf>
    <xf numFmtId="1" fontId="11" fillId="3" borderId="1" xfId="2" applyNumberFormat="1" applyFont="1" applyFill="1" applyBorder="1" applyAlignment="1">
      <alignment horizontal="center" vertical="center" wrapText="1"/>
    </xf>
    <xf numFmtId="2" fontId="11" fillId="3" borderId="1" xfId="2" applyNumberFormat="1" applyFont="1" applyFill="1" applyBorder="1" applyAlignment="1">
      <alignment horizontal="center" vertical="center" wrapText="1"/>
    </xf>
    <xf numFmtId="166" fontId="11" fillId="3" borderId="1" xfId="1" applyNumberFormat="1" applyFont="1" applyFill="1" applyBorder="1" applyAlignment="1">
      <alignment horizontal="center" vertical="center" wrapText="1"/>
    </xf>
    <xf numFmtId="0" fontId="5" fillId="0" borderId="0" xfId="2" applyFont="1" applyAlignment="1">
      <alignment vertical="center"/>
    </xf>
    <xf numFmtId="0" fontId="5" fillId="0" borderId="1" xfId="2" applyFont="1" applyBorder="1" applyAlignment="1">
      <alignment vertical="center"/>
    </xf>
    <xf numFmtId="165" fontId="5" fillId="0" borderId="1" xfId="1" applyNumberFormat="1" applyFont="1" applyBorder="1" applyAlignment="1">
      <alignment horizontal="right" vertical="center"/>
    </xf>
    <xf numFmtId="0" fontId="5" fillId="0" borderId="1" xfId="2" applyFont="1" applyBorder="1" applyAlignment="1">
      <alignment horizontal="center" vertical="center" wrapText="1"/>
    </xf>
    <xf numFmtId="0" fontId="5" fillId="0" borderId="1" xfId="2" applyFont="1" applyBorder="1" applyAlignment="1">
      <alignment horizontal="justify" vertical="center" wrapText="1"/>
    </xf>
    <xf numFmtId="0" fontId="5" fillId="0" borderId="1" xfId="2" applyFont="1" applyBorder="1" applyAlignment="1">
      <alignment horizontal="left" vertical="center"/>
    </xf>
    <xf numFmtId="165" fontId="5" fillId="0" borderId="1" xfId="1" applyNumberFormat="1" applyFont="1" applyBorder="1" applyAlignment="1">
      <alignment horizontal="center" vertical="center"/>
    </xf>
    <xf numFmtId="0" fontId="11" fillId="4" borderId="1" xfId="2" applyFont="1" applyFill="1" applyBorder="1" applyAlignment="1">
      <alignment vertical="center" wrapText="1"/>
    </xf>
    <xf numFmtId="0" fontId="11" fillId="4" borderId="1" xfId="2" applyFont="1" applyFill="1" applyBorder="1" applyAlignment="1">
      <alignment horizontal="left" vertical="center"/>
    </xf>
  </cellXfs>
  <cellStyles count="7">
    <cellStyle name="Comma" xfId="1" builtinId="3"/>
    <cellStyle name="Normal" xfId="0" builtinId="0"/>
    <cellStyle name="Normal 28" xfId="6"/>
    <cellStyle name="Normal 4 3 2" xfId="5"/>
    <cellStyle name="Normal 41" xfId="2"/>
    <cellStyle name="Normal_Measurement - 07.10.05-Rev" xfId="4"/>
    <cellStyle name="Style 1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trupti_dalvi_travelfoodservices_com/Documents/Documents/Ahmedabad%20T1/Adani%20(CIP)%20Lounge/SUMM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ummary"/>
    </sheetNames>
    <sheetDataSet>
      <sheetData sheetId="0">
        <row r="1">
          <cell r="A1" t="str">
            <v>PROJECT : AMD, CIP LOUNGE AT T1, AHEMDABAD AIRPORT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tabSelected="1" view="pageBreakPreview" zoomScaleNormal="100" workbookViewId="0">
      <pane xSplit="2" ySplit="5" topLeftCell="C6" activePane="bottomRight" state="frozen"/>
      <selection pane="topRight"/>
      <selection pane="bottomLeft"/>
      <selection pane="bottomRight" activeCell="B11" sqref="B11"/>
    </sheetView>
  </sheetViews>
  <sheetFormatPr defaultColWidth="8.85546875" defaultRowHeight="14.25"/>
  <cols>
    <col min="1" max="1" width="7.42578125" style="7" customWidth="1"/>
    <col min="2" max="2" width="81" style="6" customWidth="1"/>
    <col min="3" max="3" width="7.85546875" style="5" customWidth="1"/>
    <col min="4" max="4" width="9.85546875" style="4" customWidth="1"/>
    <col min="5" max="5" width="12.5703125" style="3" customWidth="1"/>
    <col min="6" max="6" width="14" style="3" customWidth="1"/>
    <col min="7" max="7" width="11.28515625" style="2" customWidth="1"/>
    <col min="8" max="16384" width="8.85546875" style="1"/>
  </cols>
  <sheetData>
    <row r="1" spans="1:7" s="69" customFormat="1" ht="13.5">
      <c r="A1" s="77" t="str">
        <f>+'[1] Summary'!A1</f>
        <v>PROJECT : AMD, CIP LOUNGE AT T1, AHEMDABAD AIRPORT</v>
      </c>
      <c r="B1" s="76"/>
      <c r="C1" s="76"/>
      <c r="D1" s="76"/>
      <c r="E1" s="76"/>
      <c r="F1" s="76"/>
      <c r="G1" s="76"/>
    </row>
    <row r="2" spans="1:7" s="69" customFormat="1" ht="13.5">
      <c r="A2" s="74"/>
      <c r="B2" s="73"/>
      <c r="C2" s="34"/>
      <c r="D2" s="34"/>
      <c r="E2" s="70"/>
      <c r="F2" s="75" t="s">
        <v>80</v>
      </c>
      <c r="G2" s="75" t="s">
        <v>79</v>
      </c>
    </row>
    <row r="3" spans="1:7" s="69" customFormat="1" ht="13.5">
      <c r="A3" s="74" t="s">
        <v>78</v>
      </c>
      <c r="B3" s="73"/>
      <c r="C3" s="34"/>
      <c r="D3" s="34"/>
      <c r="E3" s="70"/>
      <c r="F3" s="75" t="s">
        <v>77</v>
      </c>
      <c r="G3" s="75" t="s">
        <v>76</v>
      </c>
    </row>
    <row r="4" spans="1:7" s="69" customFormat="1" ht="13.5">
      <c r="A4" s="74"/>
      <c r="B4" s="73" t="s">
        <v>75</v>
      </c>
      <c r="C4" s="34"/>
      <c r="D4" s="72"/>
      <c r="E4" s="34"/>
      <c r="F4" s="71"/>
      <c r="G4" s="70"/>
    </row>
    <row r="5" spans="1:7" s="64" customFormat="1" ht="13.5">
      <c r="A5" s="68" t="s">
        <v>74</v>
      </c>
      <c r="B5" s="67" t="s">
        <v>73</v>
      </c>
      <c r="C5" s="66" t="s">
        <v>72</v>
      </c>
      <c r="D5" s="65" t="s">
        <v>71</v>
      </c>
      <c r="E5" s="65" t="s">
        <v>70</v>
      </c>
      <c r="F5" s="65" t="s">
        <v>69</v>
      </c>
      <c r="G5" s="65" t="s">
        <v>68</v>
      </c>
    </row>
    <row r="6" spans="1:7" s="59" customFormat="1">
      <c r="A6" s="38"/>
      <c r="B6" s="63" t="s">
        <v>67</v>
      </c>
      <c r="C6" s="52"/>
      <c r="D6" s="62"/>
      <c r="E6" s="61"/>
      <c r="F6" s="61"/>
      <c r="G6" s="60"/>
    </row>
    <row r="7" spans="1:7" s="46" customFormat="1">
      <c r="A7" s="38"/>
      <c r="B7" s="28"/>
      <c r="C7" s="52"/>
      <c r="D7" s="51"/>
      <c r="E7" s="50"/>
      <c r="F7" s="50"/>
      <c r="G7" s="49"/>
    </row>
    <row r="8" spans="1:7" s="46" customFormat="1">
      <c r="A8" s="38"/>
      <c r="B8" s="58" t="s">
        <v>66</v>
      </c>
      <c r="C8" s="52"/>
      <c r="D8" s="51"/>
      <c r="E8" s="50"/>
      <c r="F8" s="50"/>
      <c r="G8" s="49"/>
    </row>
    <row r="9" spans="1:7" s="46" customFormat="1">
      <c r="A9" s="38"/>
      <c r="B9" s="28"/>
      <c r="C9" s="52"/>
      <c r="D9" s="51"/>
      <c r="E9" s="50"/>
      <c r="F9" s="50"/>
      <c r="G9" s="49"/>
    </row>
    <row r="10" spans="1:7" s="46" customFormat="1" ht="57">
      <c r="A10" s="38" t="s">
        <v>5</v>
      </c>
      <c r="B10" s="53" t="s">
        <v>65</v>
      </c>
      <c r="C10" s="52" t="s">
        <v>37</v>
      </c>
      <c r="D10" s="51"/>
      <c r="E10" s="50"/>
      <c r="F10" s="50"/>
      <c r="G10" s="49"/>
    </row>
    <row r="11" spans="1:7" s="46" customFormat="1">
      <c r="A11" s="38"/>
      <c r="B11" s="28"/>
      <c r="C11" s="52"/>
      <c r="D11" s="51"/>
      <c r="E11" s="50"/>
      <c r="F11" s="50"/>
      <c r="G11" s="49"/>
    </row>
    <row r="12" spans="1:7" s="46" customFormat="1">
      <c r="A12" s="38"/>
      <c r="B12" s="56" t="s">
        <v>64</v>
      </c>
      <c r="C12" s="52"/>
      <c r="D12" s="51"/>
      <c r="E12" s="50"/>
      <c r="F12" s="50"/>
      <c r="G12" s="49"/>
    </row>
    <row r="13" spans="1:7" s="46" customFormat="1">
      <c r="A13" s="38"/>
      <c r="B13" s="45"/>
      <c r="C13" s="52"/>
      <c r="D13" s="51"/>
      <c r="E13" s="50"/>
      <c r="F13" s="50"/>
      <c r="G13" s="49"/>
    </row>
    <row r="14" spans="1:7" s="46" customFormat="1">
      <c r="A14" s="38" t="s">
        <v>34</v>
      </c>
      <c r="B14" s="57" t="s">
        <v>63</v>
      </c>
      <c r="C14" s="52" t="s">
        <v>37</v>
      </c>
      <c r="D14" s="51"/>
      <c r="E14" s="50"/>
      <c r="F14" s="50"/>
      <c r="G14" s="49"/>
    </row>
    <row r="15" spans="1:7" s="46" customFormat="1">
      <c r="A15" s="38"/>
      <c r="B15" s="45"/>
      <c r="C15" s="52"/>
      <c r="D15" s="51"/>
      <c r="E15" s="50"/>
      <c r="F15" s="50"/>
      <c r="G15" s="49"/>
    </row>
    <row r="16" spans="1:7" s="46" customFormat="1" ht="71.25">
      <c r="A16" s="38" t="s">
        <v>32</v>
      </c>
      <c r="B16" s="53" t="s">
        <v>62</v>
      </c>
      <c r="C16" s="52" t="s">
        <v>37</v>
      </c>
      <c r="D16" s="51"/>
      <c r="E16" s="50"/>
      <c r="F16" s="50"/>
      <c r="G16" s="49"/>
    </row>
    <row r="17" spans="1:7" s="46" customFormat="1">
      <c r="A17" s="38"/>
      <c r="B17" s="45"/>
      <c r="C17" s="52"/>
      <c r="D17" s="51"/>
      <c r="E17" s="50"/>
      <c r="F17" s="50"/>
      <c r="G17" s="49"/>
    </row>
    <row r="18" spans="1:7" s="46" customFormat="1" ht="28.5">
      <c r="A18" s="38" t="s">
        <v>30</v>
      </c>
      <c r="B18" s="53" t="s">
        <v>61</v>
      </c>
      <c r="C18" s="52" t="s">
        <v>37</v>
      </c>
      <c r="D18" s="51"/>
      <c r="E18" s="50"/>
      <c r="F18" s="50"/>
      <c r="G18" s="49"/>
    </row>
    <row r="19" spans="1:7" s="46" customFormat="1">
      <c r="A19" s="38"/>
      <c r="B19" s="45"/>
      <c r="C19" s="52"/>
      <c r="D19" s="51"/>
      <c r="E19" s="50"/>
      <c r="F19" s="50"/>
      <c r="G19" s="49"/>
    </row>
    <row r="20" spans="1:7" s="46" customFormat="1">
      <c r="A20" s="38"/>
      <c r="B20" s="56" t="s">
        <v>60</v>
      </c>
      <c r="C20" s="52"/>
      <c r="D20" s="51"/>
      <c r="E20" s="50"/>
      <c r="F20" s="50"/>
      <c r="G20" s="49"/>
    </row>
    <row r="21" spans="1:7" s="46" customFormat="1">
      <c r="A21" s="38"/>
      <c r="B21" s="45"/>
      <c r="C21" s="52"/>
      <c r="D21" s="51"/>
      <c r="E21" s="50"/>
      <c r="F21" s="50"/>
      <c r="G21" s="49"/>
    </row>
    <row r="22" spans="1:7" s="46" customFormat="1" ht="42.75">
      <c r="A22" s="38" t="s">
        <v>28</v>
      </c>
      <c r="B22" s="53" t="s">
        <v>59</v>
      </c>
      <c r="C22" s="52" t="s">
        <v>37</v>
      </c>
      <c r="D22" s="51"/>
      <c r="E22" s="50"/>
      <c r="F22" s="50"/>
      <c r="G22" s="49"/>
    </row>
    <row r="23" spans="1:7" s="46" customFormat="1">
      <c r="A23" s="38"/>
      <c r="B23" s="45"/>
      <c r="C23" s="55"/>
      <c r="D23" s="51"/>
      <c r="E23" s="50"/>
      <c r="F23" s="50"/>
      <c r="G23" s="49"/>
    </row>
    <row r="24" spans="1:7" s="46" customFormat="1">
      <c r="A24" s="38"/>
      <c r="B24" s="54" t="s">
        <v>58</v>
      </c>
      <c r="C24" s="52"/>
      <c r="D24" s="51"/>
      <c r="E24" s="50"/>
      <c r="F24" s="50"/>
      <c r="G24" s="49"/>
    </row>
    <row r="25" spans="1:7" s="46" customFormat="1" ht="42.75">
      <c r="A25" s="38" t="s">
        <v>26</v>
      </c>
      <c r="B25" s="45" t="s">
        <v>57</v>
      </c>
      <c r="C25" s="52" t="s">
        <v>37</v>
      </c>
      <c r="D25" s="51"/>
      <c r="E25" s="50"/>
      <c r="F25" s="50"/>
      <c r="G25" s="49"/>
    </row>
    <row r="26" spans="1:7" s="46" customFormat="1">
      <c r="A26" s="38"/>
      <c r="B26" s="45"/>
      <c r="C26" s="52"/>
      <c r="D26" s="51"/>
      <c r="E26" s="50"/>
      <c r="F26" s="50"/>
      <c r="G26" s="49"/>
    </row>
    <row r="27" spans="1:7" s="46" customFormat="1" ht="42.75">
      <c r="A27" s="38" t="s">
        <v>24</v>
      </c>
      <c r="B27" s="53" t="s">
        <v>56</v>
      </c>
      <c r="C27" s="52" t="s">
        <v>37</v>
      </c>
      <c r="D27" s="51"/>
      <c r="E27" s="50"/>
      <c r="F27" s="50"/>
      <c r="G27" s="49"/>
    </row>
    <row r="28" spans="1:7" s="46" customFormat="1">
      <c r="A28" s="38"/>
      <c r="B28" s="45"/>
      <c r="C28" s="52"/>
      <c r="D28" s="51"/>
      <c r="E28" s="50"/>
      <c r="F28" s="50"/>
      <c r="G28" s="49"/>
    </row>
    <row r="29" spans="1:7" s="46" customFormat="1" ht="28.5">
      <c r="A29" s="38" t="s">
        <v>22</v>
      </c>
      <c r="B29" s="53" t="s">
        <v>55</v>
      </c>
      <c r="C29" s="52" t="s">
        <v>37</v>
      </c>
      <c r="D29" s="51"/>
      <c r="E29" s="50"/>
      <c r="F29" s="50"/>
      <c r="G29" s="49"/>
    </row>
    <row r="30" spans="1:7" s="46" customFormat="1">
      <c r="A30" s="38"/>
      <c r="B30" s="45"/>
      <c r="C30" s="52"/>
      <c r="D30" s="51"/>
      <c r="E30" s="50"/>
      <c r="F30" s="50"/>
      <c r="G30" s="49"/>
    </row>
    <row r="31" spans="1:7" s="46" customFormat="1" ht="28.5">
      <c r="A31" s="38" t="s">
        <v>20</v>
      </c>
      <c r="B31" s="53" t="s">
        <v>54</v>
      </c>
      <c r="C31" s="52" t="s">
        <v>37</v>
      </c>
      <c r="D31" s="51"/>
      <c r="E31" s="50"/>
      <c r="F31" s="50"/>
      <c r="G31" s="49"/>
    </row>
    <row r="32" spans="1:7" s="46" customFormat="1">
      <c r="A32" s="38"/>
      <c r="B32" s="45"/>
      <c r="C32" s="52"/>
      <c r="D32" s="51"/>
      <c r="E32" s="50"/>
      <c r="F32" s="50"/>
      <c r="G32" s="49"/>
    </row>
    <row r="33" spans="1:7" s="46" customFormat="1" ht="28.5">
      <c r="A33" s="38" t="s">
        <v>18</v>
      </c>
      <c r="B33" s="53" t="s">
        <v>53</v>
      </c>
      <c r="C33" s="52" t="s">
        <v>37</v>
      </c>
      <c r="D33" s="51"/>
      <c r="E33" s="50"/>
      <c r="F33" s="50"/>
      <c r="G33" s="49"/>
    </row>
    <row r="34" spans="1:7" s="46" customFormat="1">
      <c r="A34" s="38"/>
      <c r="B34" s="45"/>
      <c r="C34" s="52"/>
      <c r="D34" s="51"/>
      <c r="E34" s="50"/>
      <c r="F34" s="50"/>
      <c r="G34" s="49"/>
    </row>
    <row r="35" spans="1:7" s="46" customFormat="1" ht="28.5">
      <c r="A35" s="38" t="s">
        <v>16</v>
      </c>
      <c r="B35" s="45" t="s">
        <v>52</v>
      </c>
      <c r="C35" s="52" t="s">
        <v>37</v>
      </c>
      <c r="D35" s="51"/>
      <c r="E35" s="50"/>
      <c r="F35" s="50"/>
      <c r="G35" s="49"/>
    </row>
    <row r="36" spans="1:7" s="46" customFormat="1">
      <c r="A36" s="38"/>
      <c r="B36" s="45"/>
      <c r="C36" s="52"/>
      <c r="D36" s="51"/>
      <c r="E36" s="50"/>
      <c r="F36" s="50"/>
      <c r="G36" s="49"/>
    </row>
    <row r="37" spans="1:7" s="46" customFormat="1" ht="28.5">
      <c r="A37" s="38" t="s">
        <v>14</v>
      </c>
      <c r="B37" s="45" t="s">
        <v>51</v>
      </c>
      <c r="C37" s="52" t="s">
        <v>37</v>
      </c>
      <c r="D37" s="51"/>
      <c r="E37" s="50"/>
      <c r="F37" s="50"/>
      <c r="G37" s="49"/>
    </row>
    <row r="38" spans="1:7" s="46" customFormat="1">
      <c r="A38" s="38"/>
      <c r="B38" s="45"/>
      <c r="C38" s="52"/>
      <c r="D38" s="51"/>
      <c r="E38" s="50"/>
      <c r="F38" s="50"/>
      <c r="G38" s="49"/>
    </row>
    <row r="39" spans="1:7" s="46" customFormat="1">
      <c r="A39" s="38" t="s">
        <v>12</v>
      </c>
      <c r="B39" s="45" t="s">
        <v>50</v>
      </c>
      <c r="C39" s="52" t="s">
        <v>37</v>
      </c>
      <c r="D39" s="51"/>
      <c r="E39" s="50"/>
      <c r="F39" s="50"/>
      <c r="G39" s="49"/>
    </row>
    <row r="40" spans="1:7" s="46" customFormat="1">
      <c r="A40" s="38"/>
      <c r="B40" s="45"/>
      <c r="C40" s="52"/>
      <c r="D40" s="51"/>
      <c r="E40" s="50"/>
      <c r="F40" s="50"/>
      <c r="G40" s="49"/>
    </row>
    <row r="41" spans="1:7" s="46" customFormat="1">
      <c r="A41" s="38" t="s">
        <v>49</v>
      </c>
      <c r="B41" s="53" t="s">
        <v>48</v>
      </c>
      <c r="C41" s="52" t="s">
        <v>37</v>
      </c>
      <c r="D41" s="51"/>
      <c r="E41" s="50"/>
      <c r="F41" s="50"/>
      <c r="G41" s="49"/>
    </row>
    <row r="42" spans="1:7" s="46" customFormat="1">
      <c r="A42" s="38"/>
      <c r="B42" s="45"/>
      <c r="C42" s="52"/>
      <c r="D42" s="51"/>
      <c r="E42" s="50"/>
      <c r="F42" s="50"/>
      <c r="G42" s="49"/>
    </row>
    <row r="43" spans="1:7" s="46" customFormat="1" ht="42.75">
      <c r="A43" s="38" t="s">
        <v>47</v>
      </c>
      <c r="B43" s="45" t="s">
        <v>46</v>
      </c>
      <c r="C43" s="52" t="s">
        <v>37</v>
      </c>
      <c r="D43" s="51"/>
      <c r="E43" s="50"/>
      <c r="F43" s="50"/>
      <c r="G43" s="49"/>
    </row>
    <row r="44" spans="1:7" s="46" customFormat="1">
      <c r="A44" s="38"/>
      <c r="B44" s="45"/>
      <c r="C44" s="52"/>
      <c r="D44" s="51"/>
      <c r="E44" s="50"/>
      <c r="F44" s="50"/>
      <c r="G44" s="49"/>
    </row>
    <row r="45" spans="1:7" s="46" customFormat="1" ht="28.5">
      <c r="A45" s="38" t="s">
        <v>45</v>
      </c>
      <c r="B45" s="53" t="s">
        <v>44</v>
      </c>
      <c r="C45" s="52" t="s">
        <v>37</v>
      </c>
      <c r="D45" s="51"/>
      <c r="E45" s="50"/>
      <c r="F45" s="50"/>
      <c r="G45" s="49"/>
    </row>
    <row r="46" spans="1:7" s="46" customFormat="1">
      <c r="A46" s="38"/>
      <c r="B46" s="45"/>
      <c r="C46" s="52"/>
      <c r="D46" s="51"/>
      <c r="E46" s="50"/>
      <c r="F46" s="50"/>
      <c r="G46" s="49"/>
    </row>
    <row r="47" spans="1:7" s="46" customFormat="1" ht="28.5">
      <c r="A47" s="38" t="s">
        <v>43</v>
      </c>
      <c r="B47" s="45" t="s">
        <v>42</v>
      </c>
      <c r="C47" s="52" t="s">
        <v>37</v>
      </c>
      <c r="D47" s="51"/>
      <c r="E47" s="50"/>
      <c r="F47" s="50"/>
      <c r="G47" s="49"/>
    </row>
    <row r="48" spans="1:7" s="46" customFormat="1">
      <c r="A48" s="38"/>
      <c r="B48" s="45"/>
      <c r="C48" s="52"/>
      <c r="D48" s="51"/>
      <c r="E48" s="50"/>
      <c r="F48" s="50"/>
      <c r="G48" s="49"/>
    </row>
    <row r="49" spans="1:7" s="46" customFormat="1">
      <c r="A49" s="38" t="s">
        <v>41</v>
      </c>
      <c r="B49" s="45" t="s">
        <v>40</v>
      </c>
      <c r="C49" s="52" t="s">
        <v>37</v>
      </c>
      <c r="D49" s="51"/>
      <c r="E49" s="50"/>
      <c r="F49" s="50"/>
      <c r="G49" s="49"/>
    </row>
    <row r="50" spans="1:7" s="46" customFormat="1">
      <c r="A50" s="38"/>
      <c r="B50" s="45"/>
      <c r="C50" s="52"/>
      <c r="D50" s="51"/>
      <c r="E50" s="50"/>
      <c r="F50" s="50"/>
      <c r="G50" s="49"/>
    </row>
    <row r="51" spans="1:7" s="46" customFormat="1" ht="28.5">
      <c r="A51" s="38" t="s">
        <v>39</v>
      </c>
      <c r="B51" s="45" t="s">
        <v>38</v>
      </c>
      <c r="C51" s="52" t="s">
        <v>37</v>
      </c>
      <c r="D51" s="51"/>
      <c r="E51" s="50"/>
      <c r="F51" s="50"/>
      <c r="G51" s="49"/>
    </row>
    <row r="52" spans="1:7" s="46" customFormat="1">
      <c r="A52" s="38"/>
      <c r="B52" s="45"/>
      <c r="C52" s="52"/>
      <c r="D52" s="51"/>
      <c r="E52" s="50"/>
      <c r="F52" s="50"/>
      <c r="G52" s="49"/>
    </row>
    <row r="53" spans="1:7" s="46" customFormat="1">
      <c r="A53" s="48">
        <v>1</v>
      </c>
      <c r="B53" s="47" t="s">
        <v>36</v>
      </c>
      <c r="C53" s="39"/>
      <c r="D53" s="20"/>
      <c r="E53" s="18"/>
      <c r="F53" s="18"/>
      <c r="G53" s="24"/>
    </row>
    <row r="54" spans="1:7" s="46" customFormat="1" ht="28.5">
      <c r="A54" s="38" t="s">
        <v>5</v>
      </c>
      <c r="B54" s="45" t="s">
        <v>35</v>
      </c>
      <c r="C54" s="39"/>
      <c r="D54" s="20"/>
      <c r="E54" s="19"/>
      <c r="F54" s="19"/>
      <c r="G54" s="24"/>
    </row>
    <row r="55" spans="1:7" s="46" customFormat="1">
      <c r="A55" s="38" t="s">
        <v>34</v>
      </c>
      <c r="B55" s="45" t="s">
        <v>33</v>
      </c>
      <c r="C55" s="39"/>
      <c r="D55" s="20"/>
      <c r="E55" s="19"/>
      <c r="F55" s="19"/>
      <c r="G55" s="24"/>
    </row>
    <row r="56" spans="1:7" s="46" customFormat="1">
      <c r="A56" s="38" t="s">
        <v>32</v>
      </c>
      <c r="B56" s="45" t="s">
        <v>31</v>
      </c>
      <c r="C56" s="39"/>
      <c r="D56" s="20"/>
      <c r="E56" s="19"/>
      <c r="F56" s="19"/>
      <c r="G56" s="24"/>
    </row>
    <row r="57" spans="1:7" ht="28.5">
      <c r="A57" s="38" t="s">
        <v>30</v>
      </c>
      <c r="B57" s="45" t="s">
        <v>29</v>
      </c>
      <c r="C57" s="39"/>
      <c r="D57" s="20"/>
      <c r="E57" s="19"/>
      <c r="F57" s="19"/>
      <c r="G57" s="24"/>
    </row>
    <row r="58" spans="1:7" ht="42.75">
      <c r="A58" s="38" t="s">
        <v>28</v>
      </c>
      <c r="B58" s="45" t="s">
        <v>27</v>
      </c>
      <c r="C58" s="39"/>
      <c r="D58" s="20"/>
      <c r="E58" s="19"/>
      <c r="F58" s="19"/>
      <c r="G58" s="24"/>
    </row>
    <row r="59" spans="1:7">
      <c r="A59" s="38" t="s">
        <v>26</v>
      </c>
      <c r="B59" s="45" t="s">
        <v>25</v>
      </c>
      <c r="C59" s="39"/>
      <c r="D59" s="20"/>
      <c r="E59" s="19"/>
      <c r="F59" s="19"/>
      <c r="G59" s="24"/>
    </row>
    <row r="60" spans="1:7" ht="28.5">
      <c r="A60" s="38" t="s">
        <v>24</v>
      </c>
      <c r="B60" s="45" t="s">
        <v>23</v>
      </c>
      <c r="C60" s="39"/>
      <c r="D60" s="20"/>
      <c r="E60" s="19"/>
      <c r="F60" s="19"/>
      <c r="G60" s="24"/>
    </row>
    <row r="61" spans="1:7" ht="28.5">
      <c r="A61" s="38" t="s">
        <v>22</v>
      </c>
      <c r="B61" s="45" t="s">
        <v>21</v>
      </c>
      <c r="C61" s="39"/>
      <c r="D61" s="20"/>
      <c r="E61" s="19"/>
      <c r="F61" s="19"/>
      <c r="G61" s="24"/>
    </row>
    <row r="62" spans="1:7" ht="57">
      <c r="A62" s="38" t="s">
        <v>20</v>
      </c>
      <c r="B62" s="40" t="s">
        <v>19</v>
      </c>
      <c r="C62" s="39"/>
      <c r="D62" s="20"/>
      <c r="E62" s="19"/>
      <c r="F62" s="19"/>
      <c r="G62" s="24"/>
    </row>
    <row r="63" spans="1:7" ht="28.5">
      <c r="A63" s="38" t="s">
        <v>18</v>
      </c>
      <c r="B63" s="40" t="s">
        <v>17</v>
      </c>
      <c r="C63" s="39"/>
      <c r="D63" s="20"/>
      <c r="E63" s="43"/>
      <c r="F63" s="43"/>
      <c r="G63" s="24"/>
    </row>
    <row r="64" spans="1:7" ht="28.5">
      <c r="A64" s="38" t="s">
        <v>16</v>
      </c>
      <c r="B64" s="40" t="s">
        <v>15</v>
      </c>
      <c r="C64" s="39"/>
      <c r="D64" s="20"/>
      <c r="E64" s="43"/>
      <c r="F64" s="43"/>
      <c r="G64" s="24"/>
    </row>
    <row r="65" spans="1:7">
      <c r="A65" s="38" t="s">
        <v>14</v>
      </c>
      <c r="B65" s="40" t="s">
        <v>13</v>
      </c>
      <c r="C65" s="39"/>
      <c r="D65" s="20"/>
      <c r="E65" s="43"/>
      <c r="F65" s="43"/>
      <c r="G65" s="24"/>
    </row>
    <row r="66" spans="1:7" ht="28.5">
      <c r="A66" s="38" t="s">
        <v>12</v>
      </c>
      <c r="B66" s="40" t="s">
        <v>11</v>
      </c>
      <c r="C66" s="39"/>
      <c r="D66" s="20"/>
      <c r="E66" s="43"/>
      <c r="F66" s="43"/>
      <c r="G66" s="24"/>
    </row>
    <row r="67" spans="1:7" ht="185.25">
      <c r="A67" s="38">
        <v>1.1000000000000001</v>
      </c>
      <c r="B67" s="44" t="s">
        <v>10</v>
      </c>
      <c r="C67" s="39"/>
      <c r="D67" s="43"/>
      <c r="E67" s="19"/>
      <c r="F67" s="18"/>
      <c r="G67" s="24"/>
    </row>
    <row r="68" spans="1:7">
      <c r="A68" s="38" t="s">
        <v>5</v>
      </c>
      <c r="B68" s="42" t="s">
        <v>9</v>
      </c>
      <c r="C68" s="39" t="s">
        <v>8</v>
      </c>
      <c r="D68" s="41">
        <v>7.9169999999999998</v>
      </c>
      <c r="E68" s="35">
        <v>100000</v>
      </c>
      <c r="F68" s="18">
        <f>E68*D68</f>
        <v>791700</v>
      </c>
      <c r="G68" s="35"/>
    </row>
    <row r="69" spans="1:7">
      <c r="A69" s="38"/>
      <c r="B69" s="40"/>
      <c r="C69" s="39"/>
      <c r="D69" s="35"/>
      <c r="E69" s="35"/>
      <c r="F69" s="18"/>
      <c r="G69" s="24"/>
    </row>
    <row r="70" spans="1:7">
      <c r="A70" s="38"/>
      <c r="B70" s="37"/>
      <c r="C70" s="36"/>
      <c r="D70" s="35"/>
      <c r="E70" s="24"/>
      <c r="F70" s="18"/>
      <c r="G70" s="24"/>
    </row>
    <row r="71" spans="1:7" s="31" customFormat="1">
      <c r="A71" s="34">
        <v>3</v>
      </c>
      <c r="B71" s="33" t="s">
        <v>7</v>
      </c>
      <c r="C71" s="23"/>
      <c r="D71" s="32"/>
      <c r="E71" s="24"/>
      <c r="F71" s="18"/>
      <c r="G71" s="24"/>
    </row>
    <row r="72" spans="1:7" ht="57">
      <c r="A72" s="30"/>
      <c r="B72" s="29" t="s">
        <v>6</v>
      </c>
      <c r="C72" s="28"/>
      <c r="D72" s="27"/>
      <c r="E72" s="20"/>
      <c r="F72" s="18"/>
      <c r="G72" s="24"/>
    </row>
    <row r="73" spans="1:7">
      <c r="A73" s="26" t="s">
        <v>5</v>
      </c>
      <c r="B73" s="25" t="s">
        <v>4</v>
      </c>
      <c r="C73" s="23" t="s">
        <v>3</v>
      </c>
      <c r="D73" s="20">
        <v>402</v>
      </c>
      <c r="E73" s="20">
        <v>1050</v>
      </c>
      <c r="F73" s="18">
        <f>E73*D73</f>
        <v>422100</v>
      </c>
      <c r="G73" s="24"/>
    </row>
    <row r="74" spans="1:7" s="16" customFormat="1">
      <c r="A74" s="23"/>
      <c r="B74" s="22"/>
      <c r="C74" s="21"/>
      <c r="D74" s="20"/>
      <c r="E74" s="19"/>
      <c r="F74" s="18"/>
      <c r="G74" s="17"/>
    </row>
    <row r="75" spans="1:7">
      <c r="A75" s="15"/>
      <c r="B75" s="14" t="s">
        <v>2</v>
      </c>
      <c r="C75" s="13"/>
      <c r="D75" s="12"/>
      <c r="E75" s="11"/>
      <c r="F75" s="10">
        <f>SUM(F68:F74)</f>
        <v>1213800</v>
      </c>
      <c r="G75" s="9"/>
    </row>
    <row r="77" spans="1:7">
      <c r="B77" s="8" t="s">
        <v>1</v>
      </c>
    </row>
    <row r="78" spans="1:7">
      <c r="B78" s="8" t="s">
        <v>0</v>
      </c>
    </row>
  </sheetData>
  <pageMargins left="0.70866141732283505" right="0.70866141732283505" top="0.74803149606299202" bottom="0.74803149606299202" header="0.31496062992126" footer="0.31496062992126"/>
  <pageSetup paperSize="9" scale="85" orientation="landscape" r:id="rId1"/>
  <rowBreaks count="1" manualBreakCount="1">
    <brk id="57"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Props1.xml><?xml version="1.0" encoding="utf-8"?>
<ds:datastoreItem xmlns:ds="http://schemas.openxmlformats.org/officeDocument/2006/customXml" ds:itemID="{80AE5A80-CEB6-457A-ABA5-6F9BBC4D28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2FFA44-9394-40FC-8696-51747FECB0C9}">
  <ds:schemaRefs>
    <ds:schemaRef ds:uri="http://schemas.microsoft.com/sharepoint/v3/contenttype/forms"/>
  </ds:schemaRefs>
</ds:datastoreItem>
</file>

<file path=customXml/itemProps3.xml><?xml version="1.0" encoding="utf-8"?>
<ds:datastoreItem xmlns:ds="http://schemas.openxmlformats.org/officeDocument/2006/customXml" ds:itemID="{0384A01A-E7A0-4DF0-A045-0F91E3B07D51}">
  <ds:schemaRefs>
    <ds:schemaRef ds:uri="http://purl.org/dc/dcmitype/"/>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infopath/2007/PartnerControls"/>
    <ds:schemaRef ds:uri="5f27ad8b-8acf-4af6-8719-9d4dee975e46"/>
    <ds:schemaRef ds:uri="047beb7f-918b-4a93-a74e-e2e8d62f8194"/>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Structure 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2024-03-01T10:13:37Z</dcterms:created>
  <dcterms:modified xsi:type="dcterms:W3CDTF">2024-03-01T11:03:43Z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