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23256" windowHeight="13176"/>
  </bookViews>
  <sheets>
    <sheet name="Bikenervala " sheetId="10" r:id="rId1"/>
  </sheet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G27" i="10"/>
  <c r="G33"/>
  <c r="G30" l="1"/>
  <c r="G28" l="1"/>
  <c r="G23" l="1"/>
  <c r="G24"/>
  <c r="G25"/>
  <c r="G22"/>
  <c r="G20"/>
  <c r="G32"/>
  <c r="G19"/>
  <c r="G17"/>
  <c r="G18"/>
  <c r="G36" l="1"/>
  <c r="G37" l="1"/>
  <c r="G38" s="1"/>
</calcChain>
</file>

<file path=xl/sharedStrings.xml><?xml version="1.0" encoding="utf-8"?>
<sst xmlns="http://schemas.openxmlformats.org/spreadsheetml/2006/main" count="73" uniqueCount="61">
  <si>
    <t>SR.NO.</t>
  </si>
  <si>
    <t>ITEM</t>
  </si>
  <si>
    <t>DESCRIPTION</t>
  </si>
  <si>
    <t>UNIT</t>
  </si>
  <si>
    <t>RATE</t>
  </si>
  <si>
    <t>AMOUNT</t>
  </si>
  <si>
    <t>REMARK</t>
  </si>
  <si>
    <t>TOTAL</t>
  </si>
  <si>
    <t>GST EXTRA @ 18%</t>
  </si>
  <si>
    <t>GR. TOTAL</t>
  </si>
  <si>
    <t>Internal Plaster</t>
  </si>
  <si>
    <t>PCC Work</t>
  </si>
  <si>
    <t>COBA Work</t>
  </si>
  <si>
    <t>CINDER BLOCK COBA of Avg. thickness mentioned below;  After laying of soil pipes, floor traps is completed the floor of the sunken portion shall be covered with cinder coba embedded manually with 15-20 mm wide joints in 20 mm thk. Waterproofing mortar 1:4 ( 1 cement : 4 coarse sand )in layers upto the full ht. of sunken portion, having top layer of 50 mm thk waterproof mortar 1:4 ( 1 cement : 4 coarse sand ) using specialized W.P. chemical, finished smooth / rough with floating coat of neat cement all complete and as per specification.</t>
  </si>
  <si>
    <t>Civil works</t>
  </si>
  <si>
    <t>Sq.Ft</t>
  </si>
  <si>
    <t>Flooring &amp; Cladding</t>
  </si>
  <si>
    <t xml:space="preserve">Kota Flooring </t>
  </si>
  <si>
    <t xml:space="preserve">WATERPROOFING </t>
  </si>
  <si>
    <t>Providing and laying a proprietary chemical waterproofing system consisting of polymer-modified acrylic base coating in two coats in form of a slurry (total consumption of 1.5 Kg/Sqm) as approved by the PM and as directed by the approved manufacturer of waterproofing coating, with sandwiched fiber mesh and protective screed. The work shall include cleaning the surface, grouting porous surfaces making ‘V’ grooves at junctions, cracks with nonshrink crystalline base cementitious grout, etc. Further including horizontal and vertical surfaces protected with 20mm screeding in 1:4 mortar (1 cement: 4 sand), finished in ready to receive Architectural finish, in the correct line, level, and plumb, curing, grouting, testing, etc. all complete to the entire satisfaction of the PM.</t>
  </si>
  <si>
    <t>Half brick partition walls</t>
  </si>
  <si>
    <r>
      <t xml:space="preserve">P&amp;A of </t>
    </r>
    <r>
      <rPr>
        <b/>
        <sz val="10"/>
        <rFont val="Calibri"/>
        <family val="2"/>
        <scheme val="minor"/>
      </rPr>
      <t>single coat backing plaster of 15-18 mm thick</t>
    </r>
    <r>
      <rPr>
        <sz val="10"/>
        <rFont val="Calibri"/>
        <family val="2"/>
        <scheme val="minor"/>
      </rPr>
      <t xml:space="preserve"> in CM 1:4 proportion to the walls &amp; others surface including scaffolding, curing the joints, etc. The rates are inclusive of providing chicken mesh of 18mm gauge &amp; 150mm width at junction of brick &amp; RCC etc. at the walls, columns, beams etc., seven days water treatment as anti crack of plaster. Complete as per site engineer's instruction.</t>
    </r>
  </si>
  <si>
    <r>
      <t xml:space="preserve">Providing and laying up to </t>
    </r>
    <r>
      <rPr>
        <b/>
        <sz val="10"/>
        <rFont val="Calibri"/>
        <family val="2"/>
        <scheme val="minor"/>
      </rPr>
      <t>50-75 mm thick cement concrete flooring</t>
    </r>
    <r>
      <rPr>
        <sz val="10"/>
        <rFont val="Calibri"/>
        <family val="2"/>
        <scheme val="minor"/>
      </rPr>
      <t xml:space="preserve"> with 1:2:4 cement concrete laid to proper level and slope in alternate bays including compactions, filling joints,  or as directed, finishing smooth with cement Mortar 1:1 of sufficient minimum thickness to give a smooth &amp; even surface and curing etc. complete as per architects instructions.</t>
    </r>
  </si>
  <si>
    <t>BOQ STANDARDISATION, IMPLEMENTATION AND COST CONSULTANCY</t>
  </si>
  <si>
    <t>GENERAL NOTES</t>
  </si>
  <si>
    <t xml:space="preserve">Please refer  to "Exhibit A - Basic rate of material" for the applicable base rates of materials </t>
  </si>
  <si>
    <t>Items of works shall to be read in conjunction with Drawings, Specifications, Contractual terms and conditions and Trade Preambles to this BOQ as included in the RFP.</t>
  </si>
  <si>
    <t>The quantities mentioned in the BOQ is tentative and may increase or decrease. Payment shall be restricted to the quantum of work executed and measured as per the defined mode of measurement.</t>
  </si>
  <si>
    <t>The Mode of Measurement (in order of priority) is as follows:</t>
  </si>
  <si>
    <t>(i) As defined in relevant item in the BOQ</t>
  </si>
  <si>
    <t>(ii) As defined in the specification</t>
  </si>
  <si>
    <t xml:space="preserve">(iii) As defined in IS-1200 or (latest version) for relevant trade . </t>
  </si>
  <si>
    <t>(iv) if mode is not defined in (i), (ii) and (iii), the standard industry practice shall be adopted.</t>
  </si>
  <si>
    <t xml:space="preserve">Items of work and trade preambles are essential parts of the bill of quantities and are to be taken as mutually explanatory of one another. Requirement occurring in one is binding as though occurring in both. In resolving conflicts, discrepancies, errors or omissions as regards trade preambles &amp; bill of quantities the following order of precedence shall be used but subject to PRIORITY OF DOCUMENTS as included in General Conditions of Contract:
a. General Notes as included in this bill of quantities.
b. Trade Preambles as included in RFP.
c. Item Description as included in this bill of quantities.
</t>
  </si>
  <si>
    <r>
      <t xml:space="preserve">Providing and fixing in position commercial wall tile in white colour of approved make &amp; shade on any surface as per details in drawing and </t>
    </r>
    <r>
      <rPr>
        <b/>
        <sz val="10"/>
        <color theme="1"/>
        <rFont val="Calibri"/>
        <family val="2"/>
        <scheme val="minor"/>
      </rPr>
      <t>Over 12-25 mm thk bed of cement mortar 1:3 (cement: fine sand )</t>
    </r>
    <r>
      <rPr>
        <sz val="10"/>
        <color theme="1"/>
        <rFont val="Calibri"/>
        <family val="2"/>
        <scheme val="minor"/>
      </rPr>
      <t xml:space="preserve"> with thick grey cement slurry, with hairline joints using cement grout. The job included cutting tiles &amp; making smooth edges wherever required. The work shall also include the cost of materials, wastages, labor, all lead and lift at all levels, loading and unloading, transportation, curing, etc., and all other incidental charges, etc. Complete as specified in the drawing &amp; to the satisfaction of the Site Engineer.</t>
    </r>
    <r>
      <rPr>
        <sz val="10"/>
        <color theme="5" tint="-0.249977111117893"/>
        <rFont val="Calibri"/>
        <family val="2"/>
        <scheme val="minor"/>
      </rPr>
      <t xml:space="preserve"> </t>
    </r>
  </si>
  <si>
    <t>Kota Skirting</t>
  </si>
  <si>
    <t>Fixing &amp; laying of 150mm high and 20mm average thickness kota stone for skirting with bedding of appropriate approved make adhesive &amp; colour joint filler inclusive of making all groove/ chamfering/ rounding/ hole where ever required, in proper line and level in all direction, polishing/ finishing/ cleaning etc. Complete as per detail drawing, specification and as directed by PMC.</t>
  </si>
  <si>
    <t>Kota stone slab flooring over 25-30 mm (average) thick base laid over and jointed with grey cement slurry mixed with pigment to match the shade of the slab including rubbing and polishing complete with base of cement mortar 1 : 4 (1 cement : 4 coarse sand) :</t>
  </si>
  <si>
    <t>Metal Grid Ceiling</t>
  </si>
  <si>
    <t>Providing and fitting of false ceiling consisting of 20g Aluminium planks made of pre- coated ( Top &amp; Bottom ) &amp; Size : 600mmx600mm tiles . False Ceiling with necessary supports , hangers etc. provided to install light fitting , fresh air grill etc. ( from Hunter Douglas or Armstrong )</t>
  </si>
  <si>
    <t>(Measurement shall be taken of the plan area only nothing extra for cove or verticle designs upto 3'-8" height) Suspending system and frame work shall match to compliment the layout of A.C. Ducts / grills, electrical / fire protection wiring / fixtures, Return Air grills etc. Rate to include provision of extra frame work needed due to layout refered above and fixtures etc. Rates to include necessary scaffolding.</t>
  </si>
  <si>
    <t>Providing &amp; fixing Gypsum Board False ceiling with Saint Gobain "ULTRA" Main ceiling sections at 1200 c/c &amp; Cross members at 450 c/c. The grid work to be suspended from ceiling with Hangers at every 1200 c/c both directions. The Frame work to be as per manufacturer's specifications. False ceiling is finished with 12.5 mm thk. gypsum board for (Saint gobain make) to be screwerd to the frame. The board is finished with fillign the tapered edges of the board with jointing compound and finishing with PAPER tape of INDIA GYPSUM. The ceiling is finished with a top coat as per approved manufacturer. The item includes all necessary cut outs for electrical / air conditioning grills and necessary frame work for them. Item includes Cove and curve designs. (Only Plan area is considered for area calculations) Make- Gyproc - Gyp serra</t>
  </si>
  <si>
    <t xml:space="preserve">Wall Paint </t>
  </si>
  <si>
    <t>Providing and Applying Acrylic Emulsion Paint ( Scratch resistance / washable )( LOW VOC PAINT ) to  Gypsum ceiling surfaces of approved make, colour and shade in two coats until the satisfaction of the client (surface and finish acceptable to the PIC must be achieved by the contractor within two coats and any additional coats if required shall be at the cost of the contractor), including preparing existing surfaces by scraping away and loose particles, dust etc., by washing and scrubbing, filling up with crack filler, binder; cleaning and making the surface dust-free, applying approved putty and rubbing with sandpaper to make surface smooth to approval of the Project in-charge and applying a one primer coat of paint as recommended by approved paint manufacturer, including required scaffolding, cleaning and protecting till the handing over of site etc. all complete at all heights and leads as per specifications or as directed by the Project in-charge to entire his satisfaction.</t>
  </si>
  <si>
    <r>
      <rPr>
        <sz val="10"/>
        <rFont val="Calibri"/>
        <family val="1"/>
      </rPr>
      <t>SS Corner Guard</t>
    </r>
  </si>
  <si>
    <t>RFt</t>
  </si>
  <si>
    <t>Providing and laying 4.5" thick half brickwork in partition walls and architectural elements etc., with well burnt 1st class table moulded, good quality approved bricks in 1:4 Cement Mortar (1 Cement : 4 Coarse Sand by volume) including soaking the bricks in water adequately and drying, scaffolding, curing, rubbing the surface, raking out the joints etc., complete as directed and specified.</t>
  </si>
  <si>
    <t>Wall Tile Cladding -(commercial) -1</t>
  </si>
  <si>
    <t>Wall Tile Cladding -(commercial)-2</t>
  </si>
  <si>
    <t>False ceiling</t>
  </si>
  <si>
    <t xml:space="preserve">Vertical Gypsum false ceiling       </t>
  </si>
  <si>
    <t>Misc.</t>
  </si>
  <si>
    <t>P&amp;F of 304 grade 3mm thick SS Corner guard (25mm x 25mm), Chrome finished as per approved sample, fixing with SS corner gaurd to be fixing with silicon glue on each corner of the kitchen's wall after cladding of tiles, so that the corner may be protected from the damages.  Complete in proper line &amp; level and site engineer's instruction.</t>
  </si>
  <si>
    <t>A</t>
  </si>
  <si>
    <t>B</t>
  </si>
  <si>
    <t>C</t>
  </si>
  <si>
    <t>D</t>
  </si>
  <si>
    <t>QTY</t>
  </si>
  <si>
    <t>HYDERABAD LAND SIDE KITCHEN</t>
  </si>
  <si>
    <t>Note:</t>
  </si>
  <si>
    <t>There is a sump of 600mm, it should be filled below the PCC and then the floor finishin will happen. Consider the cost of filling in the floor finish and leveling.</t>
  </si>
</sst>
</file>

<file path=xl/styles.xml><?xml version="1.0" encoding="utf-8"?>
<styleSheet xmlns="http://schemas.openxmlformats.org/spreadsheetml/2006/main">
  <numFmts count="4">
    <numFmt numFmtId="43" formatCode="_ * #,##0.00_ ;_ * \-#,##0.00_ ;_ * &quot;-&quot;??_ ;_ @_ "/>
    <numFmt numFmtId="164" formatCode="_(* #,##0.00_);_(* \(#,##0.00\);_(* &quot;-&quot;??_);_(@_)"/>
    <numFmt numFmtId="165" formatCode="\₹\ #,##0.00"/>
    <numFmt numFmtId="166" formatCode="0.0"/>
  </numFmts>
  <fonts count="27">
    <font>
      <sz val="11"/>
      <color theme="1"/>
      <name val="Calibri"/>
      <family val="2"/>
      <scheme val="minor"/>
    </font>
    <font>
      <sz val="11"/>
      <color theme="1"/>
      <name val="Calibri"/>
      <family val="2"/>
      <scheme val="minor"/>
    </font>
    <font>
      <sz val="10"/>
      <color theme="1"/>
      <name val="Calibri"/>
      <family val="2"/>
      <scheme val="minor"/>
    </font>
    <font>
      <sz val="10"/>
      <name val="Calibri"/>
      <family val="2"/>
    </font>
    <font>
      <sz val="10"/>
      <color rgb="FF000000"/>
      <name val="Calibri"/>
      <family val="2"/>
    </font>
    <font>
      <sz val="10"/>
      <color rgb="FF000000"/>
      <name val="Arial MT"/>
      <family val="2"/>
    </font>
    <font>
      <b/>
      <sz val="10"/>
      <color theme="1"/>
      <name val="Calibri"/>
      <family val="2"/>
      <scheme val="minor"/>
    </font>
    <font>
      <sz val="10"/>
      <name val="Arial"/>
      <family val="2"/>
    </font>
    <font>
      <sz val="11"/>
      <name val="Calibri"/>
      <family val="2"/>
    </font>
    <font>
      <b/>
      <sz val="11"/>
      <name val="Calibri"/>
      <family val="2"/>
    </font>
    <font>
      <b/>
      <sz val="20"/>
      <color theme="1"/>
      <name val="Calibri"/>
      <family val="2"/>
      <scheme val="minor"/>
    </font>
    <font>
      <sz val="10"/>
      <name val="MS Sans Serif"/>
      <family val="2"/>
      <charset val="1"/>
    </font>
    <font>
      <sz val="11"/>
      <color indexed="8"/>
      <name val="Calibri"/>
      <family val="2"/>
      <charset val="1"/>
    </font>
    <font>
      <sz val="10"/>
      <name val="Calibri"/>
      <family val="2"/>
      <scheme val="minor"/>
    </font>
    <font>
      <sz val="10"/>
      <color rgb="FF000000"/>
      <name val="Calibri"/>
      <family val="2"/>
      <scheme val="minor"/>
    </font>
    <font>
      <sz val="10"/>
      <color rgb="FF222222"/>
      <name val="Calibri"/>
      <family val="2"/>
      <scheme val="minor"/>
    </font>
    <font>
      <b/>
      <sz val="10"/>
      <name val="Calibri"/>
      <family val="2"/>
      <scheme val="minor"/>
    </font>
    <font>
      <sz val="11"/>
      <color theme="1"/>
      <name val="Calibri"/>
      <scheme val="minor"/>
    </font>
    <font>
      <b/>
      <sz val="10"/>
      <color theme="1"/>
      <name val="Calibri"/>
    </font>
    <font>
      <sz val="10"/>
      <color theme="1"/>
      <name val="Calibri"/>
    </font>
    <font>
      <sz val="11"/>
      <color theme="1"/>
      <name val="Calibri"/>
    </font>
    <font>
      <sz val="10"/>
      <color theme="5" tint="-0.249977111117893"/>
      <name val="Calibri"/>
      <family val="2"/>
      <scheme val="minor"/>
    </font>
    <font>
      <b/>
      <sz val="14"/>
      <color theme="1"/>
      <name val="Calibri"/>
      <family val="2"/>
      <scheme val="minor"/>
    </font>
    <font>
      <b/>
      <sz val="12"/>
      <color theme="1"/>
      <name val="Calibri"/>
      <family val="2"/>
    </font>
    <font>
      <sz val="10"/>
      <color theme="1"/>
      <name val="Calibri"/>
      <family val="2"/>
    </font>
    <font>
      <sz val="10"/>
      <name val="Calibri"/>
      <family val="1"/>
    </font>
    <font>
      <b/>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4" tint="0.79998168889431442"/>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9">
    <xf numFmtId="0" fontId="0" fillId="0" borderId="0"/>
    <xf numFmtId="0" fontId="7" fillId="0" borderId="0"/>
    <xf numFmtId="164" fontId="1" fillId="0" borderId="0" applyFont="0" applyFill="0" applyBorder="0" applyAlignment="0" applyProtection="0"/>
    <xf numFmtId="0" fontId="7" fillId="0" borderId="0"/>
    <xf numFmtId="164" fontId="1" fillId="0" borderId="0" applyFont="0" applyFill="0" applyBorder="0" applyAlignment="0" applyProtection="0"/>
    <xf numFmtId="0" fontId="7" fillId="0" borderId="0"/>
    <xf numFmtId="0" fontId="1" fillId="0" borderId="0"/>
    <xf numFmtId="164" fontId="7" fillId="0" borderId="0" applyFont="0" applyFill="0" applyBorder="0" applyAlignment="0" applyProtection="0"/>
    <xf numFmtId="0" fontId="11" fillId="0" borderId="0"/>
    <xf numFmtId="0" fontId="12" fillId="0" borderId="0"/>
    <xf numFmtId="43" fontId="1" fillId="0" borderId="0" applyFont="0" applyFill="0" applyBorder="0" applyAlignment="0" applyProtection="0"/>
    <xf numFmtId="0" fontId="1" fillId="0" borderId="0"/>
    <xf numFmtId="0" fontId="7" fillId="0" borderId="0"/>
    <xf numFmtId="0" fontId="17" fillId="0" borderId="0"/>
    <xf numFmtId="0" fontId="17" fillId="0" borderId="0"/>
    <xf numFmtId="0" fontId="17" fillId="0" borderId="0"/>
    <xf numFmtId="0" fontId="17" fillId="0" borderId="0"/>
    <xf numFmtId="0" fontId="17" fillId="0" borderId="0"/>
    <xf numFmtId="0" fontId="17" fillId="0" borderId="0"/>
  </cellStyleXfs>
  <cellXfs count="89">
    <xf numFmtId="0" fontId="0" fillId="0" borderId="0" xfId="0"/>
    <xf numFmtId="0" fontId="2" fillId="2" borderId="1" xfId="0" applyFont="1" applyFill="1" applyBorder="1"/>
    <xf numFmtId="0" fontId="2" fillId="0" borderId="1" xfId="0" applyFont="1" applyBorder="1" applyAlignment="1">
      <alignment horizontal="center"/>
    </xf>
    <xf numFmtId="0" fontId="2" fillId="0" borderId="1" xfId="0" applyFont="1" applyBorder="1" applyAlignment="1">
      <alignment wrapText="1"/>
    </xf>
    <xf numFmtId="0" fontId="2" fillId="0" borderId="1" xfId="0" applyFont="1" applyBorder="1"/>
    <xf numFmtId="1" fontId="4" fillId="2" borderId="1" xfId="0" applyNumberFormat="1" applyFont="1" applyFill="1" applyBorder="1" applyAlignment="1">
      <alignment horizontal="center" vertical="center" shrinkToFit="1"/>
    </xf>
    <xf numFmtId="2" fontId="4" fillId="2" borderId="1" xfId="0" applyNumberFormat="1" applyFont="1" applyFill="1" applyBorder="1" applyAlignment="1">
      <alignment horizontal="center" vertical="center" shrinkToFit="1"/>
    </xf>
    <xf numFmtId="2" fontId="4" fillId="4" borderId="1" xfId="0" applyNumberFormat="1" applyFont="1" applyFill="1" applyBorder="1" applyAlignment="1">
      <alignment horizontal="center" vertical="center" shrinkToFit="1"/>
    </xf>
    <xf numFmtId="165" fontId="4" fillId="2" borderId="1" xfId="0" applyNumberFormat="1" applyFont="1" applyFill="1" applyBorder="1" applyAlignment="1">
      <alignment horizontal="center" vertical="center" shrinkToFit="1"/>
    </xf>
    <xf numFmtId="0" fontId="2" fillId="2" borderId="1" xfId="0" applyFont="1" applyFill="1" applyBorder="1" applyAlignment="1">
      <alignment horizontal="left" vertical="top" wrapText="1"/>
    </xf>
    <xf numFmtId="0" fontId="2" fillId="2" borderId="1" xfId="0" applyFont="1" applyFill="1" applyBorder="1" applyAlignment="1">
      <alignment horizontal="left" vertical="center" wrapText="1"/>
    </xf>
    <xf numFmtId="3" fontId="5" fillId="2" borderId="1" xfId="0" applyNumberFormat="1" applyFont="1" applyFill="1" applyBorder="1" applyAlignment="1">
      <alignment horizontal="right" vertical="center" shrinkToFit="1"/>
    </xf>
    <xf numFmtId="0" fontId="0" fillId="0" borderId="1" xfId="0" applyBorder="1" applyAlignment="1">
      <alignment horizontal="center"/>
    </xf>
    <xf numFmtId="0" fontId="6" fillId="3" borderId="1" xfId="0" applyFont="1" applyFill="1" applyBorder="1" applyAlignment="1">
      <alignment horizontal="right" wrapText="1"/>
    </xf>
    <xf numFmtId="165" fontId="6" fillId="3" borderId="1" xfId="0" applyNumberFormat="1" applyFont="1" applyFill="1" applyBorder="1"/>
    <xf numFmtId="0" fontId="2" fillId="3" borderId="1" xfId="0" applyFont="1" applyFill="1" applyBorder="1"/>
    <xf numFmtId="0" fontId="2" fillId="3" borderId="1" xfId="0" applyFont="1" applyFill="1" applyBorder="1" applyAlignment="1">
      <alignment horizontal="center"/>
    </xf>
    <xf numFmtId="0" fontId="2" fillId="3" borderId="1" xfId="0" applyFont="1" applyFill="1" applyBorder="1" applyAlignment="1">
      <alignment wrapText="1"/>
    </xf>
    <xf numFmtId="0" fontId="6" fillId="2" borderId="1" xfId="0" applyFont="1" applyFill="1" applyBorder="1" applyAlignment="1">
      <alignment horizontal="right" wrapText="1"/>
    </xf>
    <xf numFmtId="0" fontId="9" fillId="3" borderId="1" xfId="0" applyFont="1" applyFill="1" applyBorder="1" applyAlignment="1">
      <alignment horizontal="center" vertical="top" wrapText="1"/>
    </xf>
    <xf numFmtId="0" fontId="0" fillId="3" borderId="1" xfId="0" applyFill="1" applyBorder="1" applyAlignment="1">
      <alignment horizontal="center"/>
    </xf>
    <xf numFmtId="0" fontId="2" fillId="0" borderId="1" xfId="0" applyFont="1" applyBorder="1" applyAlignment="1">
      <alignment horizontal="left" vertical="center" wrapText="1"/>
    </xf>
    <xf numFmtId="166" fontId="14" fillId="0" borderId="1" xfId="0" applyNumberFormat="1" applyFont="1" applyBorder="1" applyAlignment="1">
      <alignment horizontal="center" vertical="center" shrinkToFit="1"/>
    </xf>
    <xf numFmtId="166" fontId="14" fillId="0" borderId="1" xfId="0" applyNumberFormat="1" applyFont="1" applyBorder="1" applyAlignment="1">
      <alignment horizontal="left" vertical="center" shrinkToFit="1"/>
    </xf>
    <xf numFmtId="0" fontId="13" fillId="0" borderId="1" xfId="0" applyFont="1" applyBorder="1" applyAlignment="1">
      <alignment horizontal="left" vertical="center"/>
    </xf>
    <xf numFmtId="0" fontId="13" fillId="0" borderId="1" xfId="0" applyFont="1" applyBorder="1" applyAlignment="1">
      <alignment vertical="center" wrapText="1"/>
    </xf>
    <xf numFmtId="0" fontId="10" fillId="2" borderId="1" xfId="0" applyFont="1" applyFill="1" applyBorder="1" applyAlignment="1">
      <alignment horizontal="center" vertical="center" wrapText="1"/>
    </xf>
    <xf numFmtId="0" fontId="0" fillId="0" borderId="1" xfId="0" applyBorder="1" applyAlignment="1">
      <alignment horizontal="left" vertical="top" wrapText="1"/>
    </xf>
    <xf numFmtId="0" fontId="13" fillId="0" borderId="1" xfId="0" applyFont="1" applyBorder="1" applyAlignment="1">
      <alignment horizontal="left" vertical="center" wrapText="1"/>
    </xf>
    <xf numFmtId="0" fontId="15" fillId="0" borderId="1" xfId="0" applyFont="1" applyBorder="1" applyAlignment="1">
      <alignment horizontal="left" vertical="center" wrapText="1"/>
    </xf>
    <xf numFmtId="0" fontId="10" fillId="2" borderId="1" xfId="0" applyFont="1" applyFill="1" applyBorder="1" applyAlignment="1">
      <alignment horizontal="center" vertical="top" wrapText="1"/>
    </xf>
    <xf numFmtId="0" fontId="0" fillId="0" borderId="1" xfId="0" applyBorder="1"/>
    <xf numFmtId="0" fontId="19" fillId="0" borderId="1" xfId="0" applyFont="1" applyBorder="1" applyAlignment="1">
      <alignment horizontal="center" vertical="top"/>
    </xf>
    <xf numFmtId="0" fontId="19" fillId="0" borderId="1" xfId="0" applyFont="1" applyBorder="1" applyAlignment="1">
      <alignment vertical="center"/>
    </xf>
    <xf numFmtId="0" fontId="19" fillId="0" borderId="1" xfId="0" applyFont="1" applyBorder="1"/>
    <xf numFmtId="0" fontId="19" fillId="0" borderId="1" xfId="0" applyFont="1" applyBorder="1" applyAlignment="1">
      <alignment vertical="top" wrapText="1"/>
    </xf>
    <xf numFmtId="0" fontId="20" fillId="0" borderId="1" xfId="0" applyFont="1" applyBorder="1"/>
    <xf numFmtId="0" fontId="19" fillId="0" borderId="1" xfId="0" applyFont="1" applyBorder="1" applyAlignment="1">
      <alignment horizontal="left" vertical="center" wrapText="1"/>
    </xf>
    <xf numFmtId="0" fontId="19" fillId="0" borderId="1" xfId="0" applyFont="1" applyBorder="1" applyAlignment="1">
      <alignment horizontal="left" vertical="top" wrapText="1"/>
    </xf>
    <xf numFmtId="0" fontId="2" fillId="0" borderId="0" xfId="0" applyFont="1" applyAlignment="1">
      <alignment horizontal="center"/>
    </xf>
    <xf numFmtId="0" fontId="2" fillId="0" borderId="0" xfId="0" applyFont="1"/>
    <xf numFmtId="0" fontId="2" fillId="0" borderId="0" xfId="0" applyFont="1" applyAlignment="1">
      <alignment wrapText="1"/>
    </xf>
    <xf numFmtId="0" fontId="2" fillId="2" borderId="0" xfId="0" applyFont="1" applyFill="1" applyAlignment="1">
      <alignment wrapText="1"/>
    </xf>
    <xf numFmtId="0" fontId="0" fillId="0" borderId="0" xfId="0" applyAlignment="1">
      <alignment horizontal="center"/>
    </xf>
    <xf numFmtId="0" fontId="2" fillId="0" borderId="1" xfId="13" applyFont="1" applyBorder="1" applyAlignment="1">
      <alignment horizontal="left" vertical="center" wrapText="1"/>
    </xf>
    <xf numFmtId="0" fontId="2" fillId="2" borderId="1" xfId="13" applyFont="1" applyFill="1" applyBorder="1" applyAlignment="1">
      <alignment horizontal="left" vertical="top" wrapText="1" shrinkToFit="1"/>
    </xf>
    <xf numFmtId="0" fontId="3" fillId="2" borderId="1" xfId="0" applyFont="1" applyFill="1" applyBorder="1" applyAlignment="1">
      <alignment horizontal="center" vertical="center" wrapText="1"/>
    </xf>
    <xf numFmtId="0" fontId="13" fillId="0" borderId="1" xfId="0" applyFont="1" applyBorder="1" applyAlignment="1">
      <alignment vertical="top" wrapText="1"/>
    </xf>
    <xf numFmtId="0" fontId="2" fillId="2" borderId="1" xfId="0" applyFont="1" applyFill="1" applyBorder="1" applyAlignment="1">
      <alignment horizontal="center" vertical="center"/>
    </xf>
    <xf numFmtId="0" fontId="3" fillId="0" borderId="1" xfId="0" applyFont="1" applyBorder="1" applyAlignment="1">
      <alignment horizontal="left" vertical="center"/>
    </xf>
    <xf numFmtId="2" fontId="4" fillId="0" borderId="1" xfId="0" applyNumberFormat="1" applyFont="1" applyBorder="1" applyAlignment="1">
      <alignment vertical="top" wrapText="1"/>
    </xf>
    <xf numFmtId="0" fontId="0" fillId="0" borderId="1" xfId="0" applyBorder="1" applyAlignment="1">
      <alignment wrapText="1"/>
    </xf>
    <xf numFmtId="0" fontId="0" fillId="2" borderId="1" xfId="0" applyFill="1" applyBorder="1" applyAlignment="1">
      <alignment wrapText="1"/>
    </xf>
    <xf numFmtId="0" fontId="9" fillId="3" borderId="1" xfId="0" applyFont="1" applyFill="1" applyBorder="1" applyAlignment="1">
      <alignment horizontal="left" vertical="top" wrapText="1" indent="2"/>
    </xf>
    <xf numFmtId="0" fontId="2" fillId="2" borderId="6" xfId="0" applyFont="1" applyFill="1" applyBorder="1" applyAlignment="1">
      <alignment horizontal="center" vertical="center"/>
    </xf>
    <xf numFmtId="0" fontId="3" fillId="2" borderId="5" xfId="0" applyFont="1" applyFill="1" applyBorder="1" applyAlignment="1">
      <alignment horizontal="center" vertical="center" wrapText="1"/>
    </xf>
    <xf numFmtId="0" fontId="2" fillId="2" borderId="6" xfId="0" applyFont="1" applyFill="1" applyBorder="1" applyAlignment="1">
      <alignment horizontal="center" vertical="center"/>
    </xf>
    <xf numFmtId="0" fontId="25" fillId="0" borderId="1" xfId="0" applyFont="1" applyBorder="1" applyAlignment="1">
      <alignment horizontal="left" vertical="top" wrapText="1"/>
    </xf>
    <xf numFmtId="0" fontId="3" fillId="2" borderId="1" xfId="0" applyFont="1" applyFill="1" applyBorder="1" applyAlignment="1">
      <alignment horizontal="left" vertical="center" wrapText="1"/>
    </xf>
    <xf numFmtId="0" fontId="25" fillId="2" borderId="1" xfId="0" applyFont="1" applyFill="1" applyBorder="1" applyAlignment="1">
      <alignment horizontal="left" vertical="center" wrapText="1"/>
    </xf>
    <xf numFmtId="17" fontId="18" fillId="0" borderId="1" xfId="0" applyNumberFormat="1" applyFont="1" applyBorder="1" applyAlignment="1">
      <alignment horizontal="left" vertical="center"/>
    </xf>
    <xf numFmtId="0" fontId="0" fillId="0" borderId="1" xfId="0" applyBorder="1"/>
    <xf numFmtId="0" fontId="23" fillId="0" borderId="1" xfId="0" applyFont="1" applyBorder="1" applyAlignment="1">
      <alignment horizontal="center" vertical="top" wrapText="1"/>
    </xf>
    <xf numFmtId="0" fontId="22" fillId="2" borderId="1" xfId="0" applyFont="1" applyFill="1" applyBorder="1" applyAlignment="1">
      <alignment horizontal="center" vertical="center" wrapText="1"/>
    </xf>
    <xf numFmtId="0" fontId="23" fillId="0" borderId="2" xfId="0" applyFont="1" applyBorder="1" applyAlignment="1">
      <alignment horizontal="left" vertical="top"/>
    </xf>
    <xf numFmtId="0" fontId="23" fillId="0" borderId="3" xfId="0" applyFont="1" applyBorder="1" applyAlignment="1">
      <alignment horizontal="left" vertical="top"/>
    </xf>
    <xf numFmtId="0" fontId="23" fillId="0" borderId="4" xfId="0" applyFont="1" applyBorder="1" applyAlignment="1">
      <alignment horizontal="left" vertical="top"/>
    </xf>
    <xf numFmtId="165" fontId="4" fillId="2" borderId="5" xfId="0" applyNumberFormat="1" applyFont="1" applyFill="1" applyBorder="1" applyAlignment="1">
      <alignment horizontal="center" vertical="center" shrinkToFit="1"/>
    </xf>
    <xf numFmtId="165" fontId="4" fillId="2" borderId="6" xfId="0" applyNumberFormat="1" applyFont="1" applyFill="1" applyBorder="1" applyAlignment="1">
      <alignment horizontal="center" vertical="center" shrinkToFit="1"/>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2" fontId="4" fillId="4" borderId="5" xfId="0" applyNumberFormat="1" applyFont="1" applyFill="1" applyBorder="1" applyAlignment="1">
      <alignment horizontal="center" vertical="center" shrinkToFit="1"/>
    </xf>
    <xf numFmtId="2" fontId="4" fillId="4" borderId="6" xfId="0" applyNumberFormat="1" applyFont="1" applyFill="1" applyBorder="1" applyAlignment="1">
      <alignment horizontal="center" vertical="center" shrinkToFit="1"/>
    </xf>
    <xf numFmtId="0" fontId="24"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5" borderId="2" xfId="0" applyFill="1" applyBorder="1" applyAlignment="1">
      <alignment vertical="center" wrapText="1"/>
    </xf>
    <xf numFmtId="0" fontId="0" fillId="5" borderId="3" xfId="0" applyFill="1" applyBorder="1" applyAlignment="1">
      <alignment vertical="center" wrapText="1"/>
    </xf>
    <xf numFmtId="0" fontId="0" fillId="5" borderId="4" xfId="0" applyFill="1" applyBorder="1" applyAlignment="1">
      <alignment vertical="center" wrapText="1"/>
    </xf>
    <xf numFmtId="0" fontId="0" fillId="5" borderId="1" xfId="0" applyFill="1" applyBorder="1" applyAlignment="1">
      <alignment vertical="center" wrapText="1"/>
    </xf>
    <xf numFmtId="0" fontId="26" fillId="5" borderId="1" xfId="0" applyFont="1" applyFill="1" applyBorder="1" applyAlignment="1">
      <alignment vertical="center" wrapText="1"/>
    </xf>
    <xf numFmtId="0" fontId="8" fillId="5" borderId="1" xfId="0" applyFont="1" applyFill="1" applyBorder="1" applyAlignment="1">
      <alignment vertical="top" wrapText="1"/>
    </xf>
    <xf numFmtId="0" fontId="9" fillId="5" borderId="1" xfId="0" applyFont="1" applyFill="1" applyBorder="1" applyAlignment="1">
      <alignment vertical="top" wrapText="1"/>
    </xf>
    <xf numFmtId="0" fontId="18" fillId="0" borderId="1" xfId="0" applyFont="1" applyBorder="1" applyAlignment="1">
      <alignment horizontal="center" vertical="top"/>
    </xf>
    <xf numFmtId="0" fontId="9" fillId="5" borderId="1" xfId="0" applyFont="1" applyFill="1" applyBorder="1" applyAlignment="1">
      <alignment horizontal="center" vertical="top" wrapText="1"/>
    </xf>
    <xf numFmtId="0" fontId="2" fillId="0" borderId="1" xfId="0" applyFont="1" applyBorder="1" applyAlignment="1">
      <alignment horizontal="left" wrapText="1"/>
    </xf>
  </cellXfs>
  <cellStyles count="19">
    <cellStyle name="Comma 12 3" xfId="7"/>
    <cellStyle name="Comma 2" xfId="2"/>
    <cellStyle name="Comma 3" xfId="4"/>
    <cellStyle name="Comma 6" xfId="10"/>
    <cellStyle name="Excel Built-in Normal 2" xfId="9"/>
    <cellStyle name="Normal" xfId="0" builtinId="0"/>
    <cellStyle name="Normal - Style1" xfId="5"/>
    <cellStyle name="Normal 10" xfId="1"/>
    <cellStyle name="Normal 10 3 2 2" xfId="11"/>
    <cellStyle name="Normal 2" xfId="13"/>
    <cellStyle name="Normal 2 2" xfId="12"/>
    <cellStyle name="Normal 2 3" xfId="8"/>
    <cellStyle name="Normal 3" xfId="14"/>
    <cellStyle name="Normal 3 3" xfId="3"/>
    <cellStyle name="Normal 4" xfId="15"/>
    <cellStyle name="Normal 5" xfId="16"/>
    <cellStyle name="Normal 5 2" xfId="6"/>
    <cellStyle name="Normal 6" xfId="17"/>
    <cellStyle name="Normal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505904</xdr:colOff>
      <xdr:row>31</xdr:row>
      <xdr:rowOff>0</xdr:rowOff>
    </xdr:from>
    <xdr:ext cx="1117679" cy="2651"/>
    <xdr:pic>
      <xdr:nvPicPr>
        <xdr:cNvPr id="2" name="image3.png">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9611804" y="16642080"/>
          <a:ext cx="1117679" cy="2651"/>
        </a:xfrm>
        <a:prstGeom prst="rect">
          <a:avLst/>
        </a:prstGeom>
      </xdr:spPr>
    </xdr:pic>
    <xdr:clientData/>
  </xdr:oneCellAnchor>
  <xdr:oneCellAnchor>
    <xdr:from>
      <xdr:col>5</xdr:col>
      <xdr:colOff>505904</xdr:colOff>
      <xdr:row>31</xdr:row>
      <xdr:rowOff>0</xdr:rowOff>
    </xdr:from>
    <xdr:ext cx="1117679" cy="2651"/>
    <xdr:pic>
      <xdr:nvPicPr>
        <xdr:cNvPr id="3" name="image3.png">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9611804" y="18044160"/>
          <a:ext cx="1117679" cy="2651"/>
        </a:xfrm>
        <a:prstGeom prst="rect">
          <a:avLst/>
        </a:prstGeom>
      </xdr:spPr>
    </xdr:pic>
    <xdr:clientData/>
  </xdr:oneCellAnchor>
  <xdr:oneCellAnchor>
    <xdr:from>
      <xdr:col>5</xdr:col>
      <xdr:colOff>505904</xdr:colOff>
      <xdr:row>32</xdr:row>
      <xdr:rowOff>0</xdr:rowOff>
    </xdr:from>
    <xdr:ext cx="1117679" cy="2651"/>
    <xdr:pic>
      <xdr:nvPicPr>
        <xdr:cNvPr id="4" name="image3.png">
          <a:extLst>
            <a:ext uri="{FF2B5EF4-FFF2-40B4-BE49-F238E27FC236}">
              <a16:creationId xmlns:a16="http://schemas.microsoft.com/office/drawing/2014/main" xmlns="" id="{E9C83174-0437-4F9B-A92C-E97DD841FED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9354629" y="12639675"/>
          <a:ext cx="1117679" cy="2651"/>
        </a:xfrm>
        <a:prstGeom prst="rect">
          <a:avLst/>
        </a:prstGeom>
      </xdr:spPr>
    </xdr:pic>
    <xdr:clientData/>
  </xdr:oneCellAnchor>
  <xdr:oneCellAnchor>
    <xdr:from>
      <xdr:col>5</xdr:col>
      <xdr:colOff>505904</xdr:colOff>
      <xdr:row>32</xdr:row>
      <xdr:rowOff>0</xdr:rowOff>
    </xdr:from>
    <xdr:ext cx="1117679" cy="2651"/>
    <xdr:pic>
      <xdr:nvPicPr>
        <xdr:cNvPr id="5" name="image3.png">
          <a:extLst>
            <a:ext uri="{FF2B5EF4-FFF2-40B4-BE49-F238E27FC236}">
              <a16:creationId xmlns:a16="http://schemas.microsoft.com/office/drawing/2014/main" xmlns="" id="{07A51984-6CAC-4155-B7DE-70C51492BF8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9354629" y="12639675"/>
          <a:ext cx="1117679" cy="2651"/>
        </a:xfrm>
        <a:prstGeom prst="rect">
          <a:avLst/>
        </a:prstGeom>
      </xdr:spPr>
    </xdr:pic>
    <xdr:clientData/>
  </xdr:oneCellAnchor>
  <xdr:oneCellAnchor>
    <xdr:from>
      <xdr:col>5</xdr:col>
      <xdr:colOff>505904</xdr:colOff>
      <xdr:row>33</xdr:row>
      <xdr:rowOff>0</xdr:rowOff>
    </xdr:from>
    <xdr:ext cx="1117679" cy="2651"/>
    <xdr:pic>
      <xdr:nvPicPr>
        <xdr:cNvPr id="6" name="image3.png">
          <a:extLst>
            <a:ext uri="{FF2B5EF4-FFF2-40B4-BE49-F238E27FC236}">
              <a16:creationId xmlns:a16="http://schemas.microsoft.com/office/drawing/2014/main" xmlns="" id="{55916EE6-C6F2-4D01-8A96-8FF5530103D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9354629" y="14068425"/>
          <a:ext cx="1117679" cy="2651"/>
        </a:xfrm>
        <a:prstGeom prst="rect">
          <a:avLst/>
        </a:prstGeom>
      </xdr:spPr>
    </xdr:pic>
    <xdr:clientData/>
  </xdr:oneCellAnchor>
  <xdr:oneCellAnchor>
    <xdr:from>
      <xdr:col>5</xdr:col>
      <xdr:colOff>505904</xdr:colOff>
      <xdr:row>33</xdr:row>
      <xdr:rowOff>0</xdr:rowOff>
    </xdr:from>
    <xdr:ext cx="1117679" cy="2651"/>
    <xdr:pic>
      <xdr:nvPicPr>
        <xdr:cNvPr id="7" name="image3.png">
          <a:extLst>
            <a:ext uri="{FF2B5EF4-FFF2-40B4-BE49-F238E27FC236}">
              <a16:creationId xmlns:a16="http://schemas.microsoft.com/office/drawing/2014/main" xmlns="" id="{849F3F89-94D5-43AE-85D9-862815C8270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9354629" y="14068425"/>
          <a:ext cx="1117679" cy="2651"/>
        </a:xfrm>
        <a:prstGeom prst="rect">
          <a:avLst/>
        </a:prstGeom>
      </xdr:spPr>
    </xdr:pic>
    <xdr:clientData/>
  </xdr:oneCellAnchor>
  <xdr:oneCellAnchor>
    <xdr:from>
      <xdr:col>5</xdr:col>
      <xdr:colOff>505904</xdr:colOff>
      <xdr:row>32</xdr:row>
      <xdr:rowOff>0</xdr:rowOff>
    </xdr:from>
    <xdr:ext cx="1117679" cy="2651"/>
    <xdr:pic>
      <xdr:nvPicPr>
        <xdr:cNvPr id="8" name="image3.png">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9611804" y="17419320"/>
          <a:ext cx="1117679" cy="2651"/>
        </a:xfrm>
        <a:prstGeom prst="rect">
          <a:avLst/>
        </a:prstGeom>
      </xdr:spPr>
    </xdr:pic>
    <xdr:clientData/>
  </xdr:oneCellAnchor>
  <xdr:oneCellAnchor>
    <xdr:from>
      <xdr:col>5</xdr:col>
      <xdr:colOff>505904</xdr:colOff>
      <xdr:row>32</xdr:row>
      <xdr:rowOff>0</xdr:rowOff>
    </xdr:from>
    <xdr:ext cx="1117679" cy="2651"/>
    <xdr:pic>
      <xdr:nvPicPr>
        <xdr:cNvPr id="9" name="image3.png">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9611804" y="17419320"/>
          <a:ext cx="1117679" cy="2651"/>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39"/>
  <sheetViews>
    <sheetView tabSelected="1" workbookViewId="0">
      <selection activeCell="C40" sqref="C40"/>
    </sheetView>
  </sheetViews>
  <sheetFormatPr defaultColWidth="9.109375" defaultRowHeight="14.4"/>
  <cols>
    <col min="1" max="1" width="7.33203125" style="39" customWidth="1"/>
    <col min="2" max="2" width="16.77734375" style="41" bestFit="1" customWidth="1"/>
    <col min="3" max="3" width="82.109375" style="42" customWidth="1"/>
    <col min="4" max="4" width="14.33203125" style="43" customWidth="1"/>
    <col min="5" max="5" width="12.44140625" style="39" customWidth="1"/>
    <col min="6" max="6" width="9.5546875" style="40" customWidth="1"/>
    <col min="7" max="7" width="14" style="40" bestFit="1" customWidth="1"/>
    <col min="8" max="8" width="27.6640625" style="40" bestFit="1" customWidth="1"/>
    <col min="9" max="16384" width="9.109375" style="40"/>
  </cols>
  <sheetData>
    <row r="1" spans="1:8" ht="22.5" customHeight="1">
      <c r="A1" s="63" t="s">
        <v>58</v>
      </c>
      <c r="B1" s="63"/>
      <c r="C1" s="63"/>
      <c r="D1" s="63"/>
      <c r="E1" s="63"/>
      <c r="F1" s="63"/>
      <c r="G1" s="63"/>
      <c r="H1" s="63"/>
    </row>
    <row r="2" spans="1:8" customFormat="1">
      <c r="A2" s="60">
        <v>45335</v>
      </c>
      <c r="B2" s="61"/>
      <c r="C2" s="32"/>
      <c r="D2" s="33"/>
      <c r="E2" s="34"/>
      <c r="F2" s="31"/>
      <c r="G2" s="31"/>
      <c r="H2" s="31"/>
    </row>
    <row r="3" spans="1:8" ht="20.25" customHeight="1">
      <c r="A3" s="64" t="s">
        <v>23</v>
      </c>
      <c r="B3" s="65"/>
      <c r="C3" s="65"/>
      <c r="D3" s="65"/>
      <c r="E3" s="65"/>
      <c r="F3" s="65"/>
      <c r="G3" s="65"/>
      <c r="H3" s="66"/>
    </row>
    <row r="4" spans="1:8" ht="15" customHeight="1">
      <c r="A4" s="62" t="s">
        <v>24</v>
      </c>
      <c r="B4" s="62"/>
      <c r="C4" s="62"/>
      <c r="D4" s="62"/>
      <c r="E4" s="62"/>
      <c r="F4" s="62"/>
      <c r="G4" s="62"/>
      <c r="H4" s="62"/>
    </row>
    <row r="5" spans="1:8" ht="25.5" customHeight="1">
      <c r="A5" s="86"/>
      <c r="B5" s="34"/>
      <c r="C5" s="35" t="s">
        <v>25</v>
      </c>
      <c r="D5" s="35"/>
      <c r="E5" s="34"/>
      <c r="F5" s="36"/>
      <c r="G5" s="36"/>
      <c r="H5" s="36"/>
    </row>
    <row r="6" spans="1:8" ht="27.6">
      <c r="A6" s="26"/>
      <c r="B6" s="26"/>
      <c r="C6" s="35" t="s">
        <v>26</v>
      </c>
      <c r="D6" s="26"/>
      <c r="E6" s="26"/>
      <c r="F6" s="26"/>
      <c r="G6" s="4"/>
      <c r="H6" s="4"/>
    </row>
    <row r="7" spans="1:8" ht="41.25" customHeight="1">
      <c r="A7" s="26"/>
      <c r="B7" s="26"/>
      <c r="C7" s="37" t="s">
        <v>27</v>
      </c>
      <c r="D7" s="26"/>
      <c r="E7" s="26"/>
      <c r="F7" s="26"/>
      <c r="G7" s="4"/>
      <c r="H7" s="4"/>
    </row>
    <row r="8" spans="1:8" ht="18" customHeight="1">
      <c r="A8" s="26"/>
      <c r="B8" s="26"/>
      <c r="C8" s="35" t="s">
        <v>28</v>
      </c>
      <c r="D8" s="26"/>
      <c r="E8" s="26"/>
      <c r="F8" s="26"/>
      <c r="G8" s="4"/>
      <c r="H8" s="4"/>
    </row>
    <row r="9" spans="1:8" ht="18" customHeight="1">
      <c r="A9" s="26"/>
      <c r="B9" s="26"/>
      <c r="C9" s="35" t="s">
        <v>29</v>
      </c>
      <c r="D9" s="26"/>
      <c r="E9" s="26"/>
      <c r="F9" s="26"/>
      <c r="G9" s="4"/>
      <c r="H9" s="4"/>
    </row>
    <row r="10" spans="1:8" ht="18" customHeight="1">
      <c r="A10" s="26"/>
      <c r="B10" s="26"/>
      <c r="C10" s="35" t="s">
        <v>30</v>
      </c>
      <c r="D10" s="26"/>
      <c r="E10" s="26"/>
      <c r="F10" s="26"/>
      <c r="G10" s="4"/>
      <c r="H10" s="4"/>
    </row>
    <row r="11" spans="1:8" ht="15.75" customHeight="1">
      <c r="A11" s="26"/>
      <c r="B11" s="26"/>
      <c r="C11" s="35" t="s">
        <v>31</v>
      </c>
      <c r="D11" s="26"/>
      <c r="E11" s="26"/>
      <c r="F11" s="26"/>
      <c r="G11" s="4"/>
      <c r="H11" s="4"/>
    </row>
    <row r="12" spans="1:8" ht="15.75" customHeight="1">
      <c r="A12" s="26"/>
      <c r="B12" s="26"/>
      <c r="C12" s="35" t="s">
        <v>32</v>
      </c>
      <c r="D12" s="26"/>
      <c r="E12" s="26"/>
      <c r="F12" s="26"/>
      <c r="G12" s="4"/>
      <c r="H12" s="4"/>
    </row>
    <row r="13" spans="1:8" ht="112.8" customHeight="1">
      <c r="A13" s="26"/>
      <c r="B13" s="30"/>
      <c r="C13" s="38" t="s">
        <v>33</v>
      </c>
      <c r="D13" s="26"/>
      <c r="E13" s="26"/>
      <c r="F13" s="26"/>
      <c r="G13" s="4"/>
      <c r="H13" s="4"/>
    </row>
    <row r="14" spans="1:8">
      <c r="A14" s="12"/>
      <c r="B14" s="51"/>
      <c r="C14" s="52"/>
      <c r="D14" s="12"/>
      <c r="E14" s="12"/>
      <c r="F14" s="31"/>
      <c r="G14" s="31"/>
      <c r="H14" s="31"/>
    </row>
    <row r="15" spans="1:8" ht="20.25" customHeight="1">
      <c r="A15" s="19" t="s">
        <v>0</v>
      </c>
      <c r="B15" s="19" t="s">
        <v>1</v>
      </c>
      <c r="C15" s="19" t="s">
        <v>2</v>
      </c>
      <c r="D15" s="19" t="s">
        <v>3</v>
      </c>
      <c r="E15" s="19" t="s">
        <v>57</v>
      </c>
      <c r="F15" s="19" t="s">
        <v>4</v>
      </c>
      <c r="G15" s="53" t="s">
        <v>5</v>
      </c>
      <c r="H15" s="19" t="s">
        <v>6</v>
      </c>
    </row>
    <row r="16" spans="1:8" ht="14.4" customHeight="1">
      <c r="A16" s="87" t="s">
        <v>53</v>
      </c>
      <c r="B16" s="85" t="s">
        <v>14</v>
      </c>
      <c r="C16" s="84"/>
      <c r="D16" s="84"/>
      <c r="E16" s="84"/>
      <c r="F16" s="84"/>
      <c r="G16" s="84"/>
      <c r="H16" s="84"/>
    </row>
    <row r="17" spans="1:8" ht="60.75" customHeight="1">
      <c r="A17" s="5">
        <v>1</v>
      </c>
      <c r="B17" s="21" t="s">
        <v>20</v>
      </c>
      <c r="C17" s="21" t="s">
        <v>46</v>
      </c>
      <c r="D17" s="46" t="s">
        <v>15</v>
      </c>
      <c r="E17" s="6">
        <v>2846</v>
      </c>
      <c r="F17" s="7">
        <v>0</v>
      </c>
      <c r="G17" s="8">
        <f>E17*F17</f>
        <v>0</v>
      </c>
      <c r="H17" s="9"/>
    </row>
    <row r="18" spans="1:8" ht="60.75" customHeight="1">
      <c r="A18" s="5">
        <v>2</v>
      </c>
      <c r="B18" s="24" t="s">
        <v>10</v>
      </c>
      <c r="C18" s="25" t="s">
        <v>21</v>
      </c>
      <c r="D18" s="46" t="s">
        <v>15</v>
      </c>
      <c r="E18" s="6">
        <v>5554</v>
      </c>
      <c r="F18" s="7">
        <v>0</v>
      </c>
      <c r="G18" s="8">
        <f>E18*F18</f>
        <v>0</v>
      </c>
      <c r="H18" s="9"/>
    </row>
    <row r="19" spans="1:8" ht="55.5" customHeight="1">
      <c r="A19" s="5">
        <v>3</v>
      </c>
      <c r="B19" s="24" t="s">
        <v>11</v>
      </c>
      <c r="C19" s="28" t="s">
        <v>22</v>
      </c>
      <c r="D19" s="46" t="s">
        <v>15</v>
      </c>
      <c r="E19" s="6">
        <v>2110</v>
      </c>
      <c r="F19" s="7">
        <v>0</v>
      </c>
      <c r="G19" s="8">
        <f t="shared" ref="G19:G31" si="0">E19*F19</f>
        <v>0</v>
      </c>
      <c r="H19" s="9"/>
    </row>
    <row r="20" spans="1:8" ht="84" customHeight="1">
      <c r="A20" s="5">
        <v>4</v>
      </c>
      <c r="B20" s="24" t="s">
        <v>12</v>
      </c>
      <c r="C20" s="28" t="s">
        <v>13</v>
      </c>
      <c r="D20" s="46" t="s">
        <v>15</v>
      </c>
      <c r="E20" s="6">
        <v>2110</v>
      </c>
      <c r="F20" s="7">
        <v>0</v>
      </c>
      <c r="G20" s="8">
        <f t="shared" si="0"/>
        <v>0</v>
      </c>
      <c r="H20" s="9"/>
    </row>
    <row r="21" spans="1:8">
      <c r="A21" s="87" t="s">
        <v>54</v>
      </c>
      <c r="B21" s="82" t="s">
        <v>16</v>
      </c>
      <c r="C21" s="82"/>
      <c r="D21" s="82"/>
      <c r="E21" s="82"/>
      <c r="F21" s="82"/>
      <c r="G21" s="82"/>
      <c r="H21" s="82"/>
    </row>
    <row r="22" spans="1:8" ht="84" customHeight="1">
      <c r="A22" s="48">
        <v>1</v>
      </c>
      <c r="B22" s="44" t="s">
        <v>47</v>
      </c>
      <c r="C22" s="45" t="s">
        <v>34</v>
      </c>
      <c r="D22" s="46" t="s">
        <v>15</v>
      </c>
      <c r="E22" s="48">
        <v>3550</v>
      </c>
      <c r="F22" s="7">
        <v>0</v>
      </c>
      <c r="G22" s="8">
        <f t="shared" si="0"/>
        <v>0</v>
      </c>
      <c r="H22" s="1"/>
    </row>
    <row r="23" spans="1:8" ht="84" customHeight="1">
      <c r="A23" s="48">
        <v>2</v>
      </c>
      <c r="B23" s="44" t="s">
        <v>48</v>
      </c>
      <c r="C23" s="45" t="s">
        <v>34</v>
      </c>
      <c r="D23" s="46" t="s">
        <v>15</v>
      </c>
      <c r="E23" s="48">
        <v>480</v>
      </c>
      <c r="F23" s="7">
        <v>0</v>
      </c>
      <c r="G23" s="8">
        <f t="shared" ref="G23" si="1">E23*F23</f>
        <v>0</v>
      </c>
      <c r="H23" s="1"/>
    </row>
    <row r="24" spans="1:8" ht="43.2">
      <c r="A24" s="48">
        <v>3</v>
      </c>
      <c r="B24" s="10" t="s">
        <v>17</v>
      </c>
      <c r="C24" s="27" t="s">
        <v>37</v>
      </c>
      <c r="D24" s="46" t="s">
        <v>15</v>
      </c>
      <c r="E24" s="6">
        <v>2110</v>
      </c>
      <c r="F24" s="7">
        <v>0</v>
      </c>
      <c r="G24" s="8">
        <f t="shared" si="0"/>
        <v>0</v>
      </c>
      <c r="H24" s="1"/>
    </row>
    <row r="25" spans="1:8" ht="55.2">
      <c r="A25" s="48">
        <v>4</v>
      </c>
      <c r="B25" s="28" t="s">
        <v>35</v>
      </c>
      <c r="C25" s="47" t="s">
        <v>36</v>
      </c>
      <c r="D25" s="55" t="s">
        <v>15</v>
      </c>
      <c r="E25" s="48">
        <v>480</v>
      </c>
      <c r="F25" s="7">
        <v>0</v>
      </c>
      <c r="G25" s="8">
        <f>E25*F25</f>
        <v>0</v>
      </c>
      <c r="H25" s="1"/>
    </row>
    <row r="26" spans="1:8" ht="14.4" customHeight="1">
      <c r="A26" s="87" t="s">
        <v>55</v>
      </c>
      <c r="B26" s="79" t="s">
        <v>49</v>
      </c>
      <c r="C26" s="80"/>
      <c r="D26" s="80"/>
      <c r="E26" s="80"/>
      <c r="F26" s="80"/>
      <c r="G26" s="80"/>
      <c r="H26" s="81"/>
    </row>
    <row r="27" spans="1:8" ht="41.4">
      <c r="A27" s="48">
        <v>1</v>
      </c>
      <c r="B27" s="49" t="s">
        <v>38</v>
      </c>
      <c r="C27" s="50" t="s">
        <v>39</v>
      </c>
      <c r="D27" s="46" t="s">
        <v>15</v>
      </c>
      <c r="E27" s="6">
        <v>2110</v>
      </c>
      <c r="F27" s="7">
        <v>0</v>
      </c>
      <c r="G27" s="8">
        <f>E27*F27</f>
        <v>0</v>
      </c>
      <c r="H27" s="1"/>
    </row>
    <row r="28" spans="1:8" ht="56.25" customHeight="1">
      <c r="A28" s="71">
        <v>2</v>
      </c>
      <c r="B28" s="77" t="s">
        <v>50</v>
      </c>
      <c r="C28" s="50" t="s">
        <v>40</v>
      </c>
      <c r="D28" s="73" t="s">
        <v>15</v>
      </c>
      <c r="E28" s="73">
        <v>70</v>
      </c>
      <c r="F28" s="75">
        <v>0</v>
      </c>
      <c r="G28" s="67">
        <f>E28*F28</f>
        <v>0</v>
      </c>
      <c r="H28" s="69"/>
    </row>
    <row r="29" spans="1:8" ht="129.6" customHeight="1">
      <c r="A29" s="72"/>
      <c r="B29" s="78"/>
      <c r="C29" s="50" t="s">
        <v>41</v>
      </c>
      <c r="D29" s="74"/>
      <c r="E29" s="74"/>
      <c r="F29" s="76"/>
      <c r="G29" s="68"/>
      <c r="H29" s="70"/>
    </row>
    <row r="30" spans="1:8" ht="144" customHeight="1">
      <c r="A30" s="56">
        <v>3</v>
      </c>
      <c r="B30" s="54" t="s">
        <v>42</v>
      </c>
      <c r="C30" s="57" t="s">
        <v>43</v>
      </c>
      <c r="D30" s="55" t="s">
        <v>15</v>
      </c>
      <c r="E30" s="54">
        <v>70</v>
      </c>
      <c r="F30" s="7">
        <v>0</v>
      </c>
      <c r="G30" s="8">
        <f t="shared" si="0"/>
        <v>0</v>
      </c>
      <c r="H30" s="54"/>
    </row>
    <row r="31" spans="1:8">
      <c r="A31" s="87" t="s">
        <v>56</v>
      </c>
      <c r="B31" s="83" t="s">
        <v>51</v>
      </c>
      <c r="C31" s="82"/>
      <c r="D31" s="82"/>
      <c r="E31" s="82"/>
      <c r="F31" s="82"/>
      <c r="G31" s="82"/>
      <c r="H31" s="82"/>
    </row>
    <row r="32" spans="1:8" ht="112.5" customHeight="1">
      <c r="A32" s="48">
        <v>1</v>
      </c>
      <c r="B32" s="23" t="s">
        <v>18</v>
      </c>
      <c r="C32" s="29" t="s">
        <v>19</v>
      </c>
      <c r="D32" s="46" t="s">
        <v>15</v>
      </c>
      <c r="E32" s="6">
        <v>2110</v>
      </c>
      <c r="F32" s="7">
        <v>0</v>
      </c>
      <c r="G32" s="8">
        <f>E32*F32</f>
        <v>0</v>
      </c>
      <c r="H32" s="4"/>
    </row>
    <row r="33" spans="1:8" ht="55.2">
      <c r="A33" s="48">
        <v>2</v>
      </c>
      <c r="B33" s="58" t="s">
        <v>44</v>
      </c>
      <c r="C33" s="59" t="s">
        <v>52</v>
      </c>
      <c r="D33" s="46" t="s">
        <v>45</v>
      </c>
      <c r="E33" s="6">
        <v>280</v>
      </c>
      <c r="F33" s="7">
        <v>0</v>
      </c>
      <c r="G33" s="8">
        <f>E33*F33</f>
        <v>0</v>
      </c>
      <c r="H33" s="4"/>
    </row>
    <row r="34" spans="1:8" ht="33" customHeight="1">
      <c r="A34" s="48"/>
      <c r="B34" s="23"/>
      <c r="C34" s="29"/>
      <c r="D34" s="46"/>
      <c r="E34" s="6"/>
      <c r="F34" s="7"/>
      <c r="G34" s="8"/>
      <c r="H34" s="4"/>
    </row>
    <row r="35" spans="1:8">
      <c r="A35" s="12"/>
      <c r="B35" s="22"/>
      <c r="C35" s="28"/>
      <c r="D35" s="12"/>
      <c r="E35" s="6"/>
      <c r="F35" s="7"/>
      <c r="G35" s="11"/>
      <c r="H35" s="4"/>
    </row>
    <row r="36" spans="1:8">
      <c r="A36" s="16"/>
      <c r="B36" s="17"/>
      <c r="C36" s="13" t="s">
        <v>7</v>
      </c>
      <c r="D36" s="20"/>
      <c r="E36" s="16"/>
      <c r="F36" s="15"/>
      <c r="G36" s="14">
        <f>SUM(G17:G33)</f>
        <v>0</v>
      </c>
      <c r="H36" s="15"/>
    </row>
    <row r="37" spans="1:8">
      <c r="A37" s="2"/>
      <c r="B37" s="3"/>
      <c r="C37" s="18" t="s">
        <v>8</v>
      </c>
      <c r="D37" s="12"/>
      <c r="E37" s="2"/>
      <c r="F37" s="4"/>
      <c r="G37" s="4">
        <f>G36*0.18</f>
        <v>0</v>
      </c>
      <c r="H37" s="1"/>
    </row>
    <row r="38" spans="1:8">
      <c r="A38" s="16"/>
      <c r="B38" s="17"/>
      <c r="C38" s="13" t="s">
        <v>9</v>
      </c>
      <c r="D38" s="20"/>
      <c r="E38" s="16"/>
      <c r="F38" s="15"/>
      <c r="G38" s="14">
        <f>G36+G37</f>
        <v>0</v>
      </c>
      <c r="H38" s="15"/>
    </row>
    <row r="39" spans="1:8" ht="14.4" customHeight="1">
      <c r="A39" s="2" t="s">
        <v>59</v>
      </c>
      <c r="B39" s="88" t="s">
        <v>60</v>
      </c>
      <c r="C39" s="88"/>
      <c r="D39" s="88"/>
      <c r="E39" s="88"/>
      <c r="F39" s="88"/>
      <c r="G39" s="88"/>
      <c r="H39" s="88"/>
    </row>
  </sheetData>
  <protectedRanges>
    <protectedRange sqref="F1:F13" name="Range1"/>
  </protectedRanges>
  <mergeCells count="12">
    <mergeCell ref="B39:H39"/>
    <mergeCell ref="G28:G29"/>
    <mergeCell ref="H28:H29"/>
    <mergeCell ref="B28:B29"/>
    <mergeCell ref="A28:A29"/>
    <mergeCell ref="D28:D29"/>
    <mergeCell ref="E28:E29"/>
    <mergeCell ref="F28:F29"/>
    <mergeCell ref="A2:B2"/>
    <mergeCell ref="A4:H4"/>
    <mergeCell ref="A1:H1"/>
    <mergeCell ref="A3:H3"/>
  </mergeCells>
  <pageMargins left="0.70866141732283461" right="0.70866141732283461" top="0.74803149606299213" bottom="0.74803149606299213" header="0.31496062992125984" footer="0.31496062992125984"/>
  <pageSetup scale="67"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19ED221464C2F4DBB2020C13DCFA018" ma:contentTypeVersion="6" ma:contentTypeDescription="Create a new document." ma:contentTypeScope="" ma:versionID="a43968d48c074c5612fbf168d354a85d">
  <xsd:schema xmlns:xsd="http://www.w3.org/2001/XMLSchema" xmlns:xs="http://www.w3.org/2001/XMLSchema" xmlns:p="http://schemas.microsoft.com/office/2006/metadata/properties" xmlns:ns3="84798447-d51e-442b-959a-c92588c6c799" targetNamespace="http://schemas.microsoft.com/office/2006/metadata/properties" ma:root="true" ma:fieldsID="fefe8aa0621b84c57c454a9047292620" ns3:_="">
    <xsd:import namespace="84798447-d51e-442b-959a-c92588c6c79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798447-d51e-442b-959a-c92588c6c7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DAD8108-884A-4CAB-BAE8-A52E4D47A613}">
  <ds:schemaRefs>
    <ds:schemaRef ds:uri="http://schemas.microsoft.com/sharepoint/v3/contenttype/forms"/>
  </ds:schemaRefs>
</ds:datastoreItem>
</file>

<file path=customXml/itemProps2.xml><?xml version="1.0" encoding="utf-8"?>
<ds:datastoreItem xmlns:ds="http://schemas.openxmlformats.org/officeDocument/2006/customXml" ds:itemID="{C63E6E7E-FDAD-40FA-A94A-9536A6C688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798447-d51e-442b-959a-c92588c6c7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89AAAAB-5DDD-48C4-BC98-EF08FD5E59C4}">
  <ds:schemaRefs>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 ds:uri="http://purl.org/dc/terms/"/>
    <ds:schemaRef ds:uri="http://schemas.microsoft.com/office/infopath/2007/PartnerControls"/>
    <ds:schemaRef ds:uri="84798447-d51e-442b-959a-c92588c6c799"/>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Bikenervala </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Manish</dc:creator>
  <cp:lastModifiedBy>arsou</cp:lastModifiedBy>
  <cp:lastPrinted>2023-12-30T12:00:42Z</cp:lastPrinted>
  <dcterms:created xsi:type="dcterms:W3CDTF">2023-02-23T05:33:55Z</dcterms:created>
  <dcterms:modified xsi:type="dcterms:W3CDTF">2024-02-14T13:53:50Z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0x010100719ED221464C2F4DBB2020C13DCFA018</vt:lpwstr>
  </property>
</Properties>
</file>