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1840" windowHeight="13020"/>
  </bookViews>
  <sheets>
    <sheet name="GROUND FLOOR COMMON  AREA" sheetId="1" r:id="rId1"/>
    <sheet name="Sheet2" sheetId="3" state="hidden" r:id="rId2"/>
  </sheets>
  <definedNames>
    <definedName name="_xlnm.Print_Area" localSheetId="0">'GROUND FLOOR COMMON  AREA'!$A$1:$F$93</definedName>
    <definedName name="_xlnm.Print_Titles" localSheetId="0">'GROUND FLOOR COMMON  AREA'!$1:$3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1"/>
  <c r="F34" l="1"/>
  <c r="F71"/>
  <c r="F68"/>
  <c r="F69"/>
  <c r="F67" l="1"/>
  <c r="F44"/>
  <c r="F31"/>
  <c r="F32"/>
  <c r="F33"/>
  <c r="F22"/>
  <c r="F17"/>
  <c r="F19"/>
  <c r="F47" l="1"/>
  <c r="F23"/>
  <c r="F65"/>
  <c r="F27" l="1"/>
  <c r="F26"/>
  <c r="F18"/>
  <c r="F14"/>
  <c r="D39" l="1"/>
  <c r="D41"/>
  <c r="F30" l="1"/>
  <c r="F57"/>
  <c r="F55"/>
  <c r="F7"/>
  <c r="F8"/>
  <c r="F9"/>
  <c r="F10"/>
  <c r="F11"/>
  <c r="F12"/>
  <c r="F13"/>
  <c r="K11" i="3" l="1"/>
  <c r="K12"/>
  <c r="K13"/>
  <c r="K14"/>
  <c r="K15"/>
  <c r="K16"/>
  <c r="K17"/>
  <c r="K18"/>
  <c r="K19"/>
  <c r="K20"/>
  <c r="K10"/>
  <c r="F35" i="1"/>
  <c r="E29" i="3"/>
  <c r="F27"/>
  <c r="F49" i="1" l="1"/>
  <c r="F45" l="1"/>
  <c r="F61" l="1"/>
  <c r="F6"/>
  <c r="F37" l="1"/>
  <c r="F64" l="1"/>
  <c r="F39"/>
  <c r="F41"/>
  <c r="F72" l="1"/>
</calcChain>
</file>

<file path=xl/sharedStrings.xml><?xml version="1.0" encoding="utf-8"?>
<sst xmlns="http://schemas.openxmlformats.org/spreadsheetml/2006/main" count="142" uniqueCount="102">
  <si>
    <t>S. No.</t>
  </si>
  <si>
    <t>Each</t>
  </si>
  <si>
    <t>25   mm dia</t>
  </si>
  <si>
    <t>Mtr.</t>
  </si>
  <si>
    <t>32   mm dia</t>
  </si>
  <si>
    <t>40   mm dia</t>
  </si>
  <si>
    <t>50 mm dia</t>
  </si>
  <si>
    <t>65   mm dia</t>
  </si>
  <si>
    <t>100   mm dia</t>
  </si>
  <si>
    <t>100 mm dia</t>
  </si>
  <si>
    <t>100  mm  dia</t>
  </si>
  <si>
    <t>2 Way</t>
  </si>
  <si>
    <t>3 Way</t>
  </si>
  <si>
    <t xml:space="preserve">Pendant type </t>
  </si>
  <si>
    <t xml:space="preserve">Upright type </t>
  </si>
  <si>
    <t>Supply &amp; Fixing of Fire Man's Axe with heavy Insulated rubber tested up to 20 KV and confirming to IS ;926</t>
  </si>
  <si>
    <t>A</t>
  </si>
  <si>
    <t>C</t>
  </si>
  <si>
    <t>MS / GI pipes</t>
  </si>
  <si>
    <t>Prakash Surya , TT Swastik , Jindal (Hisar ), Tata</t>
  </si>
  <si>
    <t>D</t>
  </si>
  <si>
    <t>Pipe Coat Material</t>
  </si>
  <si>
    <t>E</t>
  </si>
  <si>
    <t>Sluice / Butterfly / Non return / Ball valves</t>
  </si>
  <si>
    <t>F</t>
  </si>
  <si>
    <t>Fire hydrant valves / Short branch pipe / FB Withdrawl &amp; Inlet</t>
  </si>
  <si>
    <t>G</t>
  </si>
  <si>
    <t>Fire hose pipes / First aid fire hose reel / Fireman's Axe</t>
  </si>
  <si>
    <t>Newage, Ceasefire, Jayshree , Ushafire, Safex,  Eversafe,  Jyoti</t>
  </si>
  <si>
    <t>H</t>
  </si>
  <si>
    <t>Sprinkler heads</t>
  </si>
  <si>
    <t>I</t>
  </si>
  <si>
    <t>Fire  Extinguishers</t>
  </si>
  <si>
    <t>Cease fire,  Safex,  Minimax,  Newage,  Peterautokit,  Eversafe, Ansul</t>
  </si>
  <si>
    <t>150   mm dia</t>
  </si>
  <si>
    <t>25 mm dia.</t>
  </si>
  <si>
    <t>Kg</t>
  </si>
  <si>
    <t>APPROVED MAKES</t>
  </si>
  <si>
    <t>DESCRIPTION</t>
  </si>
  <si>
    <t>UNIT</t>
  </si>
  <si>
    <t>QTY</t>
  </si>
  <si>
    <t>RATE</t>
  </si>
  <si>
    <t>AMOUNT</t>
  </si>
  <si>
    <t xml:space="preserve">80 mm dia </t>
  </si>
  <si>
    <t xml:space="preserve">Supply and fixing M.S. structural work fabricated from standard sections i.e. rounds, solid angles, slotted angles, channels including cutting to size, drilling, welding, fixing and welding to insert plates in RCC structural members as directed by Engineer-in-charge including cutting and making good the walls and floors (for hangers, supports, clamps, etc.) </t>
  </si>
  <si>
    <t>Supply &amp; fixing of size 0.9 M wide x 1.8 M height Indoor Hose Cabinet  shutter  suitable for accomodating hydrants made of Tubular rectangular pipe having central opening glazed door having  necessary locking arrangement, painting (one coat primer &amp; two coats of paint) suitable for housing 2 Nos. RRL hose pipe, 1 no branch pipe, first Aid hose Reel etc . as required.</t>
  </si>
  <si>
    <t>Supply, fixing, testing commissioning of butterfly valve PN 1.6, with Bronze/ Gunmetal seat duly ISI marked complete with Nuts, Bolts, washers, gaskets, conforming to IS 13095, of following sizes as required.</t>
  </si>
  <si>
    <t>Supply, installation, testing and commissioning of Brass ball valves of following sizes as required.</t>
  </si>
  <si>
    <t>Supply and fixing orifice plate made of 6 mm thick stainless steel with orifice of required size in between flange &amp; landing valve of external and internal hydrant to reduce pressure to working pressure of 3.5 kg/cm2 complete with rubber gasket, GI bolts, nuts, washers etc. as required.</t>
  </si>
  <si>
    <t>Supply and fixing 63 mm dia, 15 mtr. Long RRL hose pipe with 63 mm dia male and female Stainless steel couplings duly binded with GI wire, rivets etc. conforming to IS 636 (type-A) as required.</t>
  </si>
  <si>
    <t xml:space="preserve">Supply &amp; fixing 63 mm dia stainless steel IS : 3444 Gr. - 1  branch pipe with 20 mm (nominal internal diameter) size Gun metal nozzle confoming to IS 903, suitable for instantaneous connection to interconnect hose pipe coupling as required </t>
  </si>
  <si>
    <t>Side wall type</t>
  </si>
  <si>
    <t>80  mm dia</t>
  </si>
  <si>
    <t>50  mm dia</t>
  </si>
  <si>
    <t>VARIATION COST +-10 TO 20%</t>
  </si>
  <si>
    <t>Supply &amp; Fixing  ISI marked ( IS : 15683 )  Portable Fire Exitnguisher, ABC type,finished externally with red enamel paint, complete  in all respects including  initial fill and wall suspension of following capacity.</t>
  </si>
  <si>
    <t>EXTERNAL</t>
  </si>
  <si>
    <t>Tyco, Eversafe, Reliable, Spraysafe, Viking</t>
  </si>
  <si>
    <t>Newage, Ceasefire,  Vijay,  Minimax, Eversafe , Peter autokit , Padmini</t>
  </si>
  <si>
    <t xml:space="preserve">Audco , Advance , Zoloto , Kirloskar , Intervalve,  Leader,  Cim </t>
  </si>
  <si>
    <t>PUMP</t>
  </si>
  <si>
    <t>G.F</t>
  </si>
  <si>
    <t>1ST FLOOR</t>
  </si>
  <si>
    <t>B.F</t>
  </si>
  <si>
    <t>2ND FLOOR</t>
  </si>
  <si>
    <t>3RD FLOOR</t>
  </si>
  <si>
    <t>4TH FLOOR</t>
  </si>
  <si>
    <t>WALL SPLNKR</t>
  </si>
  <si>
    <t>SPLNKR</t>
  </si>
  <si>
    <t>T</t>
  </si>
  <si>
    <t xml:space="preserve">100 mm dia </t>
  </si>
  <si>
    <t>RO</t>
  </si>
  <si>
    <t>Supply and fixing Fire Brigade Connection of CI body with Gun Metal male instantaneous inlet couplings complete with cap and chain as required for 150mm dia MS pipe connection, conforming to IS 904 as required of following way :</t>
  </si>
  <si>
    <t>Supply, installation, testing and commissioning of dual plate non-return valve of following sizes confirming to IS:5312 complete with rubber gasket, G I bolts, nuts, washers etc. as required.</t>
  </si>
  <si>
    <t>Supply and fixing of Hose Cabinet of size 750 mm x 600 mm x 250 mm made of 1.6 mm thick MS sheet with 6 mm thick glazed glass doors including necessary locking arrangement suitable to accommodate external hydrant with butterfly valve, 2 Nos 15 Mtr. Long Hose pipe, 1 No. branch pipe, mounted on wall OR raised brick platform &amp; duly painted with post office red externally and white internally with synthetic enamel paint complete in all respect, for external hydrant, as required.</t>
  </si>
  <si>
    <t>Supply, fixing, testing &amp; commissioning of 15 mm dia size ,quartzoid bulb sprinkler heads suitable for 68 degree centigrade rating  of the following type :</t>
  </si>
  <si>
    <t>150 mm dia</t>
  </si>
  <si>
    <r>
      <t xml:space="preserve">Supply and fixing Stainless steel IS:3444 Grade - 1 single headed </t>
    </r>
    <r>
      <rPr>
        <sz val="11"/>
        <color indexed="8"/>
        <rFont val="Calibri"/>
        <family val="2"/>
        <scheme val="minor"/>
      </rPr>
      <t>Internal / external yard hydrant valve with 1 No. 63 mm dia instantaneous Stainless steel coupling and cast iron wheel, ISI marked, conforming to IS 5290 (type A) with blank Gunmetal cap and chain as required.</t>
    </r>
  </si>
  <si>
    <r>
      <t>Pypkote, Makphalt, Safex,</t>
    </r>
    <r>
      <rPr>
        <sz val="11"/>
        <rFont val="Calibri"/>
        <family val="2"/>
        <scheme val="minor"/>
      </rPr>
      <t xml:space="preserve"> mlote</t>
    </r>
  </si>
  <si>
    <t>200 mm dia, 6.0 mm thick</t>
  </si>
  <si>
    <t>150  mm  dia</t>
  </si>
  <si>
    <r>
      <t xml:space="preserve">Supply, laying, testing &amp; Commissioning of  'C' class heavy duty MS pipe conforming to IS 3589 / 1239 for hydrent and sprinkler applications including fittings like elbows, tees, flanges, tapers, nuts bolts, gaskets etc. </t>
    </r>
    <r>
      <rPr>
        <b/>
        <sz val="11"/>
        <rFont val="Calibri"/>
        <family val="2"/>
        <scheme val="minor"/>
      </rPr>
      <t>fixing the pipe on the wall/ceiling with suitable clamps</t>
    </r>
    <r>
      <rPr>
        <sz val="11"/>
        <rFont val="Calibri"/>
        <family val="2"/>
        <scheme val="minor"/>
      </rPr>
      <t>,  U bolt and including painting of two coats of Red Oxide , painting with two or more coats of synthetic enamel paint of Post office red  shade complete as required.The installation includes all civil openings , breakages and making good the same. ( Final Quantity Measure as per site after working )</t>
    </r>
  </si>
  <si>
    <r>
      <t xml:space="preserve">Supply, laying, testing &amp; Commissioning of  'C' class heavy duty MS pipe conforming to IS 3589 and 1239 for hydrent and sprinkler </t>
    </r>
    <r>
      <rPr>
        <b/>
        <sz val="11"/>
        <rFont val="Calibri"/>
        <family val="2"/>
        <scheme val="minor"/>
      </rPr>
      <t xml:space="preserve">underground </t>
    </r>
    <r>
      <rPr>
        <sz val="11"/>
        <rFont val="Calibri"/>
        <family val="2"/>
        <scheme val="minor"/>
      </rPr>
      <t>rings including all accessories such as screwed/ welded flanges, tees, reducers etc. Conforming to IS : 1239/3589 complete including , welding, jointing with compressed asbestos gaskets, nuts, bolts etc. as required.  with cleaning, wrapping and coating of the pipe with 4 mm thick tar based plymaric corrosion protection tape or equivalent including applying uniform coat of cold pipekot primer as per IS; 10221 for protection against corrsion  suitable for all  kind of soil at 1.0 M depth including excavation  and making good the same as required  at site .  ( Final Quantity Measure as per site after working )</t>
    </r>
  </si>
  <si>
    <t xml:space="preserve">150 mm dia </t>
  </si>
  <si>
    <t>Mather &amp; Platt ( Wilo ), Kirloskar,LUBI, Grundfos,XYLEM</t>
  </si>
  <si>
    <t>FIRE  pump</t>
  </si>
  <si>
    <t>32 mm dia.</t>
  </si>
  <si>
    <t>40 mm dia.</t>
  </si>
  <si>
    <t xml:space="preserve">  TOTAL COST IN Rs.</t>
  </si>
  <si>
    <t>Supply &amp; fixing of 100mm dia bourden type, Stainless steel dial type pressure Gauge (0 - 16 Kg ) range, 3 / 8 " BSP bottom entry on Pump Delivery Line complete with Ball valve</t>
  </si>
  <si>
    <t>Supply &amp; fixing of vane type water flow switches with contacts for installation in 50 mm to 150 mm dia M.S. pipe for a service pressure up to 20 Kg / Sq.cm</t>
  </si>
  <si>
    <t xml:space="preserve">6 kg </t>
  </si>
  <si>
    <t>Supply &amp; Fixing ISI marked ( IS : 15683 )  Portable fire Extinguisher, Carbon‐dioxide  type flat base including valve, discharge  hose of not less than 10 mm dia. min. 600 mm long  &amp; complete  in  all respects  including initial fill with C02 gas confirming to IS:307‐1966 filled to a filling ratio of  not more  than  0.667and  wall  suspension bracket. Capacity 5 Kg.</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</si>
  <si>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t>
  </si>
  <si>
    <t xml:space="preserve"> FIRE FIGHTING  WORK BOQ</t>
  </si>
  <si>
    <t>UNA FOOD COURT GROUND FLOOR COMMON AREA</t>
  </si>
  <si>
    <t>65mm dia.</t>
  </si>
  <si>
    <t>Supply &amp; Fixing ISI marked ( IS : 15683 )  Portable fire Extinguisher, k type flat base including valve, discharge  hose of not less than 10 mm dia. min. 600 mm long  &amp; complete  in  all respects  including initial fill. Capacity 6kg</t>
  </si>
  <si>
    <r>
      <t xml:space="preserve">Supplying and fixing first -Aid Fire </t>
    </r>
    <r>
      <rPr>
        <b/>
        <sz val="11"/>
        <rFont val="Calibri"/>
        <family val="2"/>
        <scheme val="minor"/>
      </rPr>
      <t>hose reel Drum</t>
    </r>
    <r>
      <rPr>
        <sz val="11"/>
        <rFont val="Calibri"/>
        <family val="2"/>
        <scheme val="minor"/>
      </rPr>
      <t xml:space="preserve"> wall mounted swinging type with MS construction spray painted in post office Red, conforming to IS 884-1985 with upto date amendments, complete with the following as required. (A) 30 m long 20 mm (nominal internal) dia water hose (B)20 mm (nominal internal) dia gun metal globe valve &amp; nozzle 5mm orifice (C)Drum and brackets for fixing the equipments on wall. (D) Connections from riser with 25 mm dia stop valve (gun metal) &amp; M.S. pipe complete in all respect.</t>
    </r>
  </si>
  <si>
    <t>with Thermoplastic (Textile reinforced) hose Type -2 as per IS: 12585 - 1988</t>
  </si>
  <si>
    <t xml:space="preserve">Providing, fixing, testing and commissioning 25mm diameter inspecting and testing assembly with gunmetal isolation valve gunmetal sight glass bypass valve and connected to 50mm drain line complete as required complete in all respect. All as per pre approved by Engineer in charge.
</t>
  </si>
  <si>
    <t>700 MM LONG</t>
  </si>
</sst>
</file>

<file path=xl/styles.xml><?xml version="1.0" encoding="utf-8"?>
<styleSheet xmlns="http://schemas.openxmlformats.org/spreadsheetml/2006/main">
  <numFmts count="1">
    <numFmt numFmtId="164" formatCode="#\ ##\ ##\ ###.0"/>
  </numFmts>
  <fonts count="12">
    <font>
      <sz val="11"/>
      <color theme="1"/>
      <name val="Calibri"/>
      <family val="2"/>
      <scheme val="minor"/>
    </font>
    <font>
      <sz val="10"/>
      <name val="Helv"/>
      <charset val="204"/>
    </font>
    <font>
      <sz val="10"/>
      <name val="Arial"/>
      <family val="2"/>
    </font>
    <font>
      <sz val="11"/>
      <name val="Calibri"/>
      <family val="2"/>
      <scheme val="minor"/>
    </font>
    <font>
      <i/>
      <sz val="11"/>
      <color theme="1"/>
      <name val="Calibri"/>
      <family val="2"/>
      <scheme val="minor"/>
    </font>
    <font>
      <i/>
      <sz val="11"/>
      <name val="Calibri"/>
      <family val="2"/>
      <scheme val="minor"/>
    </font>
    <font>
      <sz val="11"/>
      <color indexed="8"/>
      <name val="Calibri"/>
      <family val="2"/>
      <scheme val="minor"/>
    </font>
    <font>
      <b/>
      <sz val="11"/>
      <name val="Calibri"/>
      <family val="2"/>
      <scheme val="minor"/>
    </font>
    <font>
      <sz val="12"/>
      <name val="Calibri"/>
      <family val="2"/>
    </font>
    <font>
      <sz val="12"/>
      <color indexed="8"/>
      <name val="Calibri"/>
      <family val="2"/>
    </font>
    <font>
      <b/>
      <i/>
      <sz val="1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6">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justify"/>
    </xf>
    <xf numFmtId="0" fontId="3" fillId="0" borderId="1" xfId="0" applyFont="1" applyBorder="1" applyAlignment="1">
      <alignment horizontal="center" vertical="center"/>
    </xf>
    <xf numFmtId="0" fontId="3" fillId="0" borderId="1" xfId="1" applyFont="1" applyBorder="1" applyAlignment="1">
      <alignment horizontal="justify" vertical="top"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center" vertical="center" wrapText="1"/>
    </xf>
    <xf numFmtId="0" fontId="5" fillId="0" borderId="0" xfId="0" applyFont="1"/>
    <xf numFmtId="0" fontId="3" fillId="0" borderId="0" xfId="0" applyFont="1" applyAlignment="1">
      <alignment vertical="center"/>
    </xf>
    <xf numFmtId="0" fontId="5" fillId="0" borderId="1" xfId="0" applyFont="1" applyBorder="1" applyAlignment="1">
      <alignment horizontal="center" vertical="center"/>
    </xf>
    <xf numFmtId="0" fontId="3" fillId="0" borderId="1" xfId="1" applyFont="1" applyBorder="1" applyAlignment="1">
      <alignment horizontal="justify" vertical="center" wrapText="1"/>
    </xf>
    <xf numFmtId="1" fontId="3" fillId="0" borderId="1" xfId="1" applyNumberFormat="1" applyFont="1" applyBorder="1" applyAlignment="1">
      <alignment horizontal="center" vertical="center" wrapText="1"/>
    </xf>
    <xf numFmtId="0" fontId="5" fillId="2" borderId="0" xfId="0" applyFont="1" applyFill="1"/>
    <xf numFmtId="164" fontId="4"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top" wrapText="1"/>
    </xf>
    <xf numFmtId="0" fontId="8" fillId="0" borderId="1" xfId="1" applyFont="1" applyBorder="1" applyAlignment="1">
      <alignment horizontal="justify" vertical="center" wrapText="1"/>
    </xf>
    <xf numFmtId="0" fontId="9" fillId="0" borderId="1" xfId="1" applyFont="1" applyBorder="1" applyAlignment="1">
      <alignment horizontal="justify" vertical="top" wrapText="1"/>
    </xf>
    <xf numFmtId="164" fontId="10" fillId="2"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6" fillId="0" borderId="1" xfId="2" applyFont="1" applyBorder="1" applyAlignment="1">
      <alignment horizontal="left" vertical="top"/>
    </xf>
    <xf numFmtId="0" fontId="6" fillId="0" borderId="1" xfId="2" applyFont="1" applyBorder="1" applyAlignment="1">
      <alignment horizontal="left" vertical="top" wrapText="1"/>
    </xf>
    <xf numFmtId="0" fontId="6" fillId="0" borderId="1" xfId="2" applyFont="1" applyBorder="1" applyAlignment="1">
      <alignment horizontal="left" vertical="center" wrapText="1"/>
    </xf>
    <xf numFmtId="0" fontId="7" fillId="2" borderId="1" xfId="0" applyFont="1" applyFill="1" applyBorder="1" applyAlignment="1">
      <alignment horizontal="center"/>
    </xf>
    <xf numFmtId="49" fontId="7" fillId="2" borderId="1" xfId="0" applyNumberFormat="1" applyFont="1" applyFill="1" applyBorder="1" applyAlignment="1">
      <alignment horizontal="center" vertical="center" wrapText="1"/>
    </xf>
    <xf numFmtId="0" fontId="3" fillId="0" borderId="1" xfId="1" applyFont="1" applyBorder="1" applyAlignment="1">
      <alignment horizontal="center" vertical="top" wrapText="1"/>
    </xf>
    <xf numFmtId="0" fontId="11" fillId="2"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0" fillId="0" borderId="0" xfId="0" applyAlignment="1">
      <alignment horizontal="center"/>
    </xf>
  </cellXfs>
  <cellStyles count="3">
    <cellStyle name="Normal" xfId="0" builtinId="0"/>
    <cellStyle name="Normal 2" xfId="2"/>
    <cellStyle name="Style 1"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94"/>
  <sheetViews>
    <sheetView tabSelected="1" view="pageBreakPreview" zoomScaleSheetLayoutView="100" workbookViewId="0">
      <pane ySplit="3" topLeftCell="A4" activePane="bottomLeft" state="frozen"/>
      <selection pane="bottomLeft" activeCell="B5" sqref="B5"/>
    </sheetView>
  </sheetViews>
  <sheetFormatPr defaultColWidth="9.109375" defaultRowHeight="14.4"/>
  <cols>
    <col min="1" max="1" width="7.44140625" style="17" customWidth="1"/>
    <col min="2" max="2" width="48.109375" style="2" customWidth="1"/>
    <col min="3" max="3" width="6.5546875" style="17" customWidth="1"/>
    <col min="4" max="4" width="8.109375" style="17" customWidth="1"/>
    <col min="5" max="5" width="12.44140625" style="17" customWidth="1"/>
    <col min="6" max="6" width="14" style="17" bestFit="1" customWidth="1"/>
    <col min="7" max="16384" width="9.109375" style="2"/>
  </cols>
  <sheetData>
    <row r="1" spans="1:6">
      <c r="A1" s="29" t="s">
        <v>94</v>
      </c>
      <c r="B1" s="29"/>
      <c r="C1" s="29"/>
      <c r="D1" s="29"/>
      <c r="E1" s="29"/>
      <c r="F1" s="29"/>
    </row>
    <row r="2" spans="1:6" s="3" customFormat="1">
      <c r="A2" s="30" t="s">
        <v>95</v>
      </c>
      <c r="B2" s="30"/>
      <c r="C2" s="30"/>
      <c r="D2" s="30"/>
      <c r="E2" s="30"/>
      <c r="F2" s="30"/>
    </row>
    <row r="3" spans="1:6">
      <c r="A3" s="20" t="s">
        <v>0</v>
      </c>
      <c r="B3" s="21" t="s">
        <v>38</v>
      </c>
      <c r="C3" s="20" t="s">
        <v>39</v>
      </c>
      <c r="D3" s="20" t="s">
        <v>40</v>
      </c>
      <c r="E3" s="20" t="s">
        <v>41</v>
      </c>
      <c r="F3" s="20" t="s">
        <v>42</v>
      </c>
    </row>
    <row r="4" spans="1:6" s="8" customFormat="1">
      <c r="A4" s="10"/>
      <c r="B4" s="5"/>
      <c r="C4" s="6"/>
      <c r="D4" s="6"/>
      <c r="E4" s="7"/>
      <c r="F4" s="7"/>
    </row>
    <row r="5" spans="1:6" ht="158.4">
      <c r="A5" s="4">
        <v>1</v>
      </c>
      <c r="B5" s="5" t="s">
        <v>81</v>
      </c>
      <c r="C5" s="6"/>
      <c r="D5" s="6"/>
      <c r="E5" s="7"/>
      <c r="F5" s="7"/>
    </row>
    <row r="6" spans="1:6" s="9" customFormat="1">
      <c r="A6" s="4">
        <v>1.1000000000000001</v>
      </c>
      <c r="B6" s="11" t="s">
        <v>2</v>
      </c>
      <c r="C6" s="6" t="s">
        <v>3</v>
      </c>
      <c r="D6" s="6">
        <v>50</v>
      </c>
      <c r="E6" s="7"/>
      <c r="F6" s="7">
        <f t="shared" ref="F6:F13" si="0">E6*D6</f>
        <v>0</v>
      </c>
    </row>
    <row r="7" spans="1:6" s="9" customFormat="1">
      <c r="A7" s="4">
        <v>1.2</v>
      </c>
      <c r="B7" s="11" t="s">
        <v>4</v>
      </c>
      <c r="C7" s="6" t="s">
        <v>3</v>
      </c>
      <c r="D7" s="6">
        <v>5</v>
      </c>
      <c r="E7" s="7"/>
      <c r="F7" s="7">
        <f t="shared" si="0"/>
        <v>0</v>
      </c>
    </row>
    <row r="8" spans="1:6">
      <c r="A8" s="4">
        <v>1.3</v>
      </c>
      <c r="B8" s="11" t="s">
        <v>5</v>
      </c>
      <c r="C8" s="6" t="s">
        <v>3</v>
      </c>
      <c r="D8" s="6">
        <v>6</v>
      </c>
      <c r="E8" s="7"/>
      <c r="F8" s="7">
        <f t="shared" si="0"/>
        <v>0</v>
      </c>
    </row>
    <row r="9" spans="1:6">
      <c r="A9" s="4">
        <v>1.4</v>
      </c>
      <c r="B9" s="11" t="s">
        <v>53</v>
      </c>
      <c r="C9" s="6" t="s">
        <v>3</v>
      </c>
      <c r="D9" s="6">
        <v>7</v>
      </c>
      <c r="E9" s="7"/>
      <c r="F9" s="7">
        <f t="shared" si="0"/>
        <v>0</v>
      </c>
    </row>
    <row r="10" spans="1:6">
      <c r="A10" s="4">
        <v>1.5</v>
      </c>
      <c r="B10" s="11" t="s">
        <v>7</v>
      </c>
      <c r="C10" s="6" t="s">
        <v>3</v>
      </c>
      <c r="D10" s="6">
        <v>8</v>
      </c>
      <c r="E10" s="7"/>
      <c r="F10" s="7">
        <f t="shared" si="0"/>
        <v>0</v>
      </c>
    </row>
    <row r="11" spans="1:6">
      <c r="A11" s="4">
        <v>1.6</v>
      </c>
      <c r="B11" s="11" t="s">
        <v>52</v>
      </c>
      <c r="C11" s="6" t="s">
        <v>3</v>
      </c>
      <c r="D11" s="6">
        <v>28</v>
      </c>
      <c r="E11" s="7"/>
      <c r="F11" s="7">
        <f t="shared" si="0"/>
        <v>0</v>
      </c>
    </row>
    <row r="12" spans="1:6">
      <c r="A12" s="4">
        <v>1.7</v>
      </c>
      <c r="B12" s="11" t="s">
        <v>8</v>
      </c>
      <c r="C12" s="6" t="s">
        <v>3</v>
      </c>
      <c r="D12" s="6">
        <v>10</v>
      </c>
      <c r="E12" s="7"/>
      <c r="F12" s="7">
        <f t="shared" si="0"/>
        <v>0</v>
      </c>
    </row>
    <row r="13" spans="1:6">
      <c r="A13" s="4">
        <v>1.8</v>
      </c>
      <c r="B13" s="11" t="s">
        <v>34</v>
      </c>
      <c r="C13" s="6" t="s">
        <v>3</v>
      </c>
      <c r="D13" s="6">
        <v>0</v>
      </c>
      <c r="E13" s="7"/>
      <c r="F13" s="7">
        <f t="shared" si="0"/>
        <v>0</v>
      </c>
    </row>
    <row r="14" spans="1:6" ht="15.6">
      <c r="A14" s="4">
        <v>1.9</v>
      </c>
      <c r="B14" s="22" t="s">
        <v>79</v>
      </c>
      <c r="C14" s="6" t="s">
        <v>3</v>
      </c>
      <c r="D14" s="6">
        <v>0</v>
      </c>
      <c r="E14" s="7"/>
      <c r="F14" s="7">
        <f t="shared" ref="F14" si="1">E14*D14</f>
        <v>0</v>
      </c>
    </row>
    <row r="15" spans="1:6">
      <c r="A15" s="4"/>
      <c r="B15" s="11"/>
      <c r="C15" s="6"/>
      <c r="D15" s="6"/>
      <c r="E15" s="7"/>
      <c r="F15" s="7"/>
    </row>
    <row r="16" spans="1:6" ht="201.6">
      <c r="A16" s="4">
        <v>2</v>
      </c>
      <c r="B16" s="5" t="s">
        <v>82</v>
      </c>
      <c r="C16" s="6"/>
      <c r="D16" s="6"/>
      <c r="E16" s="7"/>
      <c r="F16" s="7"/>
    </row>
    <row r="17" spans="1:6">
      <c r="A17" s="4">
        <v>2.1</v>
      </c>
      <c r="B17" s="5" t="s">
        <v>43</v>
      </c>
      <c r="C17" s="6" t="s">
        <v>3</v>
      </c>
      <c r="D17" s="12">
        <v>0</v>
      </c>
      <c r="E17" s="7"/>
      <c r="F17" s="7">
        <f>D17*E17</f>
        <v>0</v>
      </c>
    </row>
    <row r="18" spans="1:6">
      <c r="A18" s="4">
        <v>2.2000000000000002</v>
      </c>
      <c r="B18" s="5" t="s">
        <v>70</v>
      </c>
      <c r="C18" s="6" t="s">
        <v>3</v>
      </c>
      <c r="D18" s="12">
        <v>0</v>
      </c>
      <c r="E18" s="7"/>
      <c r="F18" s="7">
        <f>D18*E18</f>
        <v>0</v>
      </c>
    </row>
    <row r="19" spans="1:6" s="8" customFormat="1">
      <c r="A19" s="10">
        <v>2.2999999999999998</v>
      </c>
      <c r="B19" s="5" t="s">
        <v>83</v>
      </c>
      <c r="C19" s="6" t="s">
        <v>3</v>
      </c>
      <c r="D19" s="12">
        <v>0</v>
      </c>
      <c r="E19" s="7"/>
      <c r="F19" s="7">
        <f>D19*E19</f>
        <v>0</v>
      </c>
    </row>
    <row r="20" spans="1:6" s="8" customFormat="1">
      <c r="A20" s="10"/>
      <c r="B20" s="5"/>
      <c r="C20" s="6"/>
      <c r="D20" s="6"/>
      <c r="E20" s="7"/>
      <c r="F20" s="7"/>
    </row>
    <row r="21" spans="1:6" ht="57.6">
      <c r="A21" s="4">
        <v>3</v>
      </c>
      <c r="B21" s="5" t="s">
        <v>73</v>
      </c>
      <c r="C21" s="6"/>
      <c r="D21" s="6"/>
      <c r="E21" s="7"/>
      <c r="F21" s="7"/>
    </row>
    <row r="22" spans="1:6">
      <c r="A22" s="4">
        <v>3.1</v>
      </c>
      <c r="B22" s="11" t="s">
        <v>9</v>
      </c>
      <c r="C22" s="6" t="s">
        <v>1</v>
      </c>
      <c r="D22" s="6">
        <v>0</v>
      </c>
      <c r="E22" s="7"/>
      <c r="F22" s="7">
        <f>E22*D22</f>
        <v>0</v>
      </c>
    </row>
    <row r="23" spans="1:6">
      <c r="A23" s="4">
        <v>3.2</v>
      </c>
      <c r="B23" s="11" t="s">
        <v>76</v>
      </c>
      <c r="C23" s="6" t="s">
        <v>1</v>
      </c>
      <c r="D23" s="6">
        <v>0</v>
      </c>
      <c r="E23" s="7"/>
      <c r="F23" s="7">
        <f>D23*E23</f>
        <v>0</v>
      </c>
    </row>
    <row r="24" spans="1:6">
      <c r="A24" s="4"/>
      <c r="B24" s="11"/>
      <c r="C24" s="6"/>
      <c r="D24" s="6"/>
      <c r="E24" s="7"/>
      <c r="F24" s="7"/>
    </row>
    <row r="25" spans="1:6" ht="57.6">
      <c r="A25" s="4">
        <v>4</v>
      </c>
      <c r="B25" s="5" t="s">
        <v>46</v>
      </c>
      <c r="C25" s="6"/>
      <c r="D25" s="6"/>
      <c r="E25" s="7"/>
      <c r="F25" s="7"/>
    </row>
    <row r="26" spans="1:6">
      <c r="A26" s="4">
        <v>4.0999999999999996</v>
      </c>
      <c r="B26" s="11" t="s">
        <v>10</v>
      </c>
      <c r="C26" s="6" t="s">
        <v>1</v>
      </c>
      <c r="D26" s="6">
        <v>1</v>
      </c>
      <c r="E26" s="7"/>
      <c r="F26" s="7">
        <f>D26*E26</f>
        <v>0</v>
      </c>
    </row>
    <row r="27" spans="1:6">
      <c r="A27" s="4">
        <v>4.2</v>
      </c>
      <c r="B27" s="11" t="s">
        <v>80</v>
      </c>
      <c r="C27" s="6" t="s">
        <v>1</v>
      </c>
      <c r="D27" s="6">
        <v>0</v>
      </c>
      <c r="E27" s="7"/>
      <c r="F27" s="7">
        <f>D27*E27</f>
        <v>0</v>
      </c>
    </row>
    <row r="28" spans="1:6">
      <c r="A28" s="4"/>
      <c r="B28" s="5"/>
      <c r="C28" s="6"/>
      <c r="D28" s="6"/>
      <c r="E28" s="7"/>
      <c r="F28" s="7"/>
    </row>
    <row r="29" spans="1:6" ht="28.8">
      <c r="A29" s="4">
        <v>5</v>
      </c>
      <c r="B29" s="5" t="s">
        <v>47</v>
      </c>
      <c r="C29" s="6"/>
      <c r="D29" s="6"/>
      <c r="E29" s="7"/>
      <c r="F29" s="7"/>
    </row>
    <row r="30" spans="1:6">
      <c r="A30" s="4">
        <v>5.0999999999999996</v>
      </c>
      <c r="B30" s="11" t="s">
        <v>35</v>
      </c>
      <c r="C30" s="6" t="s">
        <v>1</v>
      </c>
      <c r="D30" s="6">
        <v>5</v>
      </c>
      <c r="E30" s="7"/>
      <c r="F30" s="7">
        <f t="shared" ref="F30:F34" si="2">E30*D30</f>
        <v>0</v>
      </c>
    </row>
    <row r="31" spans="1:6">
      <c r="A31" s="4">
        <v>5.2</v>
      </c>
      <c r="B31" s="11" t="s">
        <v>86</v>
      </c>
      <c r="C31" s="6" t="s">
        <v>1</v>
      </c>
      <c r="D31" s="6">
        <v>4</v>
      </c>
      <c r="E31" s="7"/>
      <c r="F31" s="7">
        <f t="shared" si="2"/>
        <v>0</v>
      </c>
    </row>
    <row r="32" spans="1:6">
      <c r="A32" s="4">
        <v>5.3</v>
      </c>
      <c r="B32" s="11" t="s">
        <v>87</v>
      </c>
      <c r="C32" s="6" t="s">
        <v>1</v>
      </c>
      <c r="D32" s="6">
        <v>2</v>
      </c>
      <c r="E32" s="7"/>
      <c r="F32" s="7">
        <f t="shared" si="2"/>
        <v>0</v>
      </c>
    </row>
    <row r="33" spans="1:6">
      <c r="A33" s="4">
        <v>5.4</v>
      </c>
      <c r="B33" s="11" t="s">
        <v>6</v>
      </c>
      <c r="C33" s="6" t="s">
        <v>1</v>
      </c>
      <c r="D33" s="6">
        <v>6</v>
      </c>
      <c r="E33" s="7"/>
      <c r="F33" s="7">
        <f t="shared" si="2"/>
        <v>0</v>
      </c>
    </row>
    <row r="34" spans="1:6">
      <c r="A34" s="4">
        <v>5.5</v>
      </c>
      <c r="B34" s="11" t="s">
        <v>96</v>
      </c>
      <c r="C34" s="6" t="s">
        <v>1</v>
      </c>
      <c r="D34" s="6">
        <v>1</v>
      </c>
      <c r="E34" s="7"/>
      <c r="F34" s="7">
        <f t="shared" si="2"/>
        <v>0</v>
      </c>
    </row>
    <row r="35" spans="1:6" ht="86.4">
      <c r="A35" s="4">
        <v>6</v>
      </c>
      <c r="B35" s="5" t="s">
        <v>48</v>
      </c>
      <c r="C35" s="6" t="s">
        <v>1</v>
      </c>
      <c r="D35" s="6">
        <v>1</v>
      </c>
      <c r="E35" s="7"/>
      <c r="F35" s="7">
        <f>E35*D35</f>
        <v>0</v>
      </c>
    </row>
    <row r="36" spans="1:6">
      <c r="A36" s="4"/>
      <c r="B36" s="5"/>
      <c r="C36" s="6"/>
      <c r="D36" s="6"/>
      <c r="E36" s="7"/>
      <c r="F36" s="7"/>
    </row>
    <row r="37" spans="1:6" ht="72">
      <c r="A37" s="4">
        <v>7</v>
      </c>
      <c r="B37" s="5" t="s">
        <v>77</v>
      </c>
      <c r="C37" s="6" t="s">
        <v>1</v>
      </c>
      <c r="D37" s="6">
        <v>1</v>
      </c>
      <c r="E37" s="6"/>
      <c r="F37" s="7">
        <f>E37*D37</f>
        <v>0</v>
      </c>
    </row>
    <row r="38" spans="1:6">
      <c r="A38" s="4"/>
      <c r="B38" s="5"/>
      <c r="C38" s="6"/>
      <c r="D38" s="6"/>
      <c r="E38" s="6"/>
      <c r="F38" s="7"/>
    </row>
    <row r="39" spans="1:6" ht="57.6">
      <c r="A39" s="4">
        <v>8</v>
      </c>
      <c r="B39" s="5" t="s">
        <v>49</v>
      </c>
      <c r="C39" s="6" t="s">
        <v>1</v>
      </c>
      <c r="D39" s="6">
        <f>D37*2</f>
        <v>2</v>
      </c>
      <c r="E39" s="6"/>
      <c r="F39" s="7">
        <f>E39*D39</f>
        <v>0</v>
      </c>
    </row>
    <row r="40" spans="1:6">
      <c r="A40" s="4"/>
      <c r="B40" s="5"/>
      <c r="C40" s="6"/>
      <c r="D40" s="6"/>
      <c r="E40" s="6"/>
      <c r="F40" s="7"/>
    </row>
    <row r="41" spans="1:6" ht="72">
      <c r="A41" s="4">
        <v>9</v>
      </c>
      <c r="B41" s="5" t="s">
        <v>50</v>
      </c>
      <c r="C41" s="6" t="s">
        <v>1</v>
      </c>
      <c r="D41" s="6">
        <f>D37</f>
        <v>1</v>
      </c>
      <c r="E41" s="6"/>
      <c r="F41" s="7">
        <f>E41*D41</f>
        <v>0</v>
      </c>
    </row>
    <row r="42" spans="1:6">
      <c r="A42" s="4"/>
      <c r="B42" s="11"/>
      <c r="C42" s="6"/>
      <c r="D42" s="6"/>
      <c r="E42" s="7"/>
      <c r="F42" s="7"/>
    </row>
    <row r="43" spans="1:6" ht="72">
      <c r="A43" s="4">
        <v>10</v>
      </c>
      <c r="B43" s="5" t="s">
        <v>72</v>
      </c>
      <c r="C43" s="6"/>
      <c r="D43" s="6"/>
      <c r="E43" s="7"/>
      <c r="F43" s="7"/>
    </row>
    <row r="44" spans="1:6">
      <c r="A44" s="4">
        <v>10.1</v>
      </c>
      <c r="B44" s="5" t="s">
        <v>11</v>
      </c>
      <c r="C44" s="6" t="s">
        <v>1</v>
      </c>
      <c r="D44" s="6">
        <v>0</v>
      </c>
      <c r="E44" s="7"/>
      <c r="F44" s="7">
        <f>E44*D44</f>
        <v>0</v>
      </c>
    </row>
    <row r="45" spans="1:6">
      <c r="A45" s="4">
        <v>10.199999999999999</v>
      </c>
      <c r="B45" s="5" t="s">
        <v>12</v>
      </c>
      <c r="C45" s="6" t="s">
        <v>1</v>
      </c>
      <c r="D45" s="6">
        <v>0</v>
      </c>
      <c r="E45" s="7"/>
      <c r="F45" s="7">
        <f>E45*D45</f>
        <v>0</v>
      </c>
    </row>
    <row r="46" spans="1:6">
      <c r="A46" s="4"/>
      <c r="B46" s="11"/>
      <c r="C46" s="6"/>
      <c r="D46" s="6"/>
      <c r="E46" s="7"/>
      <c r="F46" s="7"/>
    </row>
    <row r="47" spans="1:6" ht="129.6">
      <c r="A47" s="4">
        <v>11</v>
      </c>
      <c r="B47" s="5" t="s">
        <v>74</v>
      </c>
      <c r="C47" s="6" t="s">
        <v>1</v>
      </c>
      <c r="D47" s="6">
        <v>0</v>
      </c>
      <c r="E47" s="7"/>
      <c r="F47" s="7">
        <f>D47*E47</f>
        <v>0</v>
      </c>
    </row>
    <row r="48" spans="1:6">
      <c r="A48" s="4"/>
      <c r="B48" s="5"/>
      <c r="C48" s="6"/>
      <c r="D48" s="6"/>
      <c r="E48" s="7"/>
      <c r="F48" s="7"/>
    </row>
    <row r="49" spans="1:6" ht="100.8">
      <c r="A49" s="4">
        <v>12</v>
      </c>
      <c r="B49" s="5" t="s">
        <v>45</v>
      </c>
      <c r="C49" s="6" t="s">
        <v>1</v>
      </c>
      <c r="D49" s="6">
        <v>1</v>
      </c>
      <c r="E49" s="7"/>
      <c r="F49" s="7">
        <f>E49*D49</f>
        <v>0</v>
      </c>
    </row>
    <row r="50" spans="1:6">
      <c r="A50" s="4"/>
      <c r="B50" s="5"/>
      <c r="C50" s="6"/>
      <c r="D50" s="6"/>
      <c r="E50" s="7"/>
      <c r="F50" s="7"/>
    </row>
    <row r="51" spans="1:6" ht="144">
      <c r="A51" s="4">
        <v>13</v>
      </c>
      <c r="B51" s="5" t="s">
        <v>98</v>
      </c>
      <c r="C51" s="6" t="s">
        <v>1</v>
      </c>
      <c r="D51" s="6">
        <v>1</v>
      </c>
      <c r="E51" s="7"/>
      <c r="F51" s="7"/>
    </row>
    <row r="52" spans="1:6" ht="28.8">
      <c r="A52" s="4">
        <v>13.1</v>
      </c>
      <c r="B52" s="5" t="s">
        <v>99</v>
      </c>
      <c r="C52" s="6" t="s">
        <v>1</v>
      </c>
      <c r="D52" s="6">
        <v>1</v>
      </c>
      <c r="E52" s="7"/>
      <c r="F52" s="7"/>
    </row>
    <row r="53" spans="1:6">
      <c r="A53" s="4"/>
      <c r="B53" s="5"/>
      <c r="C53" s="6"/>
      <c r="D53" s="6"/>
      <c r="E53" s="7"/>
      <c r="F53" s="7"/>
    </row>
    <row r="54" spans="1:6" ht="43.2">
      <c r="A54" s="4">
        <v>14</v>
      </c>
      <c r="B54" s="5" t="s">
        <v>75</v>
      </c>
      <c r="C54" s="6"/>
      <c r="D54" s="6"/>
      <c r="E54" s="7"/>
      <c r="F54" s="7"/>
    </row>
    <row r="55" spans="1:6">
      <c r="A55" s="4">
        <v>14.1</v>
      </c>
      <c r="B55" s="5" t="s">
        <v>13</v>
      </c>
      <c r="C55" s="6" t="s">
        <v>1</v>
      </c>
      <c r="D55" s="6">
        <v>30</v>
      </c>
      <c r="E55" s="7"/>
      <c r="F55" s="7">
        <f>D55*E55</f>
        <v>0</v>
      </c>
    </row>
    <row r="56" spans="1:6">
      <c r="A56" s="4">
        <v>14.2</v>
      </c>
      <c r="B56" s="5" t="s">
        <v>14</v>
      </c>
      <c r="C56" s="6" t="s">
        <v>1</v>
      </c>
      <c r="D56" s="6" t="s">
        <v>71</v>
      </c>
      <c r="E56" s="7"/>
      <c r="F56" s="7"/>
    </row>
    <row r="57" spans="1:6">
      <c r="A57" s="4">
        <v>14.3</v>
      </c>
      <c r="B57" s="5" t="s">
        <v>51</v>
      </c>
      <c r="C57" s="6" t="s">
        <v>1</v>
      </c>
      <c r="D57" s="6">
        <v>50</v>
      </c>
      <c r="E57" s="7"/>
      <c r="F57" s="7">
        <f t="shared" ref="F57:F59" si="3">D57*E57</f>
        <v>0</v>
      </c>
    </row>
    <row r="58" spans="1:6">
      <c r="A58" s="4"/>
      <c r="B58" s="5"/>
      <c r="C58" s="6"/>
      <c r="D58" s="6"/>
      <c r="E58" s="7"/>
      <c r="F58" s="7"/>
    </row>
    <row r="59" spans="1:6" ht="100.8">
      <c r="A59" s="4">
        <v>15</v>
      </c>
      <c r="B59" s="5" t="s">
        <v>100</v>
      </c>
      <c r="C59" s="6" t="s">
        <v>1</v>
      </c>
      <c r="D59" s="6">
        <v>1</v>
      </c>
      <c r="E59" s="7"/>
      <c r="F59" s="7">
        <f t="shared" si="3"/>
        <v>0</v>
      </c>
    </row>
    <row r="60" spans="1:6">
      <c r="A60" s="4"/>
      <c r="B60" s="5"/>
      <c r="C60" s="6"/>
      <c r="D60" s="6"/>
      <c r="E60" s="7"/>
      <c r="F60" s="7"/>
    </row>
    <row r="61" spans="1:6" ht="28.8">
      <c r="A61" s="4">
        <v>16</v>
      </c>
      <c r="B61" s="5" t="s">
        <v>15</v>
      </c>
      <c r="C61" s="6" t="s">
        <v>1</v>
      </c>
      <c r="D61" s="6">
        <v>1</v>
      </c>
      <c r="E61" s="7"/>
      <c r="F61" s="7">
        <f>E61*D61</f>
        <v>0</v>
      </c>
    </row>
    <row r="62" spans="1:6">
      <c r="A62" s="4"/>
      <c r="B62" s="5"/>
      <c r="C62" s="6"/>
      <c r="D62" s="6"/>
      <c r="E62" s="7"/>
      <c r="F62" s="7"/>
    </row>
    <row r="63" spans="1:6" ht="57.6">
      <c r="A63" s="4">
        <v>17</v>
      </c>
      <c r="B63" s="5" t="s">
        <v>55</v>
      </c>
      <c r="C63" s="6"/>
      <c r="D63" s="6"/>
      <c r="E63" s="7"/>
      <c r="F63" s="7"/>
    </row>
    <row r="64" spans="1:6">
      <c r="A64" s="4">
        <v>17.100000000000001</v>
      </c>
      <c r="B64" s="5" t="s">
        <v>91</v>
      </c>
      <c r="C64" s="6" t="s">
        <v>1</v>
      </c>
      <c r="D64" s="6">
        <v>1</v>
      </c>
      <c r="E64" s="7"/>
      <c r="F64" s="7">
        <f>E64*D64</f>
        <v>0</v>
      </c>
    </row>
    <row r="65" spans="1:6" ht="124.8">
      <c r="A65" s="4">
        <v>18</v>
      </c>
      <c r="B65" s="23" t="s">
        <v>92</v>
      </c>
      <c r="C65" s="6" t="s">
        <v>1</v>
      </c>
      <c r="D65" s="6">
        <v>1</v>
      </c>
      <c r="E65" s="7"/>
      <c r="F65" s="7">
        <f>E65*D65</f>
        <v>0</v>
      </c>
    </row>
    <row r="66" spans="1:6" ht="72">
      <c r="A66" s="4">
        <v>19</v>
      </c>
      <c r="B66" s="5" t="s">
        <v>97</v>
      </c>
      <c r="C66" s="6" t="s">
        <v>1</v>
      </c>
      <c r="D66" s="6">
        <v>0</v>
      </c>
      <c r="E66" s="7"/>
      <c r="F66" s="7"/>
    </row>
    <row r="67" spans="1:6" ht="100.8">
      <c r="A67" s="4">
        <v>20</v>
      </c>
      <c r="B67" s="5" t="s">
        <v>44</v>
      </c>
      <c r="C67" s="6" t="s">
        <v>36</v>
      </c>
      <c r="D67" s="6">
        <v>0</v>
      </c>
      <c r="E67" s="6"/>
      <c r="F67" s="7">
        <f>E67*D67</f>
        <v>0</v>
      </c>
    </row>
    <row r="68" spans="1:6" ht="57.6">
      <c r="A68" s="4">
        <v>21</v>
      </c>
      <c r="B68" s="5" t="s">
        <v>89</v>
      </c>
      <c r="C68" s="6" t="s">
        <v>1</v>
      </c>
      <c r="D68" s="6">
        <v>1</v>
      </c>
      <c r="E68" s="6"/>
      <c r="F68" s="7">
        <f t="shared" ref="F68:F69" si="4">E68*D68</f>
        <v>0</v>
      </c>
    </row>
    <row r="69" spans="1:6" ht="43.2">
      <c r="A69" s="4">
        <v>22</v>
      </c>
      <c r="B69" s="5" t="s">
        <v>90</v>
      </c>
      <c r="C69" s="6" t="s">
        <v>1</v>
      </c>
      <c r="D69" s="6">
        <v>1</v>
      </c>
      <c r="E69" s="6"/>
      <c r="F69" s="7">
        <f t="shared" si="4"/>
        <v>0</v>
      </c>
    </row>
    <row r="70" spans="1:6" ht="129.6">
      <c r="A70" s="4">
        <v>23</v>
      </c>
      <c r="B70" s="5" t="s">
        <v>93</v>
      </c>
      <c r="C70" s="6"/>
      <c r="D70" s="6"/>
      <c r="E70" s="6"/>
      <c r="F70" s="7"/>
    </row>
    <row r="71" spans="1:6">
      <c r="A71" s="4">
        <v>20.100000000000001</v>
      </c>
      <c r="B71" s="5" t="s">
        <v>101</v>
      </c>
      <c r="C71" s="6" t="s">
        <v>1</v>
      </c>
      <c r="D71" s="6">
        <v>0</v>
      </c>
      <c r="E71" s="6"/>
      <c r="F71" s="7">
        <f t="shared" ref="F71" si="5">E71*D71</f>
        <v>0</v>
      </c>
    </row>
    <row r="72" spans="1:6" s="13" customFormat="1">
      <c r="A72" s="25"/>
      <c r="B72" s="32" t="s">
        <v>88</v>
      </c>
      <c r="C72" s="32"/>
      <c r="D72" s="32"/>
      <c r="E72" s="32"/>
      <c r="F72" s="24">
        <f>SUM(F5:F71)</f>
        <v>0</v>
      </c>
    </row>
    <row r="73" spans="1:6" s="8" customFormat="1">
      <c r="A73" s="10"/>
      <c r="B73" s="33"/>
      <c r="C73" s="33"/>
      <c r="D73" s="33"/>
      <c r="E73" s="33"/>
      <c r="F73" s="14"/>
    </row>
    <row r="74" spans="1:6" s="8" customFormat="1">
      <c r="A74" s="15"/>
      <c r="B74" s="34" t="s">
        <v>54</v>
      </c>
      <c r="C74" s="34"/>
      <c r="D74" s="34"/>
      <c r="E74" s="34"/>
      <c r="F74" s="16"/>
    </row>
    <row r="75" spans="1:6">
      <c r="A75" s="4"/>
      <c r="B75" s="31"/>
      <c r="C75" s="31"/>
      <c r="D75" s="31"/>
      <c r="E75" s="31"/>
      <c r="F75" s="31"/>
    </row>
    <row r="76" spans="1:6">
      <c r="A76" s="4"/>
      <c r="B76" s="31"/>
      <c r="C76" s="31"/>
      <c r="D76" s="31"/>
      <c r="E76" s="31"/>
      <c r="F76" s="31"/>
    </row>
    <row r="77" spans="1:6">
      <c r="A77" s="4"/>
      <c r="B77" s="31" t="s">
        <v>37</v>
      </c>
      <c r="C77" s="31"/>
      <c r="D77" s="31"/>
      <c r="E77" s="31"/>
      <c r="F77" s="31"/>
    </row>
    <row r="78" spans="1:6">
      <c r="A78" s="4" t="s">
        <v>16</v>
      </c>
      <c r="B78" s="26" t="s">
        <v>85</v>
      </c>
      <c r="C78" s="26"/>
      <c r="D78" s="26"/>
      <c r="E78" s="26"/>
      <c r="F78" s="26"/>
    </row>
    <row r="79" spans="1:6">
      <c r="A79" s="4"/>
      <c r="B79" s="27" t="s">
        <v>84</v>
      </c>
      <c r="C79" s="27"/>
      <c r="D79" s="27"/>
      <c r="E79" s="27"/>
      <c r="F79" s="27"/>
    </row>
    <row r="80" spans="1:6">
      <c r="A80" s="4" t="s">
        <v>17</v>
      </c>
      <c r="B80" s="26" t="s">
        <v>18</v>
      </c>
      <c r="C80" s="26"/>
      <c r="D80" s="26"/>
      <c r="E80" s="26"/>
      <c r="F80" s="26"/>
    </row>
    <row r="81" spans="1:6">
      <c r="A81" s="4"/>
      <c r="B81" s="27" t="s">
        <v>19</v>
      </c>
      <c r="C81" s="27"/>
      <c r="D81" s="27"/>
      <c r="E81" s="27"/>
      <c r="F81" s="27"/>
    </row>
    <row r="82" spans="1:6">
      <c r="A82" s="4" t="s">
        <v>20</v>
      </c>
      <c r="B82" s="26" t="s">
        <v>21</v>
      </c>
      <c r="C82" s="26"/>
      <c r="D82" s="26"/>
      <c r="E82" s="26"/>
      <c r="F82" s="26"/>
    </row>
    <row r="83" spans="1:6">
      <c r="A83" s="4"/>
      <c r="B83" s="27" t="s">
        <v>78</v>
      </c>
      <c r="C83" s="27"/>
      <c r="D83" s="27"/>
      <c r="E83" s="27"/>
      <c r="F83" s="27"/>
    </row>
    <row r="84" spans="1:6">
      <c r="A84" s="4" t="s">
        <v>22</v>
      </c>
      <c r="B84" s="26" t="s">
        <v>23</v>
      </c>
      <c r="C84" s="26"/>
      <c r="D84" s="26"/>
      <c r="E84" s="26"/>
      <c r="F84" s="26"/>
    </row>
    <row r="85" spans="1:6">
      <c r="A85" s="4"/>
      <c r="B85" s="27" t="s">
        <v>59</v>
      </c>
      <c r="C85" s="27"/>
      <c r="D85" s="27"/>
      <c r="E85" s="27"/>
      <c r="F85" s="27"/>
    </row>
    <row r="86" spans="1:6">
      <c r="A86" s="4" t="s">
        <v>24</v>
      </c>
      <c r="B86" s="26" t="s">
        <v>25</v>
      </c>
      <c r="C86" s="26"/>
      <c r="D86" s="26"/>
      <c r="E86" s="26"/>
      <c r="F86" s="26"/>
    </row>
    <row r="87" spans="1:6">
      <c r="A87" s="4"/>
      <c r="B87" s="28" t="s">
        <v>58</v>
      </c>
      <c r="C87" s="28"/>
      <c r="D87" s="28"/>
      <c r="E87" s="28"/>
      <c r="F87" s="28"/>
    </row>
    <row r="88" spans="1:6">
      <c r="A88" s="4" t="s">
        <v>26</v>
      </c>
      <c r="B88" s="26" t="s">
        <v>27</v>
      </c>
      <c r="C88" s="26"/>
      <c r="D88" s="26"/>
      <c r="E88" s="26"/>
      <c r="F88" s="26"/>
    </row>
    <row r="89" spans="1:6">
      <c r="A89" s="4"/>
      <c r="B89" s="28" t="s">
        <v>28</v>
      </c>
      <c r="C89" s="28"/>
      <c r="D89" s="28"/>
      <c r="E89" s="28"/>
      <c r="F89" s="28"/>
    </row>
    <row r="90" spans="1:6">
      <c r="A90" s="4" t="s">
        <v>29</v>
      </c>
      <c r="B90" s="26" t="s">
        <v>30</v>
      </c>
      <c r="C90" s="26"/>
      <c r="D90" s="26"/>
      <c r="E90" s="26"/>
      <c r="F90" s="26"/>
    </row>
    <row r="91" spans="1:6">
      <c r="A91" s="4"/>
      <c r="B91" s="28" t="s">
        <v>57</v>
      </c>
      <c r="C91" s="28"/>
      <c r="D91" s="28"/>
      <c r="E91" s="28"/>
      <c r="F91" s="28"/>
    </row>
    <row r="92" spans="1:6">
      <c r="A92" s="4" t="s">
        <v>31</v>
      </c>
      <c r="B92" s="26" t="s">
        <v>32</v>
      </c>
      <c r="C92" s="26"/>
      <c r="D92" s="26"/>
      <c r="E92" s="26"/>
      <c r="F92" s="26"/>
    </row>
    <row r="93" spans="1:6">
      <c r="A93" s="4"/>
      <c r="B93" s="28" t="s">
        <v>33</v>
      </c>
      <c r="C93" s="28"/>
      <c r="D93" s="28"/>
      <c r="E93" s="28"/>
      <c r="F93" s="28"/>
    </row>
    <row r="94" spans="1:6">
      <c r="B94" s="18"/>
      <c r="C94" s="19"/>
      <c r="D94" s="19"/>
      <c r="E94" s="19"/>
      <c r="F94" s="19"/>
    </row>
  </sheetData>
  <mergeCells count="24">
    <mergeCell ref="A1:F1"/>
    <mergeCell ref="A2:F2"/>
    <mergeCell ref="B79:F79"/>
    <mergeCell ref="B78:F78"/>
    <mergeCell ref="B77:F77"/>
    <mergeCell ref="B72:E72"/>
    <mergeCell ref="B73:E73"/>
    <mergeCell ref="B74:E74"/>
    <mergeCell ref="B75:F75"/>
    <mergeCell ref="B76:F76"/>
    <mergeCell ref="B93:F93"/>
    <mergeCell ref="B85:F85"/>
    <mergeCell ref="B87:F87"/>
    <mergeCell ref="B89:F89"/>
    <mergeCell ref="B92:F92"/>
    <mergeCell ref="B88:F88"/>
    <mergeCell ref="B90:F90"/>
    <mergeCell ref="B91:F91"/>
    <mergeCell ref="B84:F84"/>
    <mergeCell ref="B86:F86"/>
    <mergeCell ref="B80:F80"/>
    <mergeCell ref="B82:F82"/>
    <mergeCell ref="B81:F81"/>
    <mergeCell ref="B83:F83"/>
  </mergeCells>
  <printOptions horizontalCentered="1"/>
  <pageMargins left="0.19685039370078741" right="0.19685039370078741" top="0.19685039370078741" bottom="0.19685039370078741" header="0.19685039370078741" footer="0.19685039370078741"/>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dimension ref="A9:P41"/>
  <sheetViews>
    <sheetView workbookViewId="0">
      <selection activeCell="H21" sqref="H21"/>
    </sheetView>
  </sheetViews>
  <sheetFormatPr defaultRowHeight="14.4"/>
  <cols>
    <col min="3" max="3" width="12.6640625" style="1" customWidth="1"/>
    <col min="4" max="4" width="17.33203125" style="1" customWidth="1"/>
    <col min="5" max="6" width="9.109375" style="1"/>
    <col min="7" max="7" width="10.33203125" style="1" bestFit="1" customWidth="1"/>
    <col min="8" max="8" width="11" style="1" bestFit="1" customWidth="1"/>
    <col min="9" max="9" width="10.6640625" style="1" bestFit="1" customWidth="1"/>
    <col min="10" max="10" width="10.5546875" style="1" bestFit="1" customWidth="1"/>
    <col min="11" max="15" width="9.109375" style="1"/>
  </cols>
  <sheetData>
    <row r="9" spans="4:16">
      <c r="E9" s="1" t="s">
        <v>63</v>
      </c>
      <c r="F9" s="1" t="s">
        <v>61</v>
      </c>
      <c r="G9" s="1" t="s">
        <v>62</v>
      </c>
      <c r="H9" s="1" t="s">
        <v>64</v>
      </c>
      <c r="I9" s="1" t="s">
        <v>65</v>
      </c>
      <c r="J9" s="1" t="s">
        <v>66</v>
      </c>
      <c r="K9" s="1" t="s">
        <v>69</v>
      </c>
    </row>
    <row r="10" spans="4:16">
      <c r="D10" s="1" t="s">
        <v>67</v>
      </c>
      <c r="E10" s="1">
        <v>3</v>
      </c>
      <c r="K10" s="1">
        <f>SUM(E10:J10)</f>
        <v>3</v>
      </c>
    </row>
    <row r="11" spans="4:16">
      <c r="D11" s="1" t="s">
        <v>68</v>
      </c>
      <c r="E11" s="1">
        <v>43</v>
      </c>
      <c r="K11" s="1">
        <f t="shared" ref="K11:K20" si="0">SUM(E11:J11)</f>
        <v>43</v>
      </c>
    </row>
    <row r="12" spans="4:16">
      <c r="K12" s="1">
        <f t="shared" si="0"/>
        <v>0</v>
      </c>
    </row>
    <row r="13" spans="4:16">
      <c r="D13" s="1">
        <v>25</v>
      </c>
      <c r="E13" s="1">
        <v>83</v>
      </c>
      <c r="K13" s="1">
        <f t="shared" si="0"/>
        <v>83</v>
      </c>
    </row>
    <row r="14" spans="4:16">
      <c r="D14" s="1">
        <v>32</v>
      </c>
      <c r="E14" s="1">
        <v>27</v>
      </c>
      <c r="K14" s="1">
        <f t="shared" si="0"/>
        <v>27</v>
      </c>
    </row>
    <row r="15" spans="4:16">
      <c r="D15" s="1">
        <v>40</v>
      </c>
      <c r="E15" s="1">
        <v>15</v>
      </c>
      <c r="K15" s="1">
        <f t="shared" si="0"/>
        <v>15</v>
      </c>
      <c r="P15" s="1"/>
    </row>
    <row r="16" spans="4:16">
      <c r="D16" s="1">
        <v>50</v>
      </c>
      <c r="E16" s="1">
        <v>11</v>
      </c>
      <c r="K16" s="1">
        <f t="shared" si="0"/>
        <v>11</v>
      </c>
    </row>
    <row r="17" spans="1:11">
      <c r="D17" s="1">
        <v>65</v>
      </c>
      <c r="E17" s="1">
        <v>15</v>
      </c>
      <c r="K17" s="1">
        <f t="shared" si="0"/>
        <v>15</v>
      </c>
    </row>
    <row r="18" spans="1:11">
      <c r="D18" s="1">
        <v>80</v>
      </c>
      <c r="E18" s="1">
        <v>4</v>
      </c>
      <c r="K18" s="1">
        <f t="shared" si="0"/>
        <v>4</v>
      </c>
    </row>
    <row r="19" spans="1:11">
      <c r="D19" s="1">
        <v>100</v>
      </c>
      <c r="K19" s="1">
        <f t="shared" si="0"/>
        <v>0</v>
      </c>
    </row>
    <row r="20" spans="1:11">
      <c r="D20" s="1">
        <v>150</v>
      </c>
      <c r="K20" s="1">
        <f t="shared" si="0"/>
        <v>0</v>
      </c>
    </row>
    <row r="27" spans="1:11">
      <c r="A27" s="35"/>
      <c r="D27" s="1">
        <v>15</v>
      </c>
      <c r="E27" s="1">
        <v>3.5</v>
      </c>
      <c r="F27" s="1">
        <f>D27*E27</f>
        <v>52.5</v>
      </c>
    </row>
    <row r="28" spans="1:11">
      <c r="A28" s="35"/>
    </row>
    <row r="29" spans="1:11" ht="23.25" customHeight="1">
      <c r="A29" s="35"/>
      <c r="D29" s="1">
        <v>165</v>
      </c>
      <c r="E29" s="1">
        <f>D29/3.28</f>
        <v>50.304878048780488</v>
      </c>
    </row>
    <row r="30" spans="1:11">
      <c r="A30" s="35"/>
    </row>
    <row r="33" spans="3:6">
      <c r="E33" s="1" t="s">
        <v>60</v>
      </c>
      <c r="F33" s="1">
        <v>10</v>
      </c>
    </row>
    <row r="34" spans="3:6">
      <c r="F34" s="1">
        <v>10</v>
      </c>
    </row>
    <row r="35" spans="3:6">
      <c r="F35" s="1">
        <v>10</v>
      </c>
    </row>
    <row r="41" spans="3:6">
      <c r="C41" s="1" t="s">
        <v>56</v>
      </c>
    </row>
  </sheetData>
  <mergeCells count="2">
    <mergeCell ref="A29:A30"/>
    <mergeCell ref="A27:A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GROUND FLOOR COMMON  AREA</vt:lpstr>
      <vt:lpstr>Sheet2</vt:lpstr>
      <vt:lpstr>'GROUND FLOOR COMMON  AREA'!Print_Area</vt:lpstr>
      <vt:lpstr>'GROUND FLOOR COMMON  AREA'!Print_Titles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kailash</dc:creator>
  <cp:lastModifiedBy>arsou</cp:lastModifiedBy>
  <cp:lastPrinted>2022-10-31T08:41:20Z</cp:lastPrinted>
  <dcterms:created xsi:type="dcterms:W3CDTF">2015-04-30T08:24:41Z</dcterms:created>
  <dcterms:modified xsi:type="dcterms:W3CDTF">2024-01-20T13:47:35Z</dcterms:modified>
</cp:coreProperties>
</file>