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03"/>
  <workbookPr defaultThemeVersion="124226"/>
  <mc:AlternateContent xmlns:mc="http://schemas.openxmlformats.org/markup-compatibility/2006">
    <mc:Choice Requires="x15">
      <x15ac:absPath xmlns:x15ac="http://schemas.microsoft.com/office/spreadsheetml/2010/11/ac" url="C:\Users\navne\Downloads\"/>
    </mc:Choice>
  </mc:AlternateContent>
  <xr:revisionPtr revIDLastSave="0" documentId="13_ncr:1_{809FC7B0-605C-4FBF-86B2-810AA8B99D38}"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 i="1" l="1"/>
  <c r="J74" i="1"/>
  <c r="J73" i="1"/>
  <c r="J71" i="1"/>
  <c r="J68" i="1"/>
</calcChain>
</file>

<file path=xl/sharedStrings.xml><?xml version="1.0" encoding="utf-8"?>
<sst xmlns="http://schemas.openxmlformats.org/spreadsheetml/2006/main" count="214" uniqueCount="144">
  <si>
    <r>
      <rPr>
        <b/>
        <sz val="7"/>
        <rFont val="Arial"/>
        <family val="2"/>
      </rPr>
      <t xml:space="preserve">ItemCode      :
</t>
    </r>
    <r>
      <rPr>
        <b/>
        <vertAlign val="subscript"/>
        <sz val="6.5"/>
        <rFont val="Arial"/>
        <family val="2"/>
      </rPr>
      <t>ItemName</t>
    </r>
    <r>
      <rPr>
        <b/>
        <sz val="6.5"/>
        <rFont val="Arial"/>
        <family val="2"/>
      </rPr>
      <t xml:space="preserve">    </t>
    </r>
    <r>
      <rPr>
        <b/>
        <vertAlign val="subscript"/>
        <sz val="6.5"/>
        <rFont val="Arial"/>
        <family val="2"/>
      </rPr>
      <t>:</t>
    </r>
    <r>
      <rPr>
        <b/>
        <sz val="6.5"/>
        <rFont val="Arial"/>
        <family val="2"/>
      </rPr>
      <t xml:space="preserve"> </t>
    </r>
    <r>
      <rPr>
        <sz val="6.5"/>
        <rFont val="Arial MT"/>
        <family val="2"/>
      </rPr>
      <t>Plumbing Work</t>
    </r>
  </si>
  <si>
    <r>
      <rPr>
        <b/>
        <sz val="6.5"/>
        <rFont val="Arial"/>
        <family val="2"/>
      </rPr>
      <t>Sr No</t>
    </r>
  </si>
  <si>
    <r>
      <rPr>
        <b/>
        <sz val="6.5"/>
        <rFont val="Arial"/>
        <family val="2"/>
      </rPr>
      <t>Item Code</t>
    </r>
  </si>
  <si>
    <r>
      <rPr>
        <b/>
        <sz val="6.5"/>
        <rFont val="Arial"/>
        <family val="2"/>
      </rPr>
      <t>Item Name</t>
    </r>
  </si>
  <si>
    <r>
      <rPr>
        <b/>
        <sz val="6.5"/>
        <rFont val="Arial"/>
        <family val="2"/>
      </rPr>
      <t>UOM</t>
    </r>
  </si>
  <si>
    <r>
      <rPr>
        <b/>
        <sz val="6.5"/>
        <rFont val="Arial"/>
        <family val="2"/>
      </rPr>
      <t>Remarks</t>
    </r>
  </si>
  <si>
    <r>
      <rPr>
        <b/>
        <sz val="6.5"/>
        <rFont val="Arial"/>
        <family val="2"/>
      </rPr>
      <t>Quan</t>
    </r>
  </si>
  <si>
    <r>
      <rPr>
        <b/>
        <sz val="6.5"/>
        <rFont val="Arial"/>
        <family val="2"/>
      </rPr>
      <t>Supplier Rate</t>
    </r>
  </si>
  <si>
    <r>
      <rPr>
        <b/>
        <sz val="6.5"/>
        <rFont val="Arial"/>
        <family val="2"/>
      </rPr>
      <t>Amount</t>
    </r>
  </si>
  <si>
    <r>
      <rPr>
        <b/>
        <sz val="7.5"/>
        <rFont val="Times New Roman"/>
        <family val="1"/>
      </rPr>
      <t>work done</t>
    </r>
  </si>
  <si>
    <r>
      <rPr>
        <b/>
        <sz val="7.5"/>
        <rFont val="Times New Roman"/>
        <family val="1"/>
      </rPr>
      <t>RA amount</t>
    </r>
  </si>
  <si>
    <r>
      <rPr>
        <sz val="5"/>
        <rFont val="Arial MT"/>
        <family val="2"/>
      </rPr>
      <t>a.7</t>
    </r>
  </si>
  <si>
    <r>
      <rPr>
        <sz val="5"/>
        <rFont val="Arial MT"/>
        <family val="2"/>
      </rPr>
      <t>Dolphy Multifold Stainless Steel Towel Paper Dispenser</t>
    </r>
  </si>
  <si>
    <r>
      <rPr>
        <sz val="5"/>
        <rFont val="Arial MT"/>
        <family val="2"/>
      </rPr>
      <t>No.</t>
    </r>
  </si>
  <si>
    <r>
      <rPr>
        <sz val="5"/>
        <rFont val="Arial MT"/>
        <family val="2"/>
      </rPr>
      <t>Tissue Dispenser</t>
    </r>
  </si>
  <si>
    <r>
      <rPr>
        <sz val="5"/>
        <rFont val="Arial MT"/>
        <family val="2"/>
      </rPr>
      <t>a.5</t>
    </r>
  </si>
  <si>
    <r>
      <rPr>
        <sz val="5"/>
        <rFont val="Arial MT"/>
        <family val="2"/>
      </rPr>
      <t>Toilet paper holder with cover - Hindware - (Catalogue no. F880003) or equivalent</t>
    </r>
  </si>
  <si>
    <r>
      <rPr>
        <sz val="5"/>
        <rFont val="Arial MT"/>
        <family val="2"/>
      </rPr>
      <t>Toilet accessories</t>
    </r>
  </si>
  <si>
    <r>
      <rPr>
        <sz val="5"/>
        <rFont val="Arial MT"/>
        <family val="2"/>
      </rPr>
      <t>g</t>
    </r>
  </si>
  <si>
    <r>
      <rPr>
        <sz val="5"/>
        <rFont val="Arial MT"/>
        <family val="2"/>
      </rPr>
      <t xml:space="preserve">Providing and fixing of PVC water storage tanks of the approved quality, including making
</t>
    </r>
    <r>
      <rPr>
        <sz val="5"/>
        <rFont val="Arial MT"/>
        <family val="2"/>
      </rPr>
      <t>solid  work complete in all respects with gate valve and necessary accessiories(Sintex or equivalent make )</t>
    </r>
  </si>
  <si>
    <r>
      <rPr>
        <sz val="5"/>
        <rFont val="Arial MT"/>
        <family val="2"/>
      </rPr>
      <t>Ltr</t>
    </r>
  </si>
  <si>
    <r>
      <rPr>
        <sz val="5"/>
        <rFont val="Arial MT"/>
        <family val="2"/>
      </rPr>
      <t>INTERNAL DRAINAGE SYSTEM</t>
    </r>
  </si>
  <si>
    <r>
      <rPr>
        <sz val="5"/>
        <rFont val="Arial MT"/>
        <family val="2"/>
      </rPr>
      <t>a.10</t>
    </r>
  </si>
  <si>
    <r>
      <rPr>
        <sz val="5"/>
        <rFont val="Arial MT"/>
        <family val="2"/>
      </rPr>
      <t>Hindware-Health Faucet  F 160013 CP ABS With Rubbit Cleaning System</t>
    </r>
  </si>
  <si>
    <r>
      <rPr>
        <sz val="5"/>
        <rFont val="Arial MT"/>
        <family val="2"/>
      </rPr>
      <t xml:space="preserve">Jet Spray (Health Faucet) (Details - Refer
</t>
    </r>
    <r>
      <rPr>
        <sz val="5"/>
        <rFont val="Arial MT"/>
        <family val="2"/>
      </rPr>
      <t>Toilet Specs.)</t>
    </r>
  </si>
  <si>
    <r>
      <rPr>
        <sz val="5"/>
        <rFont val="Arial MT"/>
        <family val="2"/>
      </rPr>
      <t>b</t>
    </r>
  </si>
  <si>
    <r>
      <rPr>
        <sz val="5"/>
        <rFont val="Arial MT"/>
        <family val="2"/>
      </rPr>
      <t>Gt (18  x18 ) with 1 st Class brick in cement mortar 1 5 (1 cement 5 cement) m.s grating  with pcc   SS  Cover, 18  x 18  inside size complete and inside chamber base finish in PCC and brick surface to be  finished with tile</t>
    </r>
  </si>
  <si>
    <r>
      <rPr>
        <sz val="5"/>
        <rFont val="Arial MT"/>
        <family val="2"/>
      </rPr>
      <t>Each</t>
    </r>
  </si>
  <si>
    <r>
      <rPr>
        <sz val="5"/>
        <rFont val="Arial MT"/>
        <family val="2"/>
      </rPr>
      <t>f</t>
    </r>
  </si>
  <si>
    <r>
      <rPr>
        <sz val="5"/>
        <rFont val="Arial MT"/>
        <family val="2"/>
      </rPr>
      <t>Providing and fixing brass ball balve with SS 304 stem and ball,teflon seat complete.</t>
    </r>
  </si>
  <si>
    <r>
      <rPr>
        <sz val="5"/>
        <rFont val="Arial MT"/>
        <family val="2"/>
      </rPr>
      <t>c.4</t>
    </r>
  </si>
  <si>
    <r>
      <rPr>
        <sz val="5"/>
        <rFont val="Arial MT"/>
        <family val="2"/>
      </rPr>
      <t>40mm class 1.0</t>
    </r>
  </si>
  <si>
    <r>
      <rPr>
        <sz val="5"/>
        <rFont val="Arial MT"/>
        <family val="2"/>
      </rPr>
      <t>Nos</t>
    </r>
  </si>
  <si>
    <r>
      <rPr>
        <sz val="5"/>
        <rFont val="Arial MT"/>
        <family val="2"/>
      </rPr>
      <t>b.4</t>
    </r>
  </si>
  <si>
    <r>
      <rPr>
        <sz val="5"/>
        <rFont val="Arial MT"/>
        <family val="2"/>
      </rPr>
      <t>32mm nominal bore</t>
    </r>
  </si>
  <si>
    <r>
      <rPr>
        <sz val="5"/>
        <rFont val="Arial MT"/>
        <family val="2"/>
      </rPr>
      <t>Nos.</t>
    </r>
  </si>
  <si>
    <r>
      <rPr>
        <sz val="5"/>
        <rFont val="Arial MT"/>
        <family val="2"/>
      </rPr>
      <t>b.2</t>
    </r>
  </si>
  <si>
    <r>
      <rPr>
        <sz val="5"/>
        <rFont val="Arial MT"/>
        <family val="2"/>
      </rPr>
      <t>20mm nominal bore for sink+ gyser+ RO+ Basin+papsi machine</t>
    </r>
  </si>
  <si>
    <r>
      <rPr>
        <sz val="5"/>
        <rFont val="Arial MT"/>
        <family val="2"/>
      </rPr>
      <t>INTERNAL WATER SUPPLY SYSTEM</t>
    </r>
  </si>
  <si>
    <r>
      <rPr>
        <sz val="5"/>
        <rFont val="Arial MT"/>
        <family val="2"/>
      </rPr>
      <t>a.15</t>
    </r>
  </si>
  <si>
    <r>
      <rPr>
        <sz val="5"/>
        <rFont val="Arial MT"/>
        <family val="2"/>
      </rPr>
      <t>Waste Coupling for 3Way sink and Makeline sink</t>
    </r>
  </si>
  <si>
    <r>
      <rPr>
        <sz val="5"/>
        <rFont val="Arial MT"/>
        <family val="2"/>
      </rPr>
      <t>Waste Coupling</t>
    </r>
  </si>
  <si>
    <r>
      <rPr>
        <sz val="5"/>
        <rFont val="Arial MT"/>
        <family val="2"/>
      </rPr>
      <t>a.6</t>
    </r>
  </si>
  <si>
    <r>
      <rPr>
        <sz val="5"/>
        <rFont val="Arial MT"/>
        <family val="2"/>
      </rPr>
      <t>Dolphy White ABS Wall Mounted 400 ml Liquid Soap Dispenser Dolphy – DSDR 0065 which is manual not automatic. But the alternative specs are mentioned for Automatic .- will use current only of Dolphy censor one will be use for flagship stores only.</t>
    </r>
  </si>
  <si>
    <r>
      <rPr>
        <sz val="5"/>
        <rFont val="Arial MT"/>
        <family val="2"/>
      </rPr>
      <t>Soap Dispenser Wash Basin (Details - Refer Toilet Specs.)</t>
    </r>
  </si>
  <si>
    <r>
      <rPr>
        <sz val="5"/>
        <rFont val="Arial MT"/>
        <family val="2"/>
      </rPr>
      <t>a.14</t>
    </r>
  </si>
  <si>
    <r>
      <rPr>
        <sz val="5"/>
        <rFont val="Arial MT"/>
        <family val="2"/>
      </rPr>
      <t>SS Kitchen Paper Holder 9  (Make   Hindware chrome F840008 CP or equivalent)</t>
    </r>
  </si>
  <si>
    <r>
      <rPr>
        <sz val="5"/>
        <rFont val="Arial MT"/>
        <family val="2"/>
      </rPr>
      <t>Kitchen Paper Holder</t>
    </r>
  </si>
  <si>
    <r>
      <rPr>
        <sz val="5"/>
        <rFont val="Arial MT"/>
        <family val="2"/>
      </rPr>
      <t>a.3</t>
    </r>
  </si>
  <si>
    <r>
      <rPr>
        <sz val="5"/>
        <rFont val="Arial MT"/>
        <family val="2"/>
      </rPr>
      <t>Hindware Magma -1719 Artistic Basin-510X360X120 wall hung (white) or equivalent.</t>
    </r>
  </si>
  <si>
    <r>
      <rPr>
        <sz val="5"/>
        <rFont val="Arial MT"/>
        <family val="2"/>
      </rPr>
      <t>Wash Basin (Details - Refer Toilet Specs.)</t>
    </r>
  </si>
  <si>
    <r>
      <rPr>
        <sz val="5"/>
        <rFont val="Arial MT"/>
        <family val="2"/>
      </rPr>
      <t>e</t>
    </r>
  </si>
  <si>
    <r>
      <rPr>
        <sz val="5"/>
        <rFont val="Arial MT"/>
        <family val="2"/>
      </rPr>
      <t xml:space="preserve">SITC RO Water booster pump upto 1 HP Auto Cut Type , mounting with rubber pad   nut bolt (Make Crompton Grundfoss,Danfoss
</t>
    </r>
    <r>
      <rPr>
        <sz val="5"/>
        <rFont val="Arial MT"/>
        <family val="2"/>
      </rPr>
      <t>,Kirloskar or equivalent)</t>
    </r>
  </si>
  <si>
    <r>
      <rPr>
        <sz val="5"/>
        <rFont val="Arial MT"/>
        <family val="2"/>
      </rPr>
      <t>a.1</t>
    </r>
  </si>
  <si>
    <r>
      <rPr>
        <sz val="5"/>
        <rFont val="Arial MT"/>
        <family val="2"/>
      </rPr>
      <t>Hindware - Enigma or equivalent- wall mounted closet with Quiet-Close seat and cover (Catalogue no. 92024, Colour - Star white)</t>
    </r>
  </si>
  <si>
    <r>
      <rPr>
        <sz val="5"/>
        <rFont val="Arial MT"/>
        <family val="2"/>
      </rPr>
      <t>WC (Details - Refer Toilet Specs.)</t>
    </r>
  </si>
  <si>
    <r>
      <rPr>
        <sz val="5"/>
        <rFont val="Arial MT"/>
        <family val="2"/>
      </rPr>
      <t>75 mm dia.</t>
    </r>
  </si>
  <si>
    <r>
      <rPr>
        <sz val="5"/>
        <rFont val="Arial MT"/>
        <family val="2"/>
      </rPr>
      <t>m</t>
    </r>
  </si>
  <si>
    <r>
      <rPr>
        <sz val="5"/>
        <rFont val="Arial MT"/>
        <family val="2"/>
      </rPr>
      <t>b(i)</t>
    </r>
  </si>
  <si>
    <r>
      <rPr>
        <sz val="5"/>
        <rFont val="Arial MT"/>
        <family val="2"/>
      </rPr>
      <t>Providing and fixing SS open grating of size 600X300MM with MS jali inside size complete and inside chamber base finish in PCC and brick surface to be  finished with tile</t>
    </r>
  </si>
  <si>
    <r>
      <rPr>
        <sz val="5"/>
        <rFont val="Arial MT"/>
        <family val="2"/>
      </rPr>
      <t>d.2</t>
    </r>
  </si>
  <si>
    <r>
      <rPr>
        <sz val="5"/>
        <rFont val="Arial MT"/>
        <family val="2"/>
      </rPr>
      <t>25mm class 1.0</t>
    </r>
  </si>
  <si>
    <r>
      <rPr>
        <sz val="5"/>
        <rFont val="Arial MT"/>
        <family val="2"/>
      </rPr>
      <t>a.4</t>
    </r>
  </si>
  <si>
    <r>
      <rPr>
        <sz val="5"/>
        <rFont val="Arial MT"/>
        <family val="2"/>
      </rPr>
      <t>65mm dia</t>
    </r>
  </si>
  <si>
    <r>
      <rPr>
        <sz val="5"/>
        <rFont val="Arial MT"/>
        <family val="2"/>
      </rPr>
      <t>f.2</t>
    </r>
  </si>
  <si>
    <r>
      <rPr>
        <sz val="5"/>
        <rFont val="Arial MT"/>
        <family val="2"/>
      </rPr>
      <t>32 mm nominal bore</t>
    </r>
  </si>
  <si>
    <r>
      <rPr>
        <sz val="5"/>
        <rFont val="Arial MT"/>
        <family val="2"/>
      </rPr>
      <t>a.17</t>
    </r>
  </si>
  <si>
    <r>
      <rPr>
        <sz val="5"/>
        <rFont val="Arial MT"/>
        <family val="2"/>
      </rPr>
      <t xml:space="preserve">Conceal coak for makeline sink (Make- Hindware F310003 ACP OR equivalent)  Regular Body Suitable for 15mm Pipe Line with Spindle Extension   Plastic Protection Cap (without Exposed Parts)
</t>
    </r>
    <r>
      <rPr>
        <sz val="5"/>
        <rFont val="Arial MT"/>
        <family val="2"/>
      </rPr>
      <t>OR equivalent</t>
    </r>
  </si>
  <si>
    <r>
      <rPr>
        <sz val="5"/>
        <rFont val="Arial MT"/>
        <family val="2"/>
      </rPr>
      <t>NO.</t>
    </r>
  </si>
  <si>
    <r>
      <rPr>
        <sz val="5"/>
        <rFont val="Arial MT"/>
        <family val="2"/>
      </rPr>
      <t>Conceal Coak</t>
    </r>
  </si>
  <si>
    <r>
      <rPr>
        <sz val="5"/>
        <rFont val="Arial MT"/>
        <family val="2"/>
      </rPr>
      <t>a.2</t>
    </r>
  </si>
  <si>
    <r>
      <rPr>
        <sz val="5"/>
        <rFont val="Arial MT"/>
        <family val="2"/>
      </rPr>
      <t>40 mm dia</t>
    </r>
  </si>
  <si>
    <r>
      <rPr>
        <sz val="5"/>
        <rFont val="Arial MT"/>
        <family val="2"/>
      </rPr>
      <t>c.5</t>
    </r>
  </si>
  <si>
    <r>
      <rPr>
        <sz val="5"/>
        <rFont val="Arial MT"/>
        <family val="2"/>
      </rPr>
      <t>50 mm class 1.0</t>
    </r>
  </si>
  <si>
    <r>
      <rPr>
        <sz val="5"/>
        <rFont val="Arial MT"/>
        <family val="2"/>
      </rPr>
      <t>a.16</t>
    </r>
  </si>
  <si>
    <r>
      <rPr>
        <sz val="5"/>
        <rFont val="Arial MT"/>
        <family val="2"/>
      </rPr>
      <t>PVC Waste flexible Pipe of 1.0m length and 25 mm dia (make SBD Shineman etc)</t>
    </r>
  </si>
  <si>
    <r>
      <rPr>
        <sz val="5"/>
        <rFont val="Arial MT"/>
        <family val="2"/>
      </rPr>
      <t>Waste Flexible Pipe</t>
    </r>
  </si>
  <si>
    <r>
      <rPr>
        <sz val="5"/>
        <rFont val="Arial MT"/>
        <family val="2"/>
      </rPr>
      <t>a.12</t>
    </r>
  </si>
  <si>
    <r>
      <rPr>
        <sz val="5"/>
        <rFont val="Arial MT"/>
        <family val="2"/>
      </rPr>
      <t>Providing and fixing C.P brass wall mounted sink mixer with swinging spout including cutting and making good the walls where required. (3 way Sink )</t>
    </r>
  </si>
  <si>
    <r>
      <rPr>
        <sz val="5"/>
        <rFont val="Arial MT"/>
        <family val="2"/>
      </rPr>
      <t>Sink Mixer For 3 way Sink</t>
    </r>
  </si>
  <si>
    <r>
      <rPr>
        <sz val="5"/>
        <rFont val="Arial MT"/>
        <family val="2"/>
      </rPr>
      <t>Hindware or equivalent- Conceale Cistern (Concealo) and Face Plate (Concealo - Shell) Flushing cistern can be identify from Vendor according to WC.</t>
    </r>
  </si>
  <si>
    <r>
      <rPr>
        <sz val="5"/>
        <rFont val="Arial MT"/>
        <family val="2"/>
      </rPr>
      <t>Cocealed Cistern with flush plate</t>
    </r>
  </si>
  <si>
    <r>
      <rPr>
        <sz val="5"/>
        <rFont val="Arial MT"/>
        <family val="2"/>
      </rPr>
      <t>a.13</t>
    </r>
  </si>
  <si>
    <r>
      <rPr>
        <sz val="5"/>
        <rFont val="Arial MT"/>
        <family val="2"/>
      </rPr>
      <t>40 mm CPVC Dia Pipe for 3 way sink for all inclusive fittings</t>
    </r>
  </si>
  <si>
    <r>
      <rPr>
        <sz val="5"/>
        <rFont val="Arial MT"/>
        <family val="2"/>
      </rPr>
      <t>40 mm Dia Pipe</t>
    </r>
  </si>
  <si>
    <r>
      <rPr>
        <sz val="5"/>
        <rFont val="Arial MT"/>
        <family val="2"/>
      </rPr>
      <t>a.8</t>
    </r>
  </si>
  <si>
    <r>
      <rPr>
        <sz val="5"/>
        <rFont val="Arial MT"/>
        <family val="2"/>
      </rPr>
      <t xml:space="preserve">Hindware - Quadra Pillar cock - (Catalogue no. F380001CP, Finish
</t>
    </r>
    <r>
      <rPr>
        <sz val="5"/>
        <rFont val="Arial MT"/>
        <family val="2"/>
      </rPr>
      <t>- Chrome) or equivalent</t>
    </r>
  </si>
  <si>
    <r>
      <rPr>
        <sz val="5"/>
        <rFont val="Arial MT"/>
        <family val="2"/>
      </rPr>
      <t>Pillar Cock for Wash Basin</t>
    </r>
  </si>
  <si>
    <r>
      <rPr>
        <sz val="5"/>
        <rFont val="Arial MT"/>
        <family val="2"/>
      </rPr>
      <t>d</t>
    </r>
  </si>
  <si>
    <r>
      <rPr>
        <sz val="5"/>
        <rFont val="Arial MT"/>
        <family val="2"/>
      </rPr>
      <t>Providing, Fixing, testing and commissioning of ISI marked Gun Metal Screwed pattern full way Gate valve with wheel tested to non shock cold working pressure upto 10 kg  sq cm( Stop Valve) conforming to IS 778 class 1   including jointing, supporting etc complete and as directed.(Danfoss Jayhiwa Zoloto or equivalent)</t>
    </r>
  </si>
  <si>
    <r>
      <rPr>
        <sz val="5"/>
        <rFont val="Arial MT"/>
        <family val="2"/>
      </rPr>
      <t>Hindware table top wash basin  Fornte white 91043 or equivalent</t>
    </r>
  </si>
  <si>
    <r>
      <rPr>
        <sz val="5"/>
        <rFont val="Arial MT"/>
        <family val="2"/>
      </rPr>
      <t>Wash Basin</t>
    </r>
  </si>
  <si>
    <r>
      <rPr>
        <sz val="5"/>
        <rFont val="Arial MT"/>
        <family val="2"/>
      </rPr>
      <t>a.9</t>
    </r>
  </si>
  <si>
    <r>
      <rPr>
        <sz val="5"/>
        <rFont val="Arial MT"/>
        <family val="2"/>
      </rPr>
      <t>Hindware -Quadra which is actually “Quadra Bib Cock 2 in 1 with wall flange” or equivalent</t>
    </r>
  </si>
  <si>
    <r>
      <rPr>
        <sz val="5"/>
        <rFont val="Arial MT"/>
        <family val="2"/>
      </rPr>
      <t>Bib cock</t>
    </r>
  </si>
  <si>
    <r>
      <rPr>
        <sz val="5"/>
        <rFont val="Arial MT"/>
        <family val="2"/>
      </rPr>
      <t>b.3</t>
    </r>
  </si>
  <si>
    <r>
      <rPr>
        <sz val="5"/>
        <rFont val="Arial MT"/>
        <family val="2"/>
      </rPr>
      <t>25mm nominal bore for main water supply</t>
    </r>
  </si>
  <si>
    <r>
      <rPr>
        <sz val="5"/>
        <rFont val="Arial MT"/>
        <family val="2"/>
      </rPr>
      <t>a</t>
    </r>
  </si>
  <si>
    <r>
      <rPr>
        <sz val="5"/>
        <rFont val="Arial MT"/>
        <family val="2"/>
      </rPr>
      <t xml:space="preserve">Providing   Fixing following fixtures, the rate for the following shall be inclusive of all necessary fixtures, accessories   attachments to make them operational, etc. complete to the satisfaction of the Architect
</t>
    </r>
    <r>
      <rPr>
        <sz val="5"/>
        <rFont val="Arial MT"/>
        <family val="2"/>
      </rPr>
      <t xml:space="preserve">COST EXCLUDES INTERNAL CONCEALED PLUMBING WITH
</t>
    </r>
    <r>
      <rPr>
        <sz val="5"/>
        <rFont val="Arial MT"/>
        <family val="2"/>
      </rPr>
      <t>C.P.V.C.   P.V.C. PIPES ONLY (part of plumbing boq)</t>
    </r>
  </si>
  <si>
    <r>
      <rPr>
        <sz val="5"/>
        <rFont val="Arial MT"/>
        <family val="2"/>
      </rPr>
      <t>EXTERNAL SEWERAGE</t>
    </r>
  </si>
  <si>
    <r>
      <rPr>
        <sz val="5"/>
        <rFont val="Arial MT"/>
        <family val="2"/>
      </rPr>
      <t>40mm nominal bore</t>
    </r>
  </si>
  <si>
    <r>
      <rPr>
        <sz val="5"/>
        <rFont val="Arial MT"/>
        <family val="2"/>
      </rPr>
      <t>RMT</t>
    </r>
  </si>
  <si>
    <r>
      <rPr>
        <sz val="5"/>
        <rFont val="Arial MT"/>
        <family val="2"/>
      </rPr>
      <t>c.2</t>
    </r>
  </si>
  <si>
    <r>
      <rPr>
        <sz val="5"/>
        <rFont val="Arial MT"/>
        <family val="2"/>
      </rPr>
      <t>50 MM nominal bore</t>
    </r>
  </si>
  <si>
    <r>
      <rPr>
        <sz val="5"/>
        <rFont val="Arial MT"/>
        <family val="2"/>
      </rPr>
      <t>150 mm dia.</t>
    </r>
  </si>
  <si>
    <r>
      <rPr>
        <sz val="5"/>
        <rFont val="Arial MT"/>
        <family val="2"/>
      </rPr>
      <t>Sanitarywares   Fittings</t>
    </r>
  </si>
  <si>
    <r>
      <rPr>
        <sz val="5"/>
        <rFont val="Arial MT"/>
        <family val="2"/>
      </rPr>
      <t>a.11</t>
    </r>
  </si>
  <si>
    <r>
      <rPr>
        <sz val="5"/>
        <rFont val="Arial MT"/>
        <family val="2"/>
      </rPr>
      <t xml:space="preserve">Hindware-Addons - Bottle Trap 32mm With 125mm   175mm Long Wall Connection Pipe
</t>
    </r>
    <r>
      <rPr>
        <sz val="5"/>
        <rFont val="Arial MT"/>
        <family val="2"/>
      </rPr>
      <t>Wall Flange (ECONOMY MODEL)</t>
    </r>
  </si>
  <si>
    <r>
      <rPr>
        <sz val="5"/>
        <rFont val="Arial MT"/>
        <family val="2"/>
      </rPr>
      <t>Bottle Trap</t>
    </r>
  </si>
  <si>
    <r>
      <rPr>
        <sz val="5"/>
        <rFont val="Arial MT"/>
        <family val="2"/>
      </rPr>
      <t xml:space="preserve">Constructing brick masonry manhole with 1st class bricks in  cement mortar 1 5(1 cement 5 fine sand) RCC top slab with 1 2 4 mix (1 cement  2coarse sand 4graded stone aggregate 20mm nominal size) foundation concrete 1 4 8 mix (1 cement 4 coarse sand  8 graded stone aggregate 40mm nominal size) inside and out side plastering 12mm thick with cement  mortar 1 3(1 cement  3 coarse sand) finished with a floating coat of neat cement  inside  and rough plaster on outside and making channels in cement concrete 1 2 4 mix(1 cement 2 coarse sand 4 graded stone aggregate 20mm nominal size) neatly finished complete as per standard design including excavation refilling and disposal of surplus earth.Inside size 80X80 cms and 60 cms  deep including
</t>
    </r>
    <r>
      <rPr>
        <sz val="5"/>
        <rFont val="Arial MT"/>
        <family val="2"/>
      </rPr>
      <t xml:space="preserve">C.I cover with frame (light duty) 455 x 610 mm internal dimensions total  weight of cover and frame not less than 38 kg(wt. Of cover 23
</t>
    </r>
    <r>
      <rPr>
        <sz val="5"/>
        <rFont val="Arial MT"/>
        <family val="2"/>
      </rPr>
      <t>kg and wt.of frame15kg).</t>
    </r>
  </si>
  <si>
    <r>
      <rPr>
        <sz val="5"/>
        <rFont val="Arial MT"/>
        <family val="2"/>
      </rPr>
      <t>f.1</t>
    </r>
  </si>
  <si>
    <r>
      <rPr>
        <sz val="5"/>
        <rFont val="Arial MT"/>
        <family val="2"/>
      </rPr>
      <t>25 mm nominal bore</t>
    </r>
  </si>
  <si>
    <r>
      <rPr>
        <sz val="5"/>
        <rFont val="Arial MT"/>
        <family val="2"/>
      </rPr>
      <t xml:space="preserve">SITC RO Water booster pump 0.5  HP Auto Cut Type , mounting with rubber pad   nut bolt (Make Crompton Grundfoss,Danfoss
</t>
    </r>
    <r>
      <rPr>
        <sz val="5"/>
        <rFont val="Arial MT"/>
        <family val="2"/>
      </rPr>
      <t>,Kirloskar or equivalent)</t>
    </r>
  </si>
  <si>
    <r>
      <rPr>
        <sz val="5"/>
        <rFont val="Arial MT"/>
        <family val="2"/>
      </rPr>
      <t>b(ii)</t>
    </r>
  </si>
  <si>
    <r>
      <rPr>
        <sz val="5"/>
        <rFont val="Arial MT"/>
        <family val="2"/>
      </rPr>
      <t>Providing and fixing SS open grating of size 450X300MM with MS jali inside size complete and inside chamber base finish in PCC and brick surface to be  finished with tile</t>
    </r>
  </si>
  <si>
    <r>
      <rPr>
        <sz val="5"/>
        <rFont val="Arial MT"/>
        <family val="2"/>
      </rPr>
      <t>32 mm dia</t>
    </r>
  </si>
  <si>
    <r>
      <rPr>
        <sz val="5"/>
        <rFont val="Arial MT"/>
        <family val="2"/>
      </rPr>
      <t>Providing and fixing of PVC water vertical type storage tanks of the approved quality, including making solid  work complete in all respects with gate valve, float valve and necessary accessiories . (Sintex or equivalent make of Capacity - 200-250 ltrs)</t>
    </r>
  </si>
  <si>
    <r>
      <rPr>
        <sz val="5"/>
        <rFont val="Arial MT"/>
        <family val="2"/>
      </rPr>
      <t xml:space="preserve">Providing ,laying, testing   commissioning of approved Multi floor trap   Nahani trap with
</t>
    </r>
    <r>
      <rPr>
        <sz val="5"/>
        <rFont val="Arial MT"/>
        <family val="2"/>
      </rPr>
      <t>Chilly trap  of required sizes, including jointing etc. complete and as directed. (GMGR Chilly or equivalent)</t>
    </r>
  </si>
  <si>
    <r>
      <rPr>
        <sz val="5"/>
        <rFont val="Arial MT"/>
        <family val="2"/>
      </rPr>
      <t>Providing   Fixing 15 mm C.P brass angle valve with C.P copper connecting pipe 375 mm long and nuts washer and C. P brass flange complete ,including cutting and making good the walls where required</t>
    </r>
  </si>
  <si>
    <r>
      <rPr>
        <sz val="5"/>
        <rFont val="Arial MT"/>
        <family val="2"/>
      </rPr>
      <t>110 mm dia.</t>
    </r>
  </si>
  <si>
    <r>
      <rPr>
        <sz val="5"/>
        <rFont val="Arial MT"/>
        <family val="2"/>
      </rPr>
      <t>c.3</t>
    </r>
  </si>
  <si>
    <r>
      <rPr>
        <sz val="5"/>
        <rFont val="Arial MT"/>
        <family val="2"/>
      </rPr>
      <t>32mm class 1.0</t>
    </r>
  </si>
  <si>
    <r>
      <rPr>
        <sz val="5"/>
        <rFont val="Arial MT"/>
        <family val="2"/>
      </rPr>
      <t>15mm nominal bore</t>
    </r>
  </si>
  <si>
    <r>
      <rPr>
        <sz val="5"/>
        <rFont val="Arial MT"/>
        <family val="2"/>
      </rPr>
      <t>f.3</t>
    </r>
  </si>
  <si>
    <r>
      <rPr>
        <sz val="5"/>
        <rFont val="Arial MT"/>
        <family val="2"/>
      </rPr>
      <t>40 mm nominal bore</t>
    </r>
  </si>
  <si>
    <r>
      <rPr>
        <sz val="5"/>
        <rFont val="Arial MT"/>
        <family val="2"/>
      </rPr>
      <t>50 mm dia.</t>
    </r>
  </si>
  <si>
    <r>
      <rPr>
        <sz val="5"/>
        <rFont val="Arial MT"/>
        <family val="2"/>
      </rPr>
      <t>b.5</t>
    </r>
  </si>
  <si>
    <r>
      <rPr>
        <sz val="5"/>
        <rFont val="Arial MT"/>
        <family val="2"/>
      </rPr>
      <t>c.1</t>
    </r>
  </si>
  <si>
    <r>
      <rPr>
        <sz val="5"/>
        <rFont val="Arial MT"/>
        <family val="2"/>
      </rPr>
      <t>25MM nominal bore</t>
    </r>
  </si>
  <si>
    <r>
      <rPr>
        <sz val="5"/>
        <rFont val="Arial MT"/>
        <family val="2"/>
      </rPr>
      <t>Providing and fixing UPVC SOIL   VENT   WASTE SWR pipe of required diameter conforming to I.S.-13592, and I.S.-4985 to withstand continous internal hydroulic pressure of 4 kg 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Prince Astral or as approved. )</t>
    </r>
  </si>
  <si>
    <r>
      <rPr>
        <sz val="5"/>
        <rFont val="Arial MT"/>
        <family val="2"/>
      </rPr>
      <t xml:space="preserve">Providing   fixing of ISI Mark CPVC ball valves of followig dia pipes as mentioned below
</t>
    </r>
    <r>
      <rPr>
        <sz val="5"/>
        <rFont val="Arial MT"/>
        <family val="2"/>
      </rPr>
      <t>(Make - supreme prince astral or as approved)</t>
    </r>
  </si>
  <si>
    <r>
      <rPr>
        <sz val="5"/>
        <rFont val="Arial MT"/>
        <family val="2"/>
      </rPr>
      <t>c</t>
    </r>
  </si>
  <si>
    <r>
      <rPr>
        <sz val="5"/>
        <rFont val="Arial MT"/>
        <family val="2"/>
      </rPr>
      <t>Providing   fixing on walls   ceiling   floors,C class  G I C class pipe of diameter as mentioned below with screwed sockets, joints necessary.  (Supreme   Prince Astral or as approved . )</t>
    </r>
  </si>
  <si>
    <r>
      <rPr>
        <sz val="5"/>
        <rFont val="Arial MT"/>
        <family val="2"/>
      </rPr>
      <t>d.1</t>
    </r>
  </si>
  <si>
    <r>
      <rPr>
        <sz val="5"/>
        <rFont val="Arial MT"/>
        <family val="2"/>
      </rPr>
      <t>20mm class 1.0</t>
    </r>
  </si>
  <si>
    <r>
      <rPr>
        <sz val="5"/>
        <rFont val="Arial MT"/>
        <family val="2"/>
      </rPr>
      <t>b.1</t>
    </r>
  </si>
  <si>
    <r>
      <rPr>
        <sz val="5"/>
        <rFont val="Arial MT"/>
        <family val="2"/>
      </rPr>
      <t xml:space="preserve">Providing   fixing on walls   ceiling   floors, medium grade having embossed ISI Mark  CPVC pipes  of diameter as mentioned below with fittings i.e.connector, clamps, tees, elbows, reducers,
</t>
    </r>
    <r>
      <rPr>
        <sz val="5"/>
        <rFont val="Arial MT"/>
        <family val="2"/>
      </rPr>
      <t xml:space="preserve">male-female etc. necessary fittings.  ( Supreme   Prince Astral or as
</t>
    </r>
    <r>
      <rPr>
        <sz val="5"/>
        <rFont val="Arial MT"/>
        <family val="2"/>
      </rPr>
      <t>approved. )</t>
    </r>
  </si>
  <si>
    <r>
      <rPr>
        <b/>
        <sz val="6.5"/>
        <rFont val="Arial"/>
        <family val="2"/>
      </rPr>
      <t>Total :</t>
    </r>
  </si>
  <si>
    <r>
      <rPr>
        <b/>
        <sz val="6.5"/>
        <rFont val="Arial"/>
        <family val="2"/>
      </rPr>
      <t>2,36,405.00</t>
    </r>
  </si>
  <si>
    <r>
      <rPr>
        <b/>
        <sz val="8.5"/>
        <rFont val="Cambria"/>
        <family val="1"/>
      </rPr>
      <t>G.TOTAL of amount for Plumbing work</t>
    </r>
  </si>
  <si>
    <r>
      <rPr>
        <b/>
        <u/>
        <sz val="8.5"/>
        <color rgb="FF0000FF"/>
        <rFont val="Calibri"/>
        <family val="1"/>
      </rPr>
      <t>60% amount already claimed</t>
    </r>
  </si>
  <si>
    <r>
      <rPr>
        <b/>
        <u/>
        <sz val="8.5"/>
        <color rgb="FF0000FF"/>
        <rFont val="Calibri"/>
        <family val="1"/>
      </rPr>
      <t>Remaining Amount</t>
    </r>
  </si>
  <si>
    <r>
      <rPr>
        <b/>
        <u/>
        <sz val="8.5"/>
        <color rgb="FF0000FF"/>
        <rFont val="Calibri"/>
        <family val="1"/>
      </rPr>
      <t>GST@18%</t>
    </r>
  </si>
  <si>
    <r>
      <rPr>
        <b/>
        <sz val="8.5"/>
        <rFont val="Cambria"/>
        <family val="1"/>
      </rPr>
      <t>Total amount with GST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</si>
</sst>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rgb="FF000000"/>
      <name val="Times New Roman"/>
      <charset val="204"/>
    </font>
    <font>
      <b/>
      <sz val="6.5"/>
      <name val="Arial"/>
      <family val="2"/>
    </font>
    <font>
      <b/>
      <sz val="7.5"/>
      <name val="Times New Roman"/>
      <family val="1"/>
    </font>
    <font>
      <sz val="6.5"/>
      <color rgb="FF000000"/>
      <name val="Arial MT"/>
      <family val="2"/>
    </font>
    <font>
      <sz val="5"/>
      <name val="Arial MT"/>
    </font>
    <font>
      <sz val="5"/>
      <color rgb="FF000000"/>
      <name val="Arial MT"/>
      <family val="2"/>
    </font>
    <font>
      <b/>
      <sz val="6.5"/>
      <color rgb="FF000000"/>
      <name val="Arial"/>
      <family val="2"/>
    </font>
    <font>
      <b/>
      <sz val="8.5"/>
      <name val="Cambria"/>
      <family val="1"/>
    </font>
    <font>
      <sz val="8.5"/>
      <color rgb="FF000000"/>
      <name val="Cambria"/>
      <family val="2"/>
    </font>
    <font>
      <b/>
      <sz val="8.5"/>
      <name val="Calibri"/>
      <family val="2"/>
    </font>
    <font>
      <b/>
      <sz val="7"/>
      <name val="Arial"/>
      <family val="2"/>
    </font>
    <font>
      <b/>
      <vertAlign val="subscript"/>
      <sz val="6.5"/>
      <name val="Arial"/>
      <family val="2"/>
    </font>
    <font>
      <sz val="6.5"/>
      <name val="Arial MT"/>
      <family val="2"/>
    </font>
    <font>
      <sz val="5"/>
      <name val="Arial MT"/>
      <family val="2"/>
    </font>
    <font>
      <b/>
      <u/>
      <sz val="8.5"/>
      <color rgb="FF0000FF"/>
      <name val="Calibri"/>
      <family val="1"/>
    </font>
    <font>
      <b/>
      <sz val="8.5"/>
      <color rgb="FF000000"/>
      <name val="Cambria"/>
      <family val="2"/>
    </font>
    <font>
      <b/>
      <sz val="10"/>
      <color rgb="FF000000"/>
      <name val="Times New Roman"/>
      <family val="1"/>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applyAlignment="1">
      <alignment horizontal="left" vertical="top"/>
    </xf>
    <xf numFmtId="0" fontId="0" fillId="0" borderId="5" xfId="0" applyBorder="1" applyAlignment="1">
      <alignment horizontal="left" vertical="center" wrapText="1"/>
    </xf>
    <xf numFmtId="0" fontId="0" fillId="0" borderId="0" xfId="0" applyAlignment="1">
      <alignment horizontal="left" vertical="center"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indent="4"/>
    </xf>
    <xf numFmtId="0" fontId="1" fillId="0" borderId="1" xfId="0" applyFont="1" applyBorder="1" applyAlignment="1">
      <alignment horizontal="right" vertical="top" wrapText="1" indent="2"/>
    </xf>
    <xf numFmtId="0" fontId="1" fillId="0" borderId="1" xfId="0" applyFont="1" applyBorder="1" applyAlignment="1">
      <alignment horizontal="right" vertical="top" wrapText="1"/>
    </xf>
    <xf numFmtId="0" fontId="1" fillId="0" borderId="1" xfId="0" applyFont="1" applyBorder="1" applyAlignment="1">
      <alignment horizontal="left" vertical="top" wrapText="1" indent="3"/>
    </xf>
    <xf numFmtId="0" fontId="2" fillId="0" borderId="6" xfId="0" applyFont="1" applyBorder="1" applyAlignment="1">
      <alignment horizontal="right" vertical="top" wrapText="1"/>
    </xf>
    <xf numFmtId="0" fontId="2" fillId="0" borderId="7" xfId="0" applyFont="1" applyBorder="1" applyAlignment="1">
      <alignment horizontal="right" vertical="top" wrapText="1"/>
    </xf>
    <xf numFmtId="1" fontId="3" fillId="0" borderId="1" xfId="0" applyNumberFormat="1" applyFont="1" applyBorder="1" applyAlignment="1">
      <alignment horizontal="center" vertical="top" shrinkToFit="1"/>
    </xf>
    <xf numFmtId="0" fontId="4" fillId="0" borderId="1" xfId="0" applyFont="1" applyBorder="1" applyAlignment="1">
      <alignment horizontal="left" vertical="top" wrapText="1"/>
    </xf>
    <xf numFmtId="0" fontId="4" fillId="0" borderId="1" xfId="0" applyFont="1" applyBorder="1" applyAlignment="1">
      <alignment horizontal="right" vertical="top" wrapText="1" indent="2"/>
    </xf>
    <xf numFmtId="2" fontId="5" fillId="0" borderId="1" xfId="0" applyNumberFormat="1" applyFont="1" applyBorder="1" applyAlignment="1">
      <alignment horizontal="right" vertical="top" shrinkToFit="1"/>
    </xf>
    <xf numFmtId="4" fontId="5" fillId="0" borderId="1" xfId="0" applyNumberFormat="1" applyFont="1" applyBorder="1" applyAlignment="1">
      <alignment horizontal="right" vertical="top" shrinkToFi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wrapText="1"/>
    </xf>
    <xf numFmtId="0" fontId="4" fillId="0" borderId="1" xfId="0" applyFont="1" applyBorder="1" applyAlignment="1">
      <alignment horizontal="center" vertical="top" wrapText="1"/>
    </xf>
    <xf numFmtId="2" fontId="6" fillId="0" borderId="1" xfId="0" applyNumberFormat="1" applyFont="1" applyBorder="1" applyAlignment="1">
      <alignment horizontal="right" vertical="top" shrinkToFit="1"/>
    </xf>
    <xf numFmtId="0" fontId="0" fillId="0" borderId="8" xfId="0" applyBorder="1" applyAlignment="1">
      <alignment horizontal="left" wrapText="1"/>
    </xf>
    <xf numFmtId="4" fontId="1" fillId="0" borderId="1" xfId="0" applyNumberFormat="1" applyFont="1" applyBorder="1" applyAlignment="1">
      <alignment horizontal="right" vertical="top" wrapText="1"/>
    </xf>
    <xf numFmtId="1" fontId="8" fillId="0" borderId="9" xfId="0" applyNumberFormat="1" applyFont="1" applyBorder="1" applyAlignment="1">
      <alignment horizontal="right" vertical="top" shrinkToFit="1"/>
    </xf>
    <xf numFmtId="0" fontId="0" fillId="0" borderId="9" xfId="0" applyBorder="1" applyAlignment="1">
      <alignment horizontal="left" vertical="top"/>
    </xf>
    <xf numFmtId="2" fontId="8" fillId="0" borderId="9" xfId="0" applyNumberFormat="1" applyFont="1" applyBorder="1" applyAlignment="1">
      <alignment horizontal="right" vertical="top" shrinkToFit="1"/>
    </xf>
    <xf numFmtId="1" fontId="8" fillId="0" borderId="11" xfId="0" applyNumberFormat="1" applyFont="1" applyBorder="1" applyAlignment="1">
      <alignment horizontal="right" vertical="top" shrinkToFit="1"/>
    </xf>
    <xf numFmtId="0" fontId="0" fillId="0" borderId="11" xfId="0" applyBorder="1" applyAlignment="1">
      <alignment horizontal="left" vertical="top"/>
    </xf>
    <xf numFmtId="164" fontId="8" fillId="0" borderId="12" xfId="0" applyNumberFormat="1" applyFont="1" applyBorder="1" applyAlignment="1">
      <alignment horizontal="right" vertical="top" shrinkToFit="1"/>
    </xf>
    <xf numFmtId="1" fontId="8" fillId="0" borderId="14" xfId="0" applyNumberFormat="1" applyFont="1" applyBorder="1" applyAlignment="1">
      <alignment horizontal="right" vertical="top" shrinkToFit="1"/>
    </xf>
    <xf numFmtId="2" fontId="8" fillId="0" borderId="14" xfId="0" applyNumberFormat="1" applyFont="1" applyBorder="1" applyAlignment="1">
      <alignment horizontal="right" vertical="top" shrinkToFit="1"/>
    </xf>
    <xf numFmtId="2" fontId="15" fillId="0" borderId="16" xfId="0" applyNumberFormat="1" applyFont="1" applyBorder="1" applyAlignment="1">
      <alignment horizontal="right" vertical="top" shrinkToFit="1"/>
    </xf>
    <xf numFmtId="0" fontId="16" fillId="0" borderId="16" xfId="0" applyFont="1" applyBorder="1" applyAlignment="1">
      <alignment horizontal="left" vertical="top"/>
    </xf>
    <xf numFmtId="2" fontId="15" fillId="0" borderId="17" xfId="0" applyNumberFormat="1" applyFont="1" applyBorder="1" applyAlignment="1">
      <alignment horizontal="right" vertical="top" shrinkToFit="1"/>
    </xf>
    <xf numFmtId="0" fontId="9" fillId="0" borderId="13" xfId="0" applyFont="1" applyBorder="1" applyAlignment="1">
      <alignment horizontal="center" vertical="top" wrapText="1"/>
    </xf>
    <xf numFmtId="0" fontId="9" fillId="0" borderId="9"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0" fillId="0" borderId="2" xfId="0" applyBorder="1" applyAlignment="1">
      <alignment horizontal="left" vertical="top" wrapText="1" indent="2"/>
    </xf>
    <xf numFmtId="0" fontId="0" fillId="0" borderId="3" xfId="0" applyBorder="1" applyAlignment="1">
      <alignment horizontal="left" vertical="top" wrapText="1" indent="2"/>
    </xf>
    <xf numFmtId="0" fontId="0" fillId="0" borderId="4" xfId="0" applyBorder="1" applyAlignment="1">
      <alignment horizontal="left" vertical="top" wrapText="1" indent="2"/>
    </xf>
    <xf numFmtId="0" fontId="1" fillId="0" borderId="2" xfId="0" applyFont="1" applyBorder="1" applyAlignment="1">
      <alignment horizontal="right" vertical="top" wrapText="1" indent="1"/>
    </xf>
    <xf numFmtId="0" fontId="1" fillId="0" borderId="3" xfId="0" applyFont="1" applyBorder="1" applyAlignment="1">
      <alignment horizontal="right" vertical="top" wrapText="1" indent="1"/>
    </xf>
    <xf numFmtId="0" fontId="1" fillId="0" borderId="4" xfId="0" applyFont="1" applyBorder="1" applyAlignment="1">
      <alignment horizontal="right" vertical="top" wrapText="1" inden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5"/>
  <sheetViews>
    <sheetView tabSelected="1" topLeftCell="A60" workbookViewId="0">
      <selection activeCell="C80" sqref="C80"/>
    </sheetView>
  </sheetViews>
  <sheetFormatPr defaultRowHeight="13.2" x14ac:dyDescent="0.25"/>
  <cols>
    <col min="1" max="1" width="9.33203125" customWidth="1"/>
    <col min="2" max="2" width="21.109375" customWidth="1"/>
    <col min="3" max="3" width="50.44140625" customWidth="1"/>
    <col min="4" max="4" width="11.109375" customWidth="1"/>
    <col min="5" max="5" width="25.33203125" customWidth="1"/>
    <col min="6" max="6" width="10" customWidth="1"/>
    <col min="7" max="7" width="12" customWidth="1"/>
    <col min="8" max="8" width="13.109375" customWidth="1"/>
    <col min="9" max="9" width="8.44140625" customWidth="1"/>
    <col min="10" max="10" width="9.77734375" customWidth="1"/>
  </cols>
  <sheetData>
    <row r="1" spans="1:10" ht="24" customHeight="1" x14ac:dyDescent="0.25">
      <c r="A1" s="37" t="s">
        <v>0</v>
      </c>
      <c r="B1" s="38"/>
      <c r="C1" s="38"/>
      <c r="D1" s="38"/>
      <c r="E1" s="38"/>
      <c r="F1" s="38"/>
      <c r="G1" s="38"/>
      <c r="H1" s="39"/>
      <c r="I1" s="1"/>
      <c r="J1" s="2"/>
    </row>
    <row r="2" spans="1:10" ht="12.3" customHeight="1" x14ac:dyDescent="0.25">
      <c r="A2" s="3" t="s">
        <v>1</v>
      </c>
      <c r="B2" s="4" t="s">
        <v>2</v>
      </c>
      <c r="C2" s="3" t="s">
        <v>3</v>
      </c>
      <c r="D2" s="5" t="s">
        <v>4</v>
      </c>
      <c r="E2" s="3" t="s">
        <v>5</v>
      </c>
      <c r="F2" s="6" t="s">
        <v>6</v>
      </c>
      <c r="G2" s="6" t="s">
        <v>7</v>
      </c>
      <c r="H2" s="7" t="s">
        <v>8</v>
      </c>
      <c r="I2" s="8" t="s">
        <v>9</v>
      </c>
      <c r="J2" s="9" t="s">
        <v>10</v>
      </c>
    </row>
    <row r="3" spans="1:10" ht="10.95" customHeight="1" x14ac:dyDescent="0.25">
      <c r="A3" s="10">
        <v>1</v>
      </c>
      <c r="B3" s="11" t="s">
        <v>11</v>
      </c>
      <c r="C3" s="11" t="s">
        <v>12</v>
      </c>
      <c r="D3" s="12" t="s">
        <v>13</v>
      </c>
      <c r="E3" s="11" t="s">
        <v>14</v>
      </c>
      <c r="F3" s="13">
        <v>1</v>
      </c>
      <c r="G3" s="14">
        <v>3000</v>
      </c>
      <c r="H3" s="14">
        <v>3000</v>
      </c>
      <c r="I3" s="13">
        <v>0.85</v>
      </c>
      <c r="J3" s="14">
        <v>0</v>
      </c>
    </row>
    <row r="4" spans="1:10" ht="15.75" customHeight="1" x14ac:dyDescent="0.25">
      <c r="A4" s="10">
        <v>2</v>
      </c>
      <c r="B4" s="11" t="s">
        <v>15</v>
      </c>
      <c r="C4" s="11" t="s">
        <v>16</v>
      </c>
      <c r="D4" s="12" t="s">
        <v>13</v>
      </c>
      <c r="E4" s="11" t="s">
        <v>17</v>
      </c>
      <c r="F4" s="13">
        <v>0</v>
      </c>
      <c r="G4" s="13">
        <v>0</v>
      </c>
      <c r="H4" s="13">
        <v>0</v>
      </c>
      <c r="I4" s="13">
        <v>0.85</v>
      </c>
      <c r="J4" s="13">
        <v>0</v>
      </c>
    </row>
    <row r="5" spans="1:10" ht="22.5" customHeight="1" x14ac:dyDescent="0.25">
      <c r="A5" s="10">
        <v>3</v>
      </c>
      <c r="B5" s="11" t="s">
        <v>18</v>
      </c>
      <c r="C5" s="15" t="s">
        <v>19</v>
      </c>
      <c r="D5" s="12" t="s">
        <v>20</v>
      </c>
      <c r="E5" s="16"/>
      <c r="F5" s="13">
        <v>0</v>
      </c>
      <c r="G5" s="13">
        <v>0</v>
      </c>
      <c r="H5" s="13">
        <v>0</v>
      </c>
      <c r="I5" s="13">
        <v>0.85</v>
      </c>
      <c r="J5" s="13">
        <v>0</v>
      </c>
    </row>
    <row r="6" spans="1:10" ht="10.95" customHeight="1" x14ac:dyDescent="0.25">
      <c r="A6" s="10">
        <v>4</v>
      </c>
      <c r="B6" s="17"/>
      <c r="C6" s="11" t="s">
        <v>21</v>
      </c>
      <c r="D6" s="17"/>
      <c r="E6" s="17"/>
      <c r="F6" s="13">
        <v>0</v>
      </c>
      <c r="G6" s="13">
        <v>0</v>
      </c>
      <c r="H6" s="13">
        <v>0</v>
      </c>
      <c r="I6" s="13">
        <v>0.85</v>
      </c>
      <c r="J6" s="13">
        <v>0</v>
      </c>
    </row>
    <row r="7" spans="1:10" ht="16.5" customHeight="1" x14ac:dyDescent="0.25">
      <c r="A7" s="10">
        <v>5</v>
      </c>
      <c r="B7" s="11" t="s">
        <v>22</v>
      </c>
      <c r="C7" s="11" t="s">
        <v>23</v>
      </c>
      <c r="D7" s="12" t="s">
        <v>13</v>
      </c>
      <c r="E7" s="15" t="s">
        <v>24</v>
      </c>
      <c r="F7" s="13">
        <v>0</v>
      </c>
      <c r="G7" s="13">
        <v>0</v>
      </c>
      <c r="H7" s="13">
        <v>0</v>
      </c>
      <c r="I7" s="13">
        <v>0.85</v>
      </c>
      <c r="J7" s="13">
        <v>0</v>
      </c>
    </row>
    <row r="8" spans="1:10" ht="29.25" customHeight="1" x14ac:dyDescent="0.25">
      <c r="A8" s="10">
        <v>6</v>
      </c>
      <c r="B8" s="11" t="s">
        <v>25</v>
      </c>
      <c r="C8" s="11" t="s">
        <v>26</v>
      </c>
      <c r="D8" s="12" t="s">
        <v>27</v>
      </c>
      <c r="E8" s="15"/>
      <c r="F8" s="13">
        <v>1</v>
      </c>
      <c r="G8" s="14">
        <v>6000</v>
      </c>
      <c r="H8" s="14">
        <v>6000</v>
      </c>
      <c r="I8" s="13">
        <v>0.85</v>
      </c>
      <c r="J8" s="14">
        <v>0</v>
      </c>
    </row>
    <row r="9" spans="1:10" ht="15.75" customHeight="1" x14ac:dyDescent="0.25">
      <c r="A9" s="10">
        <v>7</v>
      </c>
      <c r="B9" s="11" t="s">
        <v>28</v>
      </c>
      <c r="C9" s="11" t="s">
        <v>29</v>
      </c>
      <c r="D9" s="16"/>
      <c r="E9" s="16"/>
      <c r="F9" s="13">
        <v>0</v>
      </c>
      <c r="G9" s="13">
        <v>0</v>
      </c>
      <c r="H9" s="13">
        <v>0</v>
      </c>
      <c r="I9" s="13">
        <v>0.85</v>
      </c>
      <c r="J9" s="13">
        <v>0</v>
      </c>
    </row>
    <row r="10" spans="1:10" ht="10.95" customHeight="1" x14ac:dyDescent="0.25">
      <c r="A10" s="10">
        <v>8</v>
      </c>
      <c r="B10" s="11" t="s">
        <v>30</v>
      </c>
      <c r="C10" s="11" t="s">
        <v>31</v>
      </c>
      <c r="D10" s="12" t="s">
        <v>32</v>
      </c>
      <c r="E10" s="17"/>
      <c r="F10" s="13">
        <v>0</v>
      </c>
      <c r="G10" s="14">
        <v>2000</v>
      </c>
      <c r="H10" s="13">
        <v>0</v>
      </c>
      <c r="I10" s="13">
        <v>0.85</v>
      </c>
      <c r="J10" s="13">
        <v>0</v>
      </c>
    </row>
    <row r="11" spans="1:10" ht="10.95" customHeight="1" x14ac:dyDescent="0.25">
      <c r="A11" s="10">
        <v>9</v>
      </c>
      <c r="B11" s="11" t="s">
        <v>33</v>
      </c>
      <c r="C11" s="11" t="s">
        <v>34</v>
      </c>
      <c r="D11" s="12" t="s">
        <v>35</v>
      </c>
      <c r="E11" s="17"/>
      <c r="F11" s="13">
        <v>0</v>
      </c>
      <c r="G11" s="13">
        <v>500</v>
      </c>
      <c r="H11" s="13">
        <v>0</v>
      </c>
      <c r="I11" s="13">
        <v>0.85</v>
      </c>
      <c r="J11" s="13">
        <v>0</v>
      </c>
    </row>
    <row r="12" spans="1:10" ht="10.95" customHeight="1" x14ac:dyDescent="0.25">
      <c r="A12" s="10">
        <v>10</v>
      </c>
      <c r="B12" s="11" t="s">
        <v>36</v>
      </c>
      <c r="C12" s="11" t="s">
        <v>37</v>
      </c>
      <c r="D12" s="12" t="s">
        <v>35</v>
      </c>
      <c r="E12" s="17"/>
      <c r="F12" s="13">
        <v>0</v>
      </c>
      <c r="G12" s="13">
        <v>350</v>
      </c>
      <c r="H12" s="13">
        <v>0</v>
      </c>
      <c r="I12" s="13">
        <v>0.85</v>
      </c>
      <c r="J12" s="13">
        <v>0</v>
      </c>
    </row>
    <row r="13" spans="1:10" ht="10.95" customHeight="1" x14ac:dyDescent="0.25">
      <c r="A13" s="10">
        <v>11</v>
      </c>
      <c r="B13" s="17"/>
      <c r="C13" s="11" t="s">
        <v>38</v>
      </c>
      <c r="D13" s="17"/>
      <c r="E13" s="17"/>
      <c r="F13" s="13">
        <v>0</v>
      </c>
      <c r="G13" s="13">
        <v>0</v>
      </c>
      <c r="H13" s="13">
        <v>0</v>
      </c>
      <c r="I13" s="13">
        <v>0.85</v>
      </c>
      <c r="J13" s="13">
        <v>0</v>
      </c>
    </row>
    <row r="14" spans="1:10" ht="10.95" customHeight="1" x14ac:dyDescent="0.25">
      <c r="A14" s="10">
        <v>12</v>
      </c>
      <c r="B14" s="11" t="s">
        <v>39</v>
      </c>
      <c r="C14" s="11" t="s">
        <v>40</v>
      </c>
      <c r="D14" s="12" t="s">
        <v>13</v>
      </c>
      <c r="E14" s="11" t="s">
        <v>41</v>
      </c>
      <c r="F14" s="13">
        <v>1</v>
      </c>
      <c r="G14" s="14">
        <v>1500</v>
      </c>
      <c r="H14" s="14">
        <v>1500</v>
      </c>
      <c r="I14" s="13">
        <v>0.85</v>
      </c>
      <c r="J14" s="14">
        <v>1275</v>
      </c>
    </row>
    <row r="15" spans="1:10" ht="29.25" customHeight="1" x14ac:dyDescent="0.25">
      <c r="A15" s="10">
        <v>13</v>
      </c>
      <c r="B15" s="11" t="s">
        <v>42</v>
      </c>
      <c r="C15" s="11" t="s">
        <v>43</v>
      </c>
      <c r="D15" s="12" t="s">
        <v>13</v>
      </c>
      <c r="E15" s="11" t="s">
        <v>44</v>
      </c>
      <c r="F15" s="13">
        <v>1</v>
      </c>
      <c r="G15" s="14">
        <v>1500</v>
      </c>
      <c r="H15" s="14">
        <v>1500</v>
      </c>
      <c r="I15" s="13">
        <v>0.85</v>
      </c>
      <c r="J15" s="14">
        <v>0</v>
      </c>
    </row>
    <row r="16" spans="1:10" ht="15.75" customHeight="1" x14ac:dyDescent="0.25">
      <c r="A16" s="10">
        <v>14</v>
      </c>
      <c r="B16" s="11" t="s">
        <v>45</v>
      </c>
      <c r="C16" s="11" t="s">
        <v>46</v>
      </c>
      <c r="D16" s="12" t="s">
        <v>27</v>
      </c>
      <c r="E16" s="11" t="s">
        <v>47</v>
      </c>
      <c r="F16" s="13">
        <v>1</v>
      </c>
      <c r="G16" s="14">
        <v>2500</v>
      </c>
      <c r="H16" s="14">
        <v>2500</v>
      </c>
      <c r="I16" s="13">
        <v>0.85</v>
      </c>
      <c r="J16" s="14">
        <v>0</v>
      </c>
    </row>
    <row r="17" spans="1:10" ht="15.75" customHeight="1" x14ac:dyDescent="0.25">
      <c r="A17" s="10">
        <v>15</v>
      </c>
      <c r="B17" s="11" t="s">
        <v>48</v>
      </c>
      <c r="C17" s="11" t="s">
        <v>49</v>
      </c>
      <c r="D17" s="12" t="s">
        <v>13</v>
      </c>
      <c r="E17" s="11" t="s">
        <v>50</v>
      </c>
      <c r="F17" s="13">
        <v>0</v>
      </c>
      <c r="G17" s="13">
        <v>0</v>
      </c>
      <c r="H17" s="13">
        <v>0</v>
      </c>
      <c r="I17" s="13">
        <v>0.85</v>
      </c>
      <c r="J17" s="13">
        <v>0</v>
      </c>
    </row>
    <row r="18" spans="1:10" ht="22.5" customHeight="1" x14ac:dyDescent="0.25">
      <c r="A18" s="10">
        <v>16</v>
      </c>
      <c r="B18" s="11" t="s">
        <v>51</v>
      </c>
      <c r="C18" s="15" t="s">
        <v>52</v>
      </c>
      <c r="D18" s="12" t="s">
        <v>35</v>
      </c>
      <c r="E18" s="16"/>
      <c r="F18" s="13">
        <v>1</v>
      </c>
      <c r="G18" s="14">
        <v>15000</v>
      </c>
      <c r="H18" s="14">
        <v>15000</v>
      </c>
      <c r="I18" s="13">
        <v>0.85</v>
      </c>
      <c r="J18" s="14">
        <v>0</v>
      </c>
    </row>
    <row r="19" spans="1:10" ht="22.5" customHeight="1" x14ac:dyDescent="0.25">
      <c r="A19" s="10">
        <v>17</v>
      </c>
      <c r="B19" s="11" t="s">
        <v>53</v>
      </c>
      <c r="C19" s="11" t="s">
        <v>54</v>
      </c>
      <c r="D19" s="12" t="s">
        <v>13</v>
      </c>
      <c r="E19" s="11" t="s">
        <v>55</v>
      </c>
      <c r="F19" s="13">
        <v>0</v>
      </c>
      <c r="G19" s="13">
        <v>0</v>
      </c>
      <c r="H19" s="13">
        <v>0</v>
      </c>
      <c r="I19" s="13">
        <v>0.85</v>
      </c>
      <c r="J19" s="13">
        <v>0</v>
      </c>
    </row>
    <row r="20" spans="1:10" ht="10.95" customHeight="1" x14ac:dyDescent="0.25">
      <c r="A20" s="10">
        <v>18</v>
      </c>
      <c r="B20" s="11" t="s">
        <v>15</v>
      </c>
      <c r="C20" s="11" t="s">
        <v>56</v>
      </c>
      <c r="D20" s="18" t="s">
        <v>57</v>
      </c>
      <c r="E20" s="17"/>
      <c r="F20" s="13">
        <v>21</v>
      </c>
      <c r="G20" s="13">
        <v>975</v>
      </c>
      <c r="H20" s="14">
        <v>20475</v>
      </c>
      <c r="I20" s="13">
        <v>0.85</v>
      </c>
      <c r="J20" s="14">
        <v>17403.75</v>
      </c>
    </row>
    <row r="21" spans="1:10" ht="22.5" customHeight="1" x14ac:dyDescent="0.25">
      <c r="A21" s="10">
        <v>19</v>
      </c>
      <c r="B21" s="11" t="s">
        <v>58</v>
      </c>
      <c r="C21" s="11" t="s">
        <v>59</v>
      </c>
      <c r="D21" s="12" t="s">
        <v>27</v>
      </c>
      <c r="E21" s="16"/>
      <c r="F21" s="13">
        <v>2</v>
      </c>
      <c r="G21" s="14">
        <v>35000</v>
      </c>
      <c r="H21" s="14">
        <v>70000</v>
      </c>
      <c r="I21" s="13">
        <v>0.85</v>
      </c>
      <c r="J21" s="14">
        <v>59500</v>
      </c>
    </row>
    <row r="22" spans="1:10" ht="10.95" customHeight="1" x14ac:dyDescent="0.25">
      <c r="A22" s="10">
        <v>20</v>
      </c>
      <c r="B22" s="11" t="s">
        <v>60</v>
      </c>
      <c r="C22" s="11" t="s">
        <v>61</v>
      </c>
      <c r="D22" s="12" t="s">
        <v>32</v>
      </c>
      <c r="E22" s="17"/>
      <c r="F22" s="13">
        <v>4</v>
      </c>
      <c r="G22" s="13">
        <v>950</v>
      </c>
      <c r="H22" s="14">
        <v>3800</v>
      </c>
      <c r="I22" s="13">
        <v>0.85</v>
      </c>
      <c r="J22" s="14">
        <v>3230</v>
      </c>
    </row>
    <row r="23" spans="1:10" ht="10.95" customHeight="1" x14ac:dyDescent="0.25">
      <c r="A23" s="10">
        <v>21</v>
      </c>
      <c r="B23" s="11" t="s">
        <v>62</v>
      </c>
      <c r="C23" s="11" t="s">
        <v>63</v>
      </c>
      <c r="D23" s="18" t="s">
        <v>57</v>
      </c>
      <c r="E23" s="17"/>
      <c r="F23" s="13">
        <v>0</v>
      </c>
      <c r="G23" s="13">
        <v>800</v>
      </c>
      <c r="H23" s="13">
        <v>0</v>
      </c>
      <c r="I23" s="13">
        <v>0.85</v>
      </c>
      <c r="J23" s="13">
        <v>0</v>
      </c>
    </row>
    <row r="24" spans="1:10" ht="11.25" customHeight="1" x14ac:dyDescent="0.25">
      <c r="A24" s="10">
        <v>22</v>
      </c>
      <c r="B24" s="11" t="s">
        <v>64</v>
      </c>
      <c r="C24" s="11" t="s">
        <v>65</v>
      </c>
      <c r="D24" s="12" t="s">
        <v>32</v>
      </c>
      <c r="E24" s="17"/>
      <c r="F24" s="13">
        <v>0</v>
      </c>
      <c r="G24" s="14">
        <v>4000</v>
      </c>
      <c r="H24" s="13">
        <v>0</v>
      </c>
      <c r="I24" s="13">
        <v>0.85</v>
      </c>
      <c r="J24" s="13">
        <v>0</v>
      </c>
    </row>
    <row r="25" spans="1:10" ht="28.2" customHeight="1" x14ac:dyDescent="0.25">
      <c r="A25" s="10">
        <v>23</v>
      </c>
      <c r="B25" s="11" t="s">
        <v>66</v>
      </c>
      <c r="C25" s="15" t="s">
        <v>67</v>
      </c>
      <c r="D25" s="12" t="s">
        <v>68</v>
      </c>
      <c r="E25" s="11" t="s">
        <v>69</v>
      </c>
      <c r="F25" s="13">
        <v>1</v>
      </c>
      <c r="G25" s="14">
        <v>3000</v>
      </c>
      <c r="H25" s="14">
        <v>3000</v>
      </c>
      <c r="I25" s="13">
        <v>0.85</v>
      </c>
      <c r="J25" s="14">
        <v>0</v>
      </c>
    </row>
    <row r="26" spans="1:10" ht="10.95" customHeight="1" x14ac:dyDescent="0.25">
      <c r="A26" s="10">
        <v>24</v>
      </c>
      <c r="B26" s="11" t="s">
        <v>70</v>
      </c>
      <c r="C26" s="11" t="s">
        <v>71</v>
      </c>
      <c r="D26" s="18" t="s">
        <v>57</v>
      </c>
      <c r="E26" s="17"/>
      <c r="F26" s="13">
        <v>14</v>
      </c>
      <c r="G26" s="13">
        <v>650</v>
      </c>
      <c r="H26" s="14">
        <v>9100</v>
      </c>
      <c r="I26" s="13">
        <v>0.85</v>
      </c>
      <c r="J26" s="14">
        <v>7735</v>
      </c>
    </row>
    <row r="27" spans="1:10" ht="10.95" customHeight="1" x14ac:dyDescent="0.25">
      <c r="A27" s="10">
        <v>25</v>
      </c>
      <c r="B27" s="11" t="s">
        <v>72</v>
      </c>
      <c r="C27" s="11" t="s">
        <v>73</v>
      </c>
      <c r="D27" s="12" t="s">
        <v>32</v>
      </c>
      <c r="E27" s="17"/>
      <c r="F27" s="13">
        <v>0</v>
      </c>
      <c r="G27" s="14">
        <v>3200</v>
      </c>
      <c r="H27" s="13">
        <v>0</v>
      </c>
      <c r="I27" s="13">
        <v>0.85</v>
      </c>
      <c r="J27" s="13">
        <v>0</v>
      </c>
    </row>
    <row r="28" spans="1:10" ht="15.75" customHeight="1" x14ac:dyDescent="0.25">
      <c r="A28" s="10">
        <v>26</v>
      </c>
      <c r="B28" s="11" t="s">
        <v>74</v>
      </c>
      <c r="C28" s="11" t="s">
        <v>75</v>
      </c>
      <c r="D28" s="12" t="s">
        <v>13</v>
      </c>
      <c r="E28" s="11" t="s">
        <v>76</v>
      </c>
      <c r="F28" s="13">
        <v>0</v>
      </c>
      <c r="G28" s="13">
        <v>150</v>
      </c>
      <c r="H28" s="13">
        <v>0</v>
      </c>
      <c r="I28" s="13">
        <v>0.85</v>
      </c>
      <c r="J28" s="13">
        <v>0</v>
      </c>
    </row>
    <row r="29" spans="1:10" ht="22.5" customHeight="1" x14ac:dyDescent="0.25">
      <c r="A29" s="10">
        <v>27</v>
      </c>
      <c r="B29" s="11" t="s">
        <v>77</v>
      </c>
      <c r="C29" s="11" t="s">
        <v>78</v>
      </c>
      <c r="D29" s="12" t="s">
        <v>27</v>
      </c>
      <c r="E29" s="11" t="s">
        <v>79</v>
      </c>
      <c r="F29" s="13">
        <v>1</v>
      </c>
      <c r="G29" s="14">
        <v>4500</v>
      </c>
      <c r="H29" s="14">
        <v>4500</v>
      </c>
      <c r="I29" s="13">
        <v>0.85</v>
      </c>
      <c r="J29" s="14">
        <v>3825</v>
      </c>
    </row>
    <row r="30" spans="1:10" ht="22.5" customHeight="1" x14ac:dyDescent="0.25">
      <c r="A30" s="10">
        <v>28</v>
      </c>
      <c r="B30" s="11" t="s">
        <v>70</v>
      </c>
      <c r="C30" s="11" t="s">
        <v>80</v>
      </c>
      <c r="D30" s="18" t="s">
        <v>13</v>
      </c>
      <c r="E30" s="11" t="s">
        <v>81</v>
      </c>
      <c r="F30" s="13">
        <v>0</v>
      </c>
      <c r="G30" s="13">
        <v>0</v>
      </c>
      <c r="H30" s="13">
        <v>0</v>
      </c>
      <c r="I30" s="13">
        <v>0.85</v>
      </c>
      <c r="J30" s="13">
        <v>0</v>
      </c>
    </row>
    <row r="31" spans="1:10" ht="10.95" customHeight="1" x14ac:dyDescent="0.25">
      <c r="A31" s="10">
        <v>29</v>
      </c>
      <c r="B31" s="11" t="s">
        <v>82</v>
      </c>
      <c r="C31" s="11" t="s">
        <v>83</v>
      </c>
      <c r="D31" s="18" t="s">
        <v>27</v>
      </c>
      <c r="E31" s="11" t="s">
        <v>84</v>
      </c>
      <c r="F31" s="13">
        <v>1</v>
      </c>
      <c r="G31" s="14">
        <v>1500</v>
      </c>
      <c r="H31" s="14">
        <v>1500</v>
      </c>
      <c r="I31" s="13">
        <v>0.85</v>
      </c>
      <c r="J31" s="14">
        <v>1275</v>
      </c>
    </row>
    <row r="32" spans="1:10" ht="16.5" customHeight="1" x14ac:dyDescent="0.25">
      <c r="A32" s="10">
        <v>30</v>
      </c>
      <c r="B32" s="11" t="s">
        <v>85</v>
      </c>
      <c r="C32" s="15" t="s">
        <v>86</v>
      </c>
      <c r="D32" s="18" t="s">
        <v>13</v>
      </c>
      <c r="E32" s="11" t="s">
        <v>87</v>
      </c>
      <c r="F32" s="13">
        <v>0</v>
      </c>
      <c r="G32" s="13">
        <v>0</v>
      </c>
      <c r="H32" s="13">
        <v>0</v>
      </c>
      <c r="I32" s="13">
        <v>0.85</v>
      </c>
      <c r="J32" s="13">
        <v>0</v>
      </c>
    </row>
    <row r="33" spans="1:10" ht="36" customHeight="1" x14ac:dyDescent="0.25">
      <c r="A33" s="10">
        <v>31</v>
      </c>
      <c r="B33" s="11" t="s">
        <v>88</v>
      </c>
      <c r="C33" s="11" t="s">
        <v>89</v>
      </c>
      <c r="D33" s="15"/>
      <c r="E33" s="15"/>
      <c r="F33" s="13">
        <v>0</v>
      </c>
      <c r="G33" s="13">
        <v>0</v>
      </c>
      <c r="H33" s="13">
        <v>0</v>
      </c>
      <c r="I33" s="13">
        <v>0.85</v>
      </c>
      <c r="J33" s="13">
        <v>0</v>
      </c>
    </row>
    <row r="34" spans="1:10" ht="10.95" customHeight="1" x14ac:dyDescent="0.25">
      <c r="A34" s="10">
        <v>32</v>
      </c>
      <c r="B34" s="11" t="s">
        <v>62</v>
      </c>
      <c r="C34" s="11" t="s">
        <v>90</v>
      </c>
      <c r="D34" s="18" t="s">
        <v>13</v>
      </c>
      <c r="E34" s="11" t="s">
        <v>91</v>
      </c>
      <c r="F34" s="13">
        <v>0</v>
      </c>
      <c r="G34" s="13">
        <v>0</v>
      </c>
      <c r="H34" s="13">
        <v>0</v>
      </c>
      <c r="I34" s="13">
        <v>0.85</v>
      </c>
      <c r="J34" s="13">
        <v>0</v>
      </c>
    </row>
    <row r="35" spans="1:10" ht="15.75" customHeight="1" x14ac:dyDescent="0.25">
      <c r="A35" s="10">
        <v>33</v>
      </c>
      <c r="B35" s="11" t="s">
        <v>92</v>
      </c>
      <c r="C35" s="11" t="s">
        <v>93</v>
      </c>
      <c r="D35" s="18" t="s">
        <v>13</v>
      </c>
      <c r="E35" s="11" t="s">
        <v>94</v>
      </c>
      <c r="F35" s="13">
        <v>1</v>
      </c>
      <c r="G35" s="14">
        <v>3500</v>
      </c>
      <c r="H35" s="14">
        <v>3500</v>
      </c>
      <c r="I35" s="13">
        <v>0.85</v>
      </c>
      <c r="J35" s="14">
        <v>2975</v>
      </c>
    </row>
    <row r="36" spans="1:10" ht="10.95" customHeight="1" x14ac:dyDescent="0.25">
      <c r="A36" s="10">
        <v>34</v>
      </c>
      <c r="B36" s="11" t="s">
        <v>95</v>
      </c>
      <c r="C36" s="11" t="s">
        <v>96</v>
      </c>
      <c r="D36" s="18" t="s">
        <v>35</v>
      </c>
      <c r="E36" s="17"/>
      <c r="F36" s="13">
        <v>0</v>
      </c>
      <c r="G36" s="13">
        <v>465</v>
      </c>
      <c r="H36" s="13">
        <v>0</v>
      </c>
      <c r="I36" s="13">
        <v>0.85</v>
      </c>
      <c r="J36" s="13">
        <v>0</v>
      </c>
    </row>
    <row r="37" spans="1:10" ht="49.5" customHeight="1" x14ac:dyDescent="0.25">
      <c r="A37" s="10">
        <v>35</v>
      </c>
      <c r="B37" s="11" t="s">
        <v>97</v>
      </c>
      <c r="C37" s="15" t="s">
        <v>98</v>
      </c>
      <c r="D37" s="15"/>
      <c r="E37" s="15"/>
      <c r="F37" s="13">
        <v>0</v>
      </c>
      <c r="G37" s="13">
        <v>0</v>
      </c>
      <c r="H37" s="13">
        <v>0</v>
      </c>
      <c r="I37" s="13">
        <v>0.85</v>
      </c>
      <c r="J37" s="13">
        <v>0</v>
      </c>
    </row>
    <row r="38" spans="1:10" ht="10.95" customHeight="1" x14ac:dyDescent="0.25">
      <c r="A38" s="10">
        <v>36</v>
      </c>
      <c r="B38" s="17"/>
      <c r="C38" s="11" t="s">
        <v>99</v>
      </c>
      <c r="D38" s="17"/>
      <c r="E38" s="17"/>
      <c r="F38" s="13">
        <v>0</v>
      </c>
      <c r="G38" s="13">
        <v>0</v>
      </c>
      <c r="H38" s="13">
        <v>0</v>
      </c>
      <c r="I38" s="13">
        <v>0.85</v>
      </c>
      <c r="J38" s="13">
        <v>0</v>
      </c>
    </row>
    <row r="39" spans="1:10" ht="10.95" customHeight="1" x14ac:dyDescent="0.25">
      <c r="A39" s="10">
        <v>37</v>
      </c>
      <c r="B39" s="11" t="s">
        <v>15</v>
      </c>
      <c r="C39" s="11" t="s">
        <v>100</v>
      </c>
      <c r="D39" s="18" t="s">
        <v>101</v>
      </c>
      <c r="E39" s="17"/>
      <c r="F39" s="13">
        <v>6</v>
      </c>
      <c r="G39" s="13">
        <v>520</v>
      </c>
      <c r="H39" s="14">
        <v>3120</v>
      </c>
      <c r="I39" s="13">
        <v>0.85</v>
      </c>
      <c r="J39" s="14">
        <v>2652</v>
      </c>
    </row>
    <row r="40" spans="1:10" ht="10.95" customHeight="1" x14ac:dyDescent="0.25">
      <c r="A40" s="10">
        <v>38</v>
      </c>
      <c r="B40" s="11" t="s">
        <v>102</v>
      </c>
      <c r="C40" s="11" t="s">
        <v>103</v>
      </c>
      <c r="D40" s="18" t="s">
        <v>101</v>
      </c>
      <c r="E40" s="17"/>
      <c r="F40" s="13">
        <v>0</v>
      </c>
      <c r="G40" s="13">
        <v>750</v>
      </c>
      <c r="H40" s="13">
        <v>0</v>
      </c>
      <c r="I40" s="13">
        <v>0.85</v>
      </c>
      <c r="J40" s="13">
        <v>0</v>
      </c>
    </row>
    <row r="41" spans="1:10" ht="10.95" customHeight="1" x14ac:dyDescent="0.25">
      <c r="A41" s="10">
        <v>39</v>
      </c>
      <c r="B41" s="11" t="s">
        <v>11</v>
      </c>
      <c r="C41" s="11" t="s">
        <v>104</v>
      </c>
      <c r="D41" s="18" t="s">
        <v>57</v>
      </c>
      <c r="E41" s="17"/>
      <c r="F41" s="13">
        <v>0</v>
      </c>
      <c r="G41" s="13">
        <v>0</v>
      </c>
      <c r="H41" s="13">
        <v>0</v>
      </c>
      <c r="I41" s="13">
        <v>0.85</v>
      </c>
      <c r="J41" s="13">
        <v>0</v>
      </c>
    </row>
    <row r="42" spans="1:10" ht="10.95" customHeight="1" x14ac:dyDescent="0.25">
      <c r="A42" s="10">
        <v>40</v>
      </c>
      <c r="B42" s="17"/>
      <c r="C42" s="11" t="s">
        <v>105</v>
      </c>
      <c r="D42" s="17"/>
      <c r="E42" s="17"/>
      <c r="F42" s="13">
        <v>0</v>
      </c>
      <c r="G42" s="13">
        <v>0</v>
      </c>
      <c r="H42" s="13">
        <v>0</v>
      </c>
      <c r="I42" s="13">
        <v>0.85</v>
      </c>
      <c r="J42" s="13">
        <v>0</v>
      </c>
    </row>
    <row r="43" spans="1:10" ht="16.5" customHeight="1" x14ac:dyDescent="0.25">
      <c r="A43" s="10">
        <v>41</v>
      </c>
      <c r="B43" s="11" t="s">
        <v>106</v>
      </c>
      <c r="C43" s="15" t="s">
        <v>107</v>
      </c>
      <c r="D43" s="18" t="s">
        <v>13</v>
      </c>
      <c r="E43" s="11" t="s">
        <v>108</v>
      </c>
      <c r="F43" s="13">
        <v>1</v>
      </c>
      <c r="G43" s="14">
        <v>3500</v>
      </c>
      <c r="H43" s="14">
        <v>3500</v>
      </c>
      <c r="I43" s="13">
        <v>0.85</v>
      </c>
      <c r="J43" s="14">
        <v>0</v>
      </c>
    </row>
    <row r="44" spans="1:10" ht="102.75" customHeight="1" x14ac:dyDescent="0.25">
      <c r="A44" s="10">
        <v>42</v>
      </c>
      <c r="B44" s="11" t="s">
        <v>97</v>
      </c>
      <c r="C44" s="15" t="s">
        <v>109</v>
      </c>
      <c r="D44" s="18" t="s">
        <v>27</v>
      </c>
      <c r="E44" s="15"/>
      <c r="F44" s="13">
        <v>0</v>
      </c>
      <c r="G44" s="13">
        <v>0</v>
      </c>
      <c r="H44" s="13">
        <v>0</v>
      </c>
      <c r="I44" s="13">
        <v>0.85</v>
      </c>
      <c r="J44" s="13">
        <v>0</v>
      </c>
    </row>
    <row r="45" spans="1:10" ht="10.95" customHeight="1" x14ac:dyDescent="0.25">
      <c r="A45" s="10">
        <v>43</v>
      </c>
      <c r="B45" s="11" t="s">
        <v>110</v>
      </c>
      <c r="C45" s="11" t="s">
        <v>111</v>
      </c>
      <c r="D45" s="18" t="s">
        <v>32</v>
      </c>
      <c r="E45" s="17"/>
      <c r="F45" s="13">
        <v>0</v>
      </c>
      <c r="G45" s="14">
        <v>3500</v>
      </c>
      <c r="H45" s="13">
        <v>0</v>
      </c>
      <c r="I45" s="13">
        <v>0.85</v>
      </c>
      <c r="J45" s="13">
        <v>0</v>
      </c>
    </row>
    <row r="46" spans="1:10" ht="22.5" customHeight="1" x14ac:dyDescent="0.25">
      <c r="A46" s="10">
        <v>44</v>
      </c>
      <c r="B46" s="11" t="s">
        <v>88</v>
      </c>
      <c r="C46" s="15" t="s">
        <v>112</v>
      </c>
      <c r="D46" s="16"/>
      <c r="E46" s="16"/>
      <c r="F46" s="13">
        <v>0</v>
      </c>
      <c r="G46" s="13">
        <v>0</v>
      </c>
      <c r="H46" s="13">
        <v>0</v>
      </c>
      <c r="I46" s="13">
        <v>0.85</v>
      </c>
      <c r="J46" s="13">
        <v>0</v>
      </c>
    </row>
    <row r="47" spans="1:10" ht="22.5" customHeight="1" x14ac:dyDescent="0.25">
      <c r="A47" s="10">
        <v>45</v>
      </c>
      <c r="B47" s="11" t="s">
        <v>113</v>
      </c>
      <c r="C47" s="11" t="s">
        <v>114</v>
      </c>
      <c r="D47" s="18" t="s">
        <v>27</v>
      </c>
      <c r="E47" s="16"/>
      <c r="F47" s="13">
        <v>0</v>
      </c>
      <c r="G47" s="14">
        <v>25000</v>
      </c>
      <c r="H47" s="13">
        <v>0</v>
      </c>
      <c r="I47" s="13">
        <v>0.85</v>
      </c>
      <c r="J47" s="13">
        <v>0</v>
      </c>
    </row>
    <row r="48" spans="1:10" ht="10.95" customHeight="1" x14ac:dyDescent="0.25">
      <c r="A48" s="10">
        <v>46</v>
      </c>
      <c r="B48" s="11" t="s">
        <v>53</v>
      </c>
      <c r="C48" s="11" t="s">
        <v>115</v>
      </c>
      <c r="D48" s="18" t="s">
        <v>57</v>
      </c>
      <c r="E48" s="17"/>
      <c r="F48" s="13">
        <v>0</v>
      </c>
      <c r="G48" s="13">
        <v>582</v>
      </c>
      <c r="H48" s="13">
        <v>0</v>
      </c>
      <c r="I48" s="13">
        <v>0.85</v>
      </c>
      <c r="J48" s="13">
        <v>0</v>
      </c>
    </row>
    <row r="49" spans="1:10" ht="29.25" customHeight="1" x14ac:dyDescent="0.25">
      <c r="A49" s="10">
        <v>47</v>
      </c>
      <c r="B49" s="11" t="s">
        <v>28</v>
      </c>
      <c r="C49" s="11" t="s">
        <v>116</v>
      </c>
      <c r="D49" s="18" t="s">
        <v>32</v>
      </c>
      <c r="E49" s="15"/>
      <c r="F49" s="13">
        <v>1</v>
      </c>
      <c r="G49" s="14">
        <v>5000</v>
      </c>
      <c r="H49" s="14">
        <v>5000</v>
      </c>
      <c r="I49" s="13">
        <v>0.85</v>
      </c>
      <c r="J49" s="14">
        <v>0</v>
      </c>
    </row>
    <row r="50" spans="1:10" ht="22.5" customHeight="1" x14ac:dyDescent="0.25">
      <c r="A50" s="10">
        <v>48</v>
      </c>
      <c r="B50" s="11" t="s">
        <v>25</v>
      </c>
      <c r="C50" s="15" t="s">
        <v>117</v>
      </c>
      <c r="D50" s="18" t="s">
        <v>35</v>
      </c>
      <c r="E50" s="16"/>
      <c r="F50" s="13">
        <v>5</v>
      </c>
      <c r="G50" s="14">
        <v>1000</v>
      </c>
      <c r="H50" s="14">
        <v>5000</v>
      </c>
      <c r="I50" s="13">
        <v>0.85</v>
      </c>
      <c r="J50" s="14">
        <v>4250</v>
      </c>
    </row>
    <row r="51" spans="1:10" ht="29.25" customHeight="1" x14ac:dyDescent="0.25">
      <c r="A51" s="10">
        <v>49</v>
      </c>
      <c r="B51" s="11" t="s">
        <v>51</v>
      </c>
      <c r="C51" s="11" t="s">
        <v>118</v>
      </c>
      <c r="D51" s="18" t="s">
        <v>32</v>
      </c>
      <c r="E51" s="15"/>
      <c r="F51" s="13">
        <v>0</v>
      </c>
      <c r="G51" s="13">
        <v>0</v>
      </c>
      <c r="H51" s="13">
        <v>0</v>
      </c>
      <c r="I51" s="13">
        <v>0.85</v>
      </c>
      <c r="J51" s="13">
        <v>0</v>
      </c>
    </row>
    <row r="52" spans="1:10" ht="10.95" customHeight="1" x14ac:dyDescent="0.25">
      <c r="A52" s="10">
        <v>50</v>
      </c>
      <c r="B52" s="11" t="s">
        <v>70</v>
      </c>
      <c r="C52" s="11" t="s">
        <v>37</v>
      </c>
      <c r="D52" s="18" t="s">
        <v>101</v>
      </c>
      <c r="E52" s="17"/>
      <c r="F52" s="13">
        <v>46</v>
      </c>
      <c r="G52" s="13">
        <v>405</v>
      </c>
      <c r="H52" s="14">
        <v>18630</v>
      </c>
      <c r="I52" s="13">
        <v>0.85</v>
      </c>
      <c r="J52" s="14">
        <v>15835.5</v>
      </c>
    </row>
    <row r="53" spans="1:10" ht="10.95" customHeight="1" x14ac:dyDescent="0.25">
      <c r="A53" s="10">
        <v>51</v>
      </c>
      <c r="B53" s="11" t="s">
        <v>42</v>
      </c>
      <c r="C53" s="11" t="s">
        <v>119</v>
      </c>
      <c r="D53" s="18" t="s">
        <v>57</v>
      </c>
      <c r="E53" s="17"/>
      <c r="F53" s="13">
        <v>21</v>
      </c>
      <c r="G53" s="14">
        <v>1250</v>
      </c>
      <c r="H53" s="14">
        <v>26250</v>
      </c>
      <c r="I53" s="13">
        <v>0.85</v>
      </c>
      <c r="J53" s="14">
        <v>22312.5</v>
      </c>
    </row>
    <row r="54" spans="1:10" ht="10.95" customHeight="1" x14ac:dyDescent="0.25">
      <c r="A54" s="10">
        <v>52</v>
      </c>
      <c r="B54" s="11" t="s">
        <v>120</v>
      </c>
      <c r="C54" s="11" t="s">
        <v>121</v>
      </c>
      <c r="D54" s="18" t="s">
        <v>32</v>
      </c>
      <c r="E54" s="17"/>
      <c r="F54" s="13">
        <v>3</v>
      </c>
      <c r="G54" s="14">
        <v>1500</v>
      </c>
      <c r="H54" s="14">
        <v>4500</v>
      </c>
      <c r="I54" s="13">
        <v>0.85</v>
      </c>
      <c r="J54" s="14">
        <v>3825</v>
      </c>
    </row>
    <row r="55" spans="1:10" ht="10.95" customHeight="1" x14ac:dyDescent="0.25">
      <c r="A55" s="10">
        <v>53</v>
      </c>
      <c r="B55" s="11" t="s">
        <v>53</v>
      </c>
      <c r="C55" s="11" t="s">
        <v>122</v>
      </c>
      <c r="D55" s="18" t="s">
        <v>101</v>
      </c>
      <c r="E55" s="17"/>
      <c r="F55" s="13">
        <v>0</v>
      </c>
      <c r="G55" s="13">
        <v>380</v>
      </c>
      <c r="H55" s="13">
        <v>0</v>
      </c>
      <c r="I55" s="13">
        <v>0.85</v>
      </c>
      <c r="J55" s="13">
        <v>0</v>
      </c>
    </row>
    <row r="56" spans="1:10" ht="10.95" customHeight="1" x14ac:dyDescent="0.25">
      <c r="A56" s="10">
        <v>54</v>
      </c>
      <c r="B56" s="11" t="s">
        <v>123</v>
      </c>
      <c r="C56" s="11" t="s">
        <v>124</v>
      </c>
      <c r="D56" s="18" t="s">
        <v>32</v>
      </c>
      <c r="E56" s="17"/>
      <c r="F56" s="13">
        <v>0</v>
      </c>
      <c r="G56" s="14">
        <v>5000</v>
      </c>
      <c r="H56" s="13">
        <v>0</v>
      </c>
      <c r="I56" s="13">
        <v>0.85</v>
      </c>
      <c r="J56" s="13">
        <v>0</v>
      </c>
    </row>
    <row r="57" spans="1:10" ht="10.95" customHeight="1" x14ac:dyDescent="0.25">
      <c r="A57" s="10">
        <v>55</v>
      </c>
      <c r="B57" s="11" t="s">
        <v>48</v>
      </c>
      <c r="C57" s="11" t="s">
        <v>125</v>
      </c>
      <c r="D57" s="18" t="s">
        <v>57</v>
      </c>
      <c r="E57" s="17"/>
      <c r="F57" s="13">
        <v>0</v>
      </c>
      <c r="G57" s="13">
        <v>750</v>
      </c>
      <c r="H57" s="13">
        <v>0</v>
      </c>
      <c r="I57" s="13">
        <v>0.85</v>
      </c>
      <c r="J57" s="13">
        <v>0</v>
      </c>
    </row>
    <row r="58" spans="1:10" ht="10.95" customHeight="1" x14ac:dyDescent="0.25">
      <c r="A58" s="10">
        <v>56</v>
      </c>
      <c r="B58" s="11" t="s">
        <v>126</v>
      </c>
      <c r="C58" s="11" t="s">
        <v>100</v>
      </c>
      <c r="D58" s="18" t="s">
        <v>35</v>
      </c>
      <c r="E58" s="17"/>
      <c r="F58" s="13">
        <v>0</v>
      </c>
      <c r="G58" s="13">
        <v>550</v>
      </c>
      <c r="H58" s="13">
        <v>0</v>
      </c>
      <c r="I58" s="13">
        <v>0.85</v>
      </c>
      <c r="J58" s="13">
        <v>0</v>
      </c>
    </row>
    <row r="59" spans="1:10" ht="10.95" customHeight="1" x14ac:dyDescent="0.25">
      <c r="A59" s="10">
        <v>57</v>
      </c>
      <c r="B59" s="11" t="s">
        <v>127</v>
      </c>
      <c r="C59" s="11" t="s">
        <v>128</v>
      </c>
      <c r="D59" s="18" t="s">
        <v>101</v>
      </c>
      <c r="E59" s="17"/>
      <c r="F59" s="13">
        <v>0</v>
      </c>
      <c r="G59" s="13">
        <v>600</v>
      </c>
      <c r="H59" s="13">
        <v>0</v>
      </c>
      <c r="I59" s="13">
        <v>0.85</v>
      </c>
      <c r="J59" s="13">
        <v>0</v>
      </c>
    </row>
    <row r="60" spans="1:10" ht="68.7" customHeight="1" x14ac:dyDescent="0.25">
      <c r="A60" s="10">
        <v>58</v>
      </c>
      <c r="B60" s="11" t="s">
        <v>97</v>
      </c>
      <c r="C60" s="11" t="s">
        <v>129</v>
      </c>
      <c r="D60" s="15"/>
      <c r="E60" s="15"/>
      <c r="F60" s="13">
        <v>0</v>
      </c>
      <c r="G60" s="13">
        <v>0</v>
      </c>
      <c r="H60" s="13">
        <v>0</v>
      </c>
      <c r="I60" s="13">
        <v>0.85</v>
      </c>
      <c r="J60" s="13">
        <v>0</v>
      </c>
    </row>
    <row r="61" spans="1:10" ht="16.5" customHeight="1" x14ac:dyDescent="0.25">
      <c r="A61" s="10">
        <v>59</v>
      </c>
      <c r="B61" s="11" t="s">
        <v>25</v>
      </c>
      <c r="C61" s="15" t="s">
        <v>130</v>
      </c>
      <c r="D61" s="16"/>
      <c r="E61" s="16"/>
      <c r="F61" s="13">
        <v>0</v>
      </c>
      <c r="G61" s="13">
        <v>0</v>
      </c>
      <c r="H61" s="13">
        <v>0</v>
      </c>
      <c r="I61" s="13">
        <v>0.85</v>
      </c>
      <c r="J61" s="13">
        <v>0</v>
      </c>
    </row>
    <row r="62" spans="1:10" ht="22.5" customHeight="1" x14ac:dyDescent="0.25">
      <c r="A62" s="10">
        <v>60</v>
      </c>
      <c r="B62" s="11" t="s">
        <v>131</v>
      </c>
      <c r="C62" s="11" t="s">
        <v>132</v>
      </c>
      <c r="D62" s="16"/>
      <c r="E62" s="16"/>
      <c r="F62" s="13">
        <v>0</v>
      </c>
      <c r="G62" s="13">
        <v>0</v>
      </c>
      <c r="H62" s="13">
        <v>0</v>
      </c>
      <c r="I62" s="13">
        <v>0.85</v>
      </c>
      <c r="J62" s="13">
        <v>0</v>
      </c>
    </row>
    <row r="63" spans="1:10" ht="10.95" customHeight="1" x14ac:dyDescent="0.25">
      <c r="A63" s="10">
        <v>61</v>
      </c>
      <c r="B63" s="11" t="s">
        <v>62</v>
      </c>
      <c r="C63" s="11" t="s">
        <v>34</v>
      </c>
      <c r="D63" s="18" t="s">
        <v>101</v>
      </c>
      <c r="E63" s="17"/>
      <c r="F63" s="13">
        <v>1</v>
      </c>
      <c r="G63" s="13">
        <v>505</v>
      </c>
      <c r="H63" s="13">
        <v>505</v>
      </c>
      <c r="I63" s="13">
        <v>0.85</v>
      </c>
      <c r="J63" s="13">
        <v>429.25</v>
      </c>
    </row>
    <row r="64" spans="1:10" ht="10.95" customHeight="1" x14ac:dyDescent="0.25">
      <c r="A64" s="10">
        <v>62</v>
      </c>
      <c r="B64" s="11" t="s">
        <v>133</v>
      </c>
      <c r="C64" s="11" t="s">
        <v>134</v>
      </c>
      <c r="D64" s="18" t="s">
        <v>32</v>
      </c>
      <c r="E64" s="17"/>
      <c r="F64" s="13">
        <v>4</v>
      </c>
      <c r="G64" s="13">
        <v>900</v>
      </c>
      <c r="H64" s="14">
        <v>3600</v>
      </c>
      <c r="I64" s="13">
        <v>0.85</v>
      </c>
      <c r="J64" s="14">
        <v>3060</v>
      </c>
    </row>
    <row r="65" spans="1:10" ht="10.95" customHeight="1" x14ac:dyDescent="0.25">
      <c r="A65" s="10">
        <v>63</v>
      </c>
      <c r="B65" s="11" t="s">
        <v>135</v>
      </c>
      <c r="C65" s="11" t="s">
        <v>122</v>
      </c>
      <c r="D65" s="18" t="s">
        <v>35</v>
      </c>
      <c r="E65" s="17"/>
      <c r="F65" s="13">
        <v>0</v>
      </c>
      <c r="G65" s="13">
        <v>380</v>
      </c>
      <c r="H65" s="13">
        <v>0</v>
      </c>
      <c r="I65" s="13">
        <v>0.85</v>
      </c>
      <c r="J65" s="13">
        <v>0</v>
      </c>
    </row>
    <row r="66" spans="1:10" ht="36" customHeight="1" x14ac:dyDescent="0.25">
      <c r="A66" s="10">
        <v>64</v>
      </c>
      <c r="B66" s="11" t="s">
        <v>97</v>
      </c>
      <c r="C66" s="15" t="s">
        <v>136</v>
      </c>
      <c r="D66" s="15"/>
      <c r="E66" s="15"/>
      <c r="F66" s="13">
        <v>0</v>
      </c>
      <c r="G66" s="13">
        <v>0</v>
      </c>
      <c r="H66" s="13">
        <v>0</v>
      </c>
      <c r="I66" s="13">
        <v>0.85</v>
      </c>
      <c r="J66" s="13">
        <v>0</v>
      </c>
    </row>
    <row r="67" spans="1:10" ht="10.95" customHeight="1" x14ac:dyDescent="0.25">
      <c r="A67" s="10">
        <v>65</v>
      </c>
      <c r="B67" s="11" t="s">
        <v>48</v>
      </c>
      <c r="C67" s="11" t="s">
        <v>96</v>
      </c>
      <c r="D67" s="18" t="s">
        <v>101</v>
      </c>
      <c r="E67" s="17"/>
      <c r="F67" s="13">
        <v>45</v>
      </c>
      <c r="G67" s="13">
        <v>465</v>
      </c>
      <c r="H67" s="14">
        <v>20925</v>
      </c>
      <c r="I67" s="13">
        <v>0.85</v>
      </c>
      <c r="J67" s="14">
        <v>17786.25</v>
      </c>
    </row>
    <row r="68" spans="1:10" ht="11.55" customHeight="1" x14ac:dyDescent="0.25">
      <c r="A68" s="40" t="s">
        <v>137</v>
      </c>
      <c r="B68" s="41"/>
      <c r="C68" s="41"/>
      <c r="D68" s="41"/>
      <c r="E68" s="42"/>
      <c r="F68" s="19">
        <v>184</v>
      </c>
      <c r="G68" s="17"/>
      <c r="H68" s="6" t="s">
        <v>138</v>
      </c>
      <c r="I68" s="20"/>
      <c r="J68" s="21">
        <f>SUM(J3:J67)</f>
        <v>167369.25</v>
      </c>
    </row>
    <row r="70" spans="1:10" ht="13.8" thickBot="1" x14ac:dyDescent="0.3"/>
    <row r="71" spans="1:10" ht="13.2" customHeight="1" x14ac:dyDescent="0.25">
      <c r="E71" s="43" t="s">
        <v>139</v>
      </c>
      <c r="F71" s="44"/>
      <c r="G71" s="44"/>
      <c r="H71" s="25">
        <v>236405</v>
      </c>
      <c r="I71" s="26"/>
      <c r="J71" s="27">
        <f>J68</f>
        <v>167369.25</v>
      </c>
    </row>
    <row r="72" spans="1:10" x14ac:dyDescent="0.25">
      <c r="E72" s="33" t="s">
        <v>140</v>
      </c>
      <c r="F72" s="34"/>
      <c r="G72" s="34"/>
      <c r="H72" s="22">
        <v>141843</v>
      </c>
      <c r="I72" s="23"/>
      <c r="J72" s="28">
        <v>141843</v>
      </c>
    </row>
    <row r="73" spans="1:10" x14ac:dyDescent="0.25">
      <c r="E73" s="33" t="s">
        <v>141</v>
      </c>
      <c r="F73" s="34"/>
      <c r="G73" s="34"/>
      <c r="H73" s="22">
        <v>94562</v>
      </c>
      <c r="I73" s="23"/>
      <c r="J73" s="29">
        <f>J71-J72</f>
        <v>25526.25</v>
      </c>
    </row>
    <row r="74" spans="1:10" x14ac:dyDescent="0.25">
      <c r="E74" s="33" t="s">
        <v>142</v>
      </c>
      <c r="F74" s="34"/>
      <c r="G74" s="34"/>
      <c r="H74" s="24">
        <v>17021.16</v>
      </c>
      <c r="I74" s="23"/>
      <c r="J74" s="29">
        <f>J73*0.18</f>
        <v>4594.7249999999995</v>
      </c>
    </row>
    <row r="75" spans="1:10" ht="13.8" thickBot="1" x14ac:dyDescent="0.3">
      <c r="E75" s="35" t="s">
        <v>143</v>
      </c>
      <c r="F75" s="36"/>
      <c r="G75" s="36"/>
      <c r="H75" s="30">
        <v>111583.16</v>
      </c>
      <c r="I75" s="31"/>
      <c r="J75" s="32">
        <f>J74+J73</f>
        <v>30120.974999999999</v>
      </c>
    </row>
  </sheetData>
  <mergeCells count="7">
    <mergeCell ref="E74:G74"/>
    <mergeCell ref="E75:G75"/>
    <mergeCell ref="A1:H1"/>
    <mergeCell ref="A68:E68"/>
    <mergeCell ref="E72:G72"/>
    <mergeCell ref="E73:G73"/>
    <mergeCell ref="E71:G7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5E0904A-D880-4E16-86D3-9FB56B3833A9}"/>
</file>

<file path=customXml/itemProps2.xml><?xml version="1.0" encoding="utf-8"?>
<ds:datastoreItem xmlns:ds="http://schemas.openxmlformats.org/officeDocument/2006/customXml" ds:itemID="{EAA4FBC2-CAD9-4C16-949E-F14D692520CF}"/>
</file>

<file path=customXml/itemProps3.xml><?xml version="1.0" encoding="utf-8"?>
<ds:datastoreItem xmlns:ds="http://schemas.openxmlformats.org/officeDocument/2006/customXml" ds:itemID="{2755A4A0-833C-44A6-8342-C0663720A2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navneet singh</dc:creator>
  <cp:lastModifiedBy>navneet singh</cp:lastModifiedBy>
  <dcterms:created xsi:type="dcterms:W3CDTF">2024-11-06T06:21:55Z</dcterms:created>
  <dcterms:modified xsi:type="dcterms:W3CDTF">2024-11-06T06:35:26Z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