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620"/>
  </bookViews>
  <sheets>
    <sheet name="Tilt Taler" sheetId="5" r:id="rId1"/>
    <sheet name="JMK" sheetId="6" state="hidden" r:id="rId2"/>
    <sheet name="IRISH" sheetId="8" state="hidden" r:id="rId3"/>
  </sheets>
  <definedNames>
    <definedName name="_xlnm._FilterDatabase" localSheetId="0" hidden="1">'Tilt Taler'!$A$18:$L$24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5" l="1"/>
  <c r="I20" i="5"/>
  <c r="I19" i="5" l="1"/>
  <c r="L19" i="5" s="1"/>
  <c r="L22" i="5" s="1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H26" i="8"/>
  <c r="K26" i="8" s="1"/>
  <c r="F26" i="8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L23" i="5" l="1"/>
  <c r="L24" i="5" s="1"/>
</calcChain>
</file>

<file path=xl/sharedStrings.xml><?xml version="1.0" encoding="utf-8"?>
<sst xmlns="http://schemas.openxmlformats.org/spreadsheetml/2006/main" count="231" uniqueCount="88">
  <si>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</si>
  <si>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</si>
  <si>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</si>
  <si>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</si>
  <si>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</si>
  <si>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</si>
  <si>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</si>
  <si>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</si>
  <si>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</si>
  <si>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</si>
  <si>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</si>
  <si>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</si>
  <si>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</si>
  <si>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</si>
  <si>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</si>
  <si>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</si>
  <si>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</si>
  <si>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</si>
  <si>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</si>
  <si>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</si>
  <si>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</si>
  <si>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</si>
  <si>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</si>
  <si>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</si>
  <si>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</si>
  <si>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</si>
  <si>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</si>
  <si>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</si>
  <si>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</si>
  <si>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</si>
  <si>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</si>
  <si>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</si>
  <si>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</si>
  <si>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</si>
  <si>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</si>
  <si>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</si>
  <si>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</si>
  <si>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</si>
  <si>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</si>
  <si>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</si>
  <si>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</si>
  <si>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</si>
  <si>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</si>
  <si>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</si>
  <si>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</si>
  <si>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</si>
  <si>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</si>
  <si>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</si>
  <si>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</si>
  <si>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</si>
  <si>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</si>
  <si>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</si>
  <si>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</si>
  <si>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</si>
  <si>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</si>
  <si>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</si>
  <si>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</si>
  <si>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</si>
  <si>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</si>
  <si>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</si>
  <si>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</si>
  <si>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</si>
  <si>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</si>
  <si>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</si>
  <si>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</si>
  <si>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</si>
  <si>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</si>
  <si>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</si>
  <si>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</si>
  <si>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</si>
  <si>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</si>
  <si>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</si>
  <si>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</si>
  <si>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</si>
  <si>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Estimate No : B18042024</t>
  </si>
  <si>
    <t>TRAVEL FOOD SERVICE</t>
  </si>
  <si>
    <t xml:space="preserve">HSN </t>
  </si>
  <si>
    <t xml:space="preserve">Media </t>
  </si>
  <si>
    <t xml:space="preserve">Rate </t>
  </si>
  <si>
    <t xml:space="preserve">Amount </t>
  </si>
  <si>
    <t>Date :-02.07.2024</t>
  </si>
  <si>
    <t xml:space="preserve">SL NO </t>
  </si>
  <si>
    <t>=</t>
  </si>
  <si>
    <t>World Chocolate Day Proposal</t>
  </si>
  <si>
    <t>Easel Print -5Mm SB </t>
  </si>
  <si>
    <t>Tent Card - A Shape 300 GSM paper </t>
  </si>
  <si>
    <t>TFS</t>
  </si>
  <si>
    <t>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</si>
</sst>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_);_(* \(#,##0.00\);_(* \-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  <font>
      <sz val="14"/>
      <name val="Arial"/>
      <family val="2"/>
    </font>
    <font>
      <sz val="18"/>
      <color rgb="FF1F1F1F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color rgb="FF1F1F1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163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5" fillId="2" borderId="18" xfId="0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wrapText="1"/>
    </xf>
    <xf numFmtId="0" fontId="6" fillId="0" borderId="1" xfId="1" applyNumberFormat="1" applyFont="1" applyFill="1" applyBorder="1" applyAlignment="1" applyProtection="1">
      <alignment horizontal="center"/>
    </xf>
    <xf numFmtId="0" fontId="11" fillId="2" borderId="1" xfId="1" applyNumberFormat="1" applyFont="1" applyFill="1" applyBorder="1" applyAlignment="1" applyProtection="1">
      <alignment horizontal="center" wrapText="1"/>
    </xf>
    <xf numFmtId="0" fontId="11" fillId="2" borderId="1" xfId="1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10" fillId="2" borderId="1" xfId="1" applyNumberFormat="1" applyFont="1" applyFill="1" applyBorder="1" applyAlignment="1" applyProtection="1">
      <alignment wrapText="1"/>
    </xf>
    <xf numFmtId="0" fontId="10" fillId="2" borderId="1" xfId="1" applyNumberFormat="1" applyFont="1" applyFill="1" applyBorder="1" applyAlignment="1" applyProtection="1"/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0" fontId="6" fillId="0" borderId="22" xfId="1" applyNumberFormat="1" applyFont="1" applyFill="1" applyBorder="1" applyAlignment="1" applyProtection="1">
      <alignment horizontal="center" wrapText="1"/>
    </xf>
    <xf numFmtId="0" fontId="6" fillId="0" borderId="22" xfId="1" applyNumberFormat="1" applyFont="1" applyFill="1" applyBorder="1" applyAlignment="1" applyProtection="1">
      <alignment horizontal="center"/>
    </xf>
    <xf numFmtId="0" fontId="6" fillId="0" borderId="21" xfId="1" applyNumberFormat="1" applyFont="1" applyFill="1" applyBorder="1" applyAlignment="1" applyProtection="1">
      <alignment horizontal="center"/>
    </xf>
    <xf numFmtId="0" fontId="2" fillId="0" borderId="18" xfId="0" applyFont="1" applyBorder="1" applyAlignment="1">
      <alignment horizontal="center"/>
    </xf>
    <xf numFmtId="0" fontId="6" fillId="0" borderId="17" xfId="1" applyNumberFormat="1" applyFont="1" applyFill="1" applyBorder="1" applyAlignment="1" applyProtection="1">
      <alignment horizontal="center"/>
    </xf>
    <xf numFmtId="0" fontId="6" fillId="0" borderId="17" xfId="0" applyFont="1" applyBorder="1" applyAlignment="1">
      <alignment horizontal="center"/>
    </xf>
    <xf numFmtId="0" fontId="12" fillId="2" borderId="18" xfId="0" applyFont="1" applyFill="1" applyBorder="1" applyAlignment="1"/>
    <xf numFmtId="0" fontId="0" fillId="0" borderId="17" xfId="0" applyBorder="1"/>
    <xf numFmtId="0" fontId="13" fillId="2" borderId="18" xfId="0" applyFont="1" applyFill="1" applyBorder="1" applyAlignment="1"/>
    <xf numFmtId="0" fontId="14" fillId="2" borderId="18" xfId="0" applyFont="1" applyFill="1" applyBorder="1" applyAlignment="1"/>
    <xf numFmtId="0" fontId="14" fillId="2" borderId="1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9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2" fontId="31" fillId="9" borderId="17" xfId="1" applyNumberFormat="1" applyFont="1" applyFill="1" applyBorder="1" applyAlignment="1" applyProtection="1">
      <alignment horizontal="center" vertical="center" wrapText="1"/>
    </xf>
    <xf numFmtId="2" fontId="31" fillId="9" borderId="17" xfId="1" applyNumberFormat="1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2" fillId="2" borderId="27" xfId="0" applyFont="1" applyFill="1" applyBorder="1" applyAlignment="1"/>
    <xf numFmtId="0" fontId="12" fillId="2" borderId="14" xfId="0" applyFont="1" applyFill="1" applyBorder="1" applyAlignment="1">
      <alignment wrapText="1"/>
    </xf>
    <xf numFmtId="0" fontId="12" fillId="2" borderId="14" xfId="0" applyFont="1" applyFill="1" applyBorder="1" applyAlignment="1"/>
    <xf numFmtId="0" fontId="11" fillId="2" borderId="14" xfId="1" applyNumberFormat="1" applyFont="1" applyFill="1" applyBorder="1" applyAlignment="1" applyProtection="1">
      <alignment horizontal="center"/>
    </xf>
    <xf numFmtId="0" fontId="6" fillId="0" borderId="14" xfId="0" applyFont="1" applyBorder="1" applyAlignment="1">
      <alignment horizontal="center" wrapText="1"/>
    </xf>
    <xf numFmtId="0" fontId="0" fillId="0" borderId="14" xfId="0" applyBorder="1"/>
    <xf numFmtId="0" fontId="0" fillId="0" borderId="28" xfId="0" applyBorder="1"/>
    <xf numFmtId="0" fontId="10" fillId="2" borderId="19" xfId="0" applyFont="1" applyFill="1" applyBorder="1" applyAlignment="1">
      <alignment horizontal="center"/>
    </xf>
    <xf numFmtId="0" fontId="11" fillId="2" borderId="23" xfId="1" applyNumberFormat="1" applyFont="1" applyFill="1" applyBorder="1" applyAlignment="1" applyProtection="1">
      <alignment horizontal="center" wrapText="1"/>
    </xf>
    <xf numFmtId="0" fontId="11" fillId="2" borderId="23" xfId="1" applyNumberFormat="1" applyFont="1" applyFill="1" applyBorder="1" applyAlignment="1" applyProtection="1">
      <alignment horizontal="center"/>
    </xf>
    <xf numFmtId="0" fontId="6" fillId="0" borderId="24" xfId="0" applyFont="1" applyBorder="1" applyAlignment="1">
      <alignment horizontal="center"/>
    </xf>
    <xf numFmtId="0" fontId="36" fillId="0" borderId="1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horizontal="left" wrapText="1"/>
    </xf>
    <xf numFmtId="2" fontId="36" fillId="0" borderId="1" xfId="0" applyNumberFormat="1" applyFont="1" applyBorder="1" applyAlignment="1">
      <alignment horizontal="left"/>
    </xf>
    <xf numFmtId="2" fontId="37" fillId="6" borderId="1" xfId="0" applyNumberFormat="1" applyFont="1" applyFill="1" applyBorder="1" applyAlignment="1">
      <alignment horizontal="left" wrapText="1"/>
    </xf>
    <xf numFmtId="0" fontId="35" fillId="0" borderId="1" xfId="1" applyNumberFormat="1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left"/>
    </xf>
    <xf numFmtId="0" fontId="38" fillId="0" borderId="1" xfId="0" applyFont="1" applyBorder="1"/>
    <xf numFmtId="2" fontId="36" fillId="2" borderId="1" xfId="1" applyNumberFormat="1" applyFont="1" applyFill="1" applyBorder="1" applyAlignment="1" applyProtection="1">
      <alignment horizontal="left" wrapText="1"/>
    </xf>
    <xf numFmtId="0" fontId="33" fillId="11" borderId="1" xfId="1" applyNumberFormat="1" applyFont="1" applyFill="1" applyBorder="1" applyAlignment="1" applyProtection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0" fontId="39" fillId="0" borderId="1" xfId="0" applyFont="1" applyBorder="1"/>
    <xf numFmtId="0" fontId="35" fillId="0" borderId="3" xfId="1" applyNumberFormat="1" applyFont="1" applyFill="1" applyBorder="1" applyAlignment="1" applyProtection="1">
      <alignment horizontal="center" vertical="center" wrapText="1"/>
    </xf>
    <xf numFmtId="2" fontId="36" fillId="2" borderId="5" xfId="1" applyNumberFormat="1" applyFont="1" applyFill="1" applyBorder="1" applyAlignment="1" applyProtection="1">
      <alignment horizontal="left" wrapText="1"/>
    </xf>
    <xf numFmtId="0" fontId="31" fillId="2" borderId="1" xfId="0" applyFont="1" applyFill="1" applyBorder="1" applyAlignment="1">
      <alignment horizontal="center" wrapText="1"/>
    </xf>
    <xf numFmtId="0" fontId="4" fillId="10" borderId="1" xfId="1" applyNumberFormat="1" applyFont="1" applyFill="1" applyBorder="1" applyAlignment="1" applyProtection="1">
      <alignment horizontal="center" vertical="center" wrapText="1"/>
    </xf>
    <xf numFmtId="0" fontId="4" fillId="10" borderId="17" xfId="1" applyNumberFormat="1" applyFont="1" applyFill="1" applyBorder="1" applyAlignment="1" applyProtection="1">
      <alignment horizontal="center" vertical="center" wrapText="1"/>
    </xf>
    <xf numFmtId="0" fontId="4" fillId="10" borderId="13" xfId="1" applyNumberFormat="1" applyFont="1" applyFill="1" applyBorder="1" applyAlignment="1" applyProtection="1">
      <alignment horizontal="center" vertical="center" wrapText="1"/>
    </xf>
    <xf numFmtId="0" fontId="4" fillId="10" borderId="26" xfId="1" applyNumberFormat="1" applyFont="1" applyFill="1" applyBorder="1" applyAlignment="1" applyProtection="1">
      <alignment horizontal="center" vertical="center" wrapText="1"/>
    </xf>
    <xf numFmtId="0" fontId="4" fillId="2" borderId="18" xfId="1" applyNumberFormat="1" applyFont="1" applyFill="1" applyBorder="1" applyAlignment="1" applyProtection="1">
      <alignment horizontal="left"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4" fillId="2" borderId="18" xfId="1" applyNumberFormat="1" applyFont="1" applyFill="1" applyBorder="1" applyAlignment="1" applyProtection="1">
      <alignment horizontal="left"/>
    </xf>
    <xf numFmtId="0" fontId="4" fillId="2" borderId="1" xfId="1" applyNumberFormat="1" applyFont="1" applyFill="1" applyBorder="1" applyAlignment="1" applyProtection="1">
      <alignment horizontal="left"/>
    </xf>
    <xf numFmtId="0" fontId="4" fillId="0" borderId="18" xfId="1" applyNumberFormat="1" applyFont="1" applyFill="1" applyBorder="1" applyAlignment="1" applyProtection="1">
      <alignment horizontal="left"/>
    </xf>
    <xf numFmtId="0" fontId="4" fillId="0" borderId="1" xfId="1" applyNumberFormat="1" applyFont="1" applyFill="1" applyBorder="1" applyAlignment="1" applyProtection="1">
      <alignment horizontal="left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37354</xdr:colOff>
      <xdr:row>0</xdr:row>
      <xdr:rowOff>112065</xdr:rowOff>
    </xdr:from>
    <xdr:to>
      <xdr:col>1</xdr:col>
      <xdr:colOff>1380379</xdr:colOff>
      <xdr:row>4</xdr:row>
      <xdr:rowOff>188265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54" y="112065"/>
          <a:ext cx="1746437" cy="696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showGridLines="0" tabSelected="1" topLeftCell="A14" zoomScale="70" zoomScaleNormal="70" workbookViewId="0">
      <selection activeCell="D21" sqref="D21"/>
    </sheetView>
  </sheetViews>
  <sheetFormatPr defaultRowHeight="14.5"/>
  <cols>
    <col min="1" max="1" width="5.7265625" style="2" customWidth="1"/>
    <col min="2" max="2" width="30.81640625" style="18" customWidth="1"/>
    <col min="3" max="3" width="11.08984375" style="2" bestFit="1" customWidth="1"/>
    <col min="4" max="4" width="42.453125" style="2" bestFit="1" customWidth="1"/>
    <col min="5" max="5" width="13.453125" style="2" customWidth="1"/>
    <col min="6" max="6" width="14.6328125" style="2" customWidth="1"/>
    <col min="7" max="7" width="12.08984375" style="2" customWidth="1"/>
    <col min="8" max="8" width="7.453125" style="2" customWidth="1"/>
    <col min="9" max="9" width="10.26953125" style="2" customWidth="1"/>
    <col min="10" max="10" width="41.36328125" style="18" bestFit="1" customWidth="1"/>
    <col min="11" max="11" width="15.26953125" style="2" bestFit="1" customWidth="1"/>
    <col min="12" max="12" width="13" style="2" customWidth="1"/>
    <col min="13" max="13" width="17.1796875" bestFit="1" customWidth="1"/>
  </cols>
  <sheetData>
    <row r="1" spans="1:12" ht="15.5">
      <c r="A1" s="68"/>
      <c r="B1" s="69"/>
      <c r="C1" s="70"/>
      <c r="D1" s="70"/>
      <c r="E1" s="70"/>
      <c r="F1" s="70"/>
      <c r="G1" s="70"/>
      <c r="H1" s="70"/>
      <c r="I1" s="70"/>
      <c r="J1" s="69"/>
      <c r="K1" s="70"/>
      <c r="L1" s="71"/>
    </row>
    <row r="2" spans="1:12" ht="15.5">
      <c r="A2" s="72"/>
      <c r="B2" s="55"/>
      <c r="C2" s="56"/>
      <c r="D2" s="56"/>
      <c r="E2" s="56"/>
      <c r="F2" s="56"/>
      <c r="G2" s="56"/>
      <c r="H2" s="56"/>
      <c r="I2" s="56"/>
      <c r="J2" s="55"/>
      <c r="K2" s="56"/>
      <c r="L2" s="73"/>
    </row>
    <row r="3" spans="1:12" ht="15.5">
      <c r="A3" s="72"/>
      <c r="B3" s="55"/>
      <c r="C3" s="56"/>
      <c r="D3" s="56"/>
      <c r="E3" s="56"/>
      <c r="F3" s="56"/>
      <c r="G3" s="56"/>
      <c r="H3" s="56"/>
      <c r="I3" s="56"/>
      <c r="J3" s="55"/>
      <c r="K3" s="56"/>
      <c r="L3" s="73"/>
    </row>
    <row r="4" spans="1:12" ht="3" customHeight="1">
      <c r="A4" s="72"/>
      <c r="B4" s="55"/>
      <c r="C4" s="56"/>
      <c r="D4" s="56"/>
      <c r="E4" s="56"/>
      <c r="F4" s="56"/>
      <c r="G4" s="56"/>
      <c r="H4" s="56"/>
      <c r="I4" s="56"/>
      <c r="J4" s="55"/>
      <c r="K4" s="56"/>
      <c r="L4" s="73"/>
    </row>
    <row r="5" spans="1:12" ht="15.5">
      <c r="A5" s="72"/>
      <c r="B5" s="55"/>
      <c r="C5" s="56"/>
      <c r="D5" s="56"/>
      <c r="E5" s="56"/>
      <c r="F5" s="56"/>
      <c r="G5" s="56"/>
      <c r="H5" s="56"/>
      <c r="I5" s="56"/>
      <c r="J5" s="55"/>
      <c r="K5" s="56"/>
      <c r="L5" s="73"/>
    </row>
    <row r="6" spans="1:12" ht="108.75" customHeight="1">
      <c r="A6" s="124" t="s">
        <v>75</v>
      </c>
      <c r="B6" s="125"/>
      <c r="C6" s="120"/>
      <c r="D6" s="120"/>
      <c r="E6" s="120"/>
      <c r="F6" s="120"/>
      <c r="G6" s="120"/>
      <c r="H6" s="120"/>
      <c r="I6" s="120"/>
      <c r="J6" s="120"/>
      <c r="K6" s="120"/>
      <c r="L6" s="121"/>
    </row>
    <row r="7" spans="1:12" ht="6" hidden="1" customHeight="1">
      <c r="A7" s="124"/>
      <c r="B7" s="125"/>
      <c r="C7" s="120"/>
      <c r="D7" s="120"/>
      <c r="E7" s="120"/>
      <c r="F7" s="120"/>
      <c r="G7" s="120"/>
      <c r="H7" s="120"/>
      <c r="I7" s="120"/>
      <c r="J7" s="120"/>
      <c r="K7" s="120"/>
      <c r="L7" s="121"/>
    </row>
    <row r="8" spans="1:12" ht="15" hidden="1" customHeight="1">
      <c r="A8" s="124"/>
      <c r="B8" s="125"/>
      <c r="C8" s="120"/>
      <c r="D8" s="120"/>
      <c r="E8" s="120"/>
      <c r="F8" s="120"/>
      <c r="G8" s="120"/>
      <c r="H8" s="120"/>
      <c r="I8" s="120"/>
      <c r="J8" s="120"/>
      <c r="K8" s="120"/>
      <c r="L8" s="121"/>
    </row>
    <row r="9" spans="1:12" ht="2.25" hidden="1" customHeight="1">
      <c r="A9" s="124"/>
      <c r="B9" s="125"/>
      <c r="C9" s="120"/>
      <c r="D9" s="120"/>
      <c r="E9" s="120"/>
      <c r="F9" s="120"/>
      <c r="G9" s="120"/>
      <c r="H9" s="120"/>
      <c r="I9" s="120"/>
      <c r="J9" s="120"/>
      <c r="K9" s="120"/>
      <c r="L9" s="121"/>
    </row>
    <row r="10" spans="1:12" ht="4.5" hidden="1" customHeight="1">
      <c r="A10" s="124"/>
      <c r="B10" s="125"/>
      <c r="C10" s="120"/>
      <c r="D10" s="120"/>
      <c r="E10" s="120"/>
      <c r="F10" s="120"/>
      <c r="G10" s="120"/>
      <c r="H10" s="120"/>
      <c r="I10" s="120"/>
      <c r="J10" s="120"/>
      <c r="K10" s="120"/>
      <c r="L10" s="121"/>
    </row>
    <row r="11" spans="1:12" ht="15" hidden="1" customHeight="1">
      <c r="A11" s="124"/>
      <c r="B11" s="125"/>
      <c r="C11" s="120"/>
      <c r="D11" s="120"/>
      <c r="E11" s="120"/>
      <c r="F11" s="120"/>
      <c r="G11" s="120"/>
      <c r="H11" s="120"/>
      <c r="I11" s="120"/>
      <c r="J11" s="120"/>
      <c r="K11" s="120"/>
      <c r="L11" s="121"/>
    </row>
    <row r="12" spans="1:12" ht="3.75" hidden="1" customHeight="1">
      <c r="A12" s="124"/>
      <c r="B12" s="125"/>
      <c r="C12" s="120"/>
      <c r="D12" s="120"/>
      <c r="E12" s="120"/>
      <c r="F12" s="120"/>
      <c r="G12" s="120"/>
      <c r="H12" s="120"/>
      <c r="I12" s="120"/>
      <c r="J12" s="120"/>
      <c r="K12" s="120"/>
      <c r="L12" s="121"/>
    </row>
    <row r="13" spans="1:12" ht="3.75" hidden="1" customHeight="1">
      <c r="A13" s="124"/>
      <c r="B13" s="125"/>
      <c r="C13" s="120"/>
      <c r="D13" s="120"/>
      <c r="E13" s="120"/>
      <c r="F13" s="120"/>
      <c r="G13" s="120"/>
      <c r="H13" s="120"/>
      <c r="I13" s="120"/>
      <c r="J13" s="120"/>
      <c r="K13" s="120"/>
      <c r="L13" s="121"/>
    </row>
    <row r="14" spans="1:12" s="31" customFormat="1">
      <c r="A14" s="124" t="s">
        <v>74</v>
      </c>
      <c r="B14" s="125"/>
      <c r="C14" s="120"/>
      <c r="D14" s="120"/>
      <c r="E14" s="120"/>
      <c r="F14" s="120"/>
      <c r="G14" s="120"/>
      <c r="H14" s="120"/>
      <c r="I14" s="120"/>
      <c r="J14" s="120"/>
      <c r="K14" s="120"/>
      <c r="L14" s="121"/>
    </row>
    <row r="15" spans="1:12">
      <c r="A15" s="128" t="s">
        <v>80</v>
      </c>
      <c r="B15" s="129"/>
      <c r="C15" s="120"/>
      <c r="D15" s="120"/>
      <c r="E15" s="120"/>
      <c r="F15" s="120"/>
      <c r="G15" s="120"/>
      <c r="H15" s="120"/>
      <c r="I15" s="120"/>
      <c r="J15" s="120"/>
      <c r="K15" s="120"/>
      <c r="L15" s="121"/>
    </row>
    <row r="16" spans="1:12">
      <c r="A16" s="130" t="s">
        <v>22</v>
      </c>
      <c r="B16" s="131"/>
      <c r="C16" s="120"/>
      <c r="D16" s="120"/>
      <c r="E16" s="120"/>
      <c r="F16" s="120"/>
      <c r="G16" s="120"/>
      <c r="H16" s="120"/>
      <c r="I16" s="120"/>
      <c r="J16" s="120"/>
      <c r="K16" s="120"/>
      <c r="L16" s="121"/>
    </row>
    <row r="17" spans="1:13" ht="51" customHeight="1">
      <c r="A17" s="126" t="s">
        <v>83</v>
      </c>
      <c r="B17" s="127"/>
      <c r="C17" s="122"/>
      <c r="D17" s="122"/>
      <c r="E17" s="122"/>
      <c r="F17" s="122"/>
      <c r="G17" s="122"/>
      <c r="H17" s="122"/>
      <c r="I17" s="122"/>
      <c r="J17" s="122"/>
      <c r="K17" s="122"/>
      <c r="L17" s="123"/>
    </row>
    <row r="18" spans="1:13" s="27" customFormat="1" ht="31">
      <c r="A18" s="114" t="s">
        <v>81</v>
      </c>
      <c r="B18" s="115" t="s">
        <v>12</v>
      </c>
      <c r="C18" s="115" t="s">
        <v>13</v>
      </c>
      <c r="D18" s="115" t="s">
        <v>17</v>
      </c>
      <c r="E18" s="115" t="s">
        <v>76</v>
      </c>
      <c r="F18" s="115" t="s">
        <v>14</v>
      </c>
      <c r="G18" s="115" t="s">
        <v>15</v>
      </c>
      <c r="H18" s="115" t="s">
        <v>1</v>
      </c>
      <c r="I18" s="114" t="s">
        <v>10</v>
      </c>
      <c r="J18" s="114" t="s">
        <v>77</v>
      </c>
      <c r="K18" s="114" t="s">
        <v>78</v>
      </c>
      <c r="L18" s="114" t="s">
        <v>79</v>
      </c>
    </row>
    <row r="19" spans="1:13" s="53" customFormat="1" ht="15.5">
      <c r="A19" s="110">
        <v>1</v>
      </c>
      <c r="B19" s="106" t="s">
        <v>86</v>
      </c>
      <c r="C19" s="107" t="s">
        <v>87</v>
      </c>
      <c r="D19" s="116" t="s">
        <v>83</v>
      </c>
      <c r="E19" s="111">
        <v>3921900</v>
      </c>
      <c r="F19" s="112">
        <v>24</v>
      </c>
      <c r="G19" s="108">
        <v>36</v>
      </c>
      <c r="H19" s="111">
        <v>2</v>
      </c>
      <c r="I19" s="109">
        <f>F19*G19*H19/144</f>
        <v>12</v>
      </c>
      <c r="J19" s="112" t="s">
        <v>84</v>
      </c>
      <c r="K19" s="108">
        <v>110</v>
      </c>
      <c r="L19" s="113">
        <f>K19*I19</f>
        <v>1320</v>
      </c>
    </row>
    <row r="20" spans="1:13" s="53" customFormat="1" ht="15.5">
      <c r="A20" s="110">
        <v>2</v>
      </c>
      <c r="B20" s="106" t="s">
        <v>86</v>
      </c>
      <c r="C20" s="107" t="s">
        <v>87</v>
      </c>
      <c r="D20" s="116" t="s">
        <v>83</v>
      </c>
      <c r="E20" s="111">
        <v>3921900</v>
      </c>
      <c r="F20" s="112">
        <v>5.8</v>
      </c>
      <c r="G20" s="108">
        <v>8.3000000000000007</v>
      </c>
      <c r="H20" s="111">
        <v>20</v>
      </c>
      <c r="I20" s="109">
        <f>F20*G20*H20/144</f>
        <v>6.6861111111111109</v>
      </c>
      <c r="J20" s="112" t="s">
        <v>85</v>
      </c>
      <c r="K20" s="108">
        <v>20</v>
      </c>
      <c r="L20" s="113">
        <f>K20*H20</f>
        <v>400</v>
      </c>
      <c r="M20" s="113"/>
    </row>
    <row r="21" spans="1:13" s="53" customFormat="1" ht="15.5">
      <c r="A21" s="117"/>
      <c r="B21" s="106"/>
      <c r="C21" s="107"/>
      <c r="D21" s="116"/>
      <c r="E21" s="111"/>
      <c r="F21" s="112"/>
      <c r="G21" s="108"/>
      <c r="H21" s="111"/>
      <c r="I21" s="109"/>
      <c r="J21" s="112"/>
      <c r="K21" s="108"/>
      <c r="L21" s="118"/>
    </row>
    <row r="22" spans="1:13" ht="20.149999999999999" customHeight="1">
      <c r="A22" s="54"/>
      <c r="B22" s="84"/>
      <c r="C22" s="85"/>
      <c r="D22" s="85"/>
      <c r="E22" s="85"/>
      <c r="F22" s="85"/>
      <c r="G22" s="85"/>
      <c r="H22" s="85"/>
      <c r="I22" s="85"/>
      <c r="J22" s="119" t="s">
        <v>18</v>
      </c>
      <c r="K22" s="119"/>
      <c r="L22" s="91">
        <f>SUM(L19:L21)</f>
        <v>1720</v>
      </c>
    </row>
    <row r="23" spans="1:13" ht="18.5">
      <c r="A23" s="54"/>
      <c r="B23" s="86"/>
      <c r="C23" s="85"/>
      <c r="D23" s="85"/>
      <c r="E23" s="85"/>
      <c r="F23" s="85"/>
      <c r="G23" s="85"/>
      <c r="H23" s="85"/>
      <c r="I23" s="85"/>
      <c r="J23" s="119" t="s">
        <v>19</v>
      </c>
      <c r="K23" s="119"/>
      <c r="L23" s="92">
        <f>L22*18%</f>
        <v>309.59999999999997</v>
      </c>
    </row>
    <row r="24" spans="1:13" ht="18.5">
      <c r="A24" s="54"/>
      <c r="B24" s="84"/>
      <c r="C24" s="85"/>
      <c r="D24" s="85"/>
      <c r="E24" s="85"/>
      <c r="F24" s="85"/>
      <c r="G24" s="85"/>
      <c r="H24" s="85"/>
      <c r="I24" s="85"/>
      <c r="J24" s="119" t="s">
        <v>20</v>
      </c>
      <c r="K24" s="119"/>
      <c r="L24" s="92">
        <f>SUM(L22:L23)</f>
        <v>2029.6</v>
      </c>
    </row>
    <row r="25" spans="1:13" ht="16" thickBot="1">
      <c r="A25" s="102"/>
      <c r="B25" s="103"/>
      <c r="C25" s="104"/>
      <c r="D25" s="104"/>
      <c r="E25" s="104"/>
      <c r="F25" s="104"/>
      <c r="G25" s="104"/>
      <c r="H25" s="104"/>
      <c r="I25" s="104"/>
      <c r="J25" s="103"/>
      <c r="K25" s="104"/>
      <c r="L25" s="105"/>
    </row>
    <row r="26" spans="1:13" ht="15.5">
      <c r="A26" s="95" t="s">
        <v>6</v>
      </c>
      <c r="B26" s="96"/>
      <c r="C26" s="97"/>
      <c r="D26" s="97"/>
      <c r="E26" s="97"/>
      <c r="F26" s="98"/>
      <c r="G26" s="98"/>
      <c r="H26" s="98"/>
      <c r="I26" s="98"/>
      <c r="J26" s="99"/>
      <c r="K26" s="100"/>
      <c r="L26" s="101"/>
    </row>
    <row r="27" spans="1:13" ht="15.5">
      <c r="A27" s="75" t="s">
        <v>4</v>
      </c>
      <c r="B27" s="61"/>
      <c r="C27" s="62"/>
      <c r="D27" s="62"/>
      <c r="E27" s="62"/>
      <c r="F27" s="58"/>
      <c r="G27" s="58"/>
      <c r="H27" s="58"/>
      <c r="I27" s="58"/>
      <c r="J27" s="59"/>
      <c r="K27" s="60"/>
      <c r="L27" s="76"/>
    </row>
    <row r="28" spans="1:13" ht="15.5">
      <c r="A28" s="75" t="s">
        <v>5</v>
      </c>
      <c r="B28" s="61"/>
      <c r="C28" s="62"/>
      <c r="D28" s="62"/>
      <c r="E28" s="62"/>
      <c r="F28" s="58"/>
      <c r="G28" s="58"/>
      <c r="H28" s="58"/>
      <c r="I28" s="58"/>
      <c r="J28" s="59"/>
      <c r="K28" s="60"/>
      <c r="L28" s="76"/>
    </row>
    <row r="29" spans="1:13" ht="15.5">
      <c r="A29" s="75"/>
      <c r="B29" s="61"/>
      <c r="C29" s="62"/>
      <c r="D29" s="62"/>
      <c r="E29" s="62"/>
      <c r="F29" s="58"/>
      <c r="G29" s="58"/>
      <c r="H29" s="58"/>
      <c r="I29" s="58"/>
      <c r="J29" s="59"/>
      <c r="K29" s="60"/>
      <c r="L29" s="76"/>
    </row>
    <row r="30" spans="1:13" ht="15.5">
      <c r="A30" s="75"/>
      <c r="B30" s="61"/>
      <c r="C30" s="62"/>
      <c r="D30" s="62"/>
      <c r="E30" s="62"/>
      <c r="F30" s="58"/>
      <c r="G30" s="58"/>
      <c r="H30" s="58"/>
      <c r="I30" s="58"/>
      <c r="J30" s="59"/>
      <c r="K30" s="60"/>
      <c r="L30" s="76"/>
    </row>
    <row r="31" spans="1:13" ht="15.5">
      <c r="A31" s="77" t="s">
        <v>7</v>
      </c>
      <c r="B31" s="64"/>
      <c r="C31" s="63"/>
      <c r="D31" s="63"/>
      <c r="E31" s="63"/>
      <c r="F31" s="65"/>
      <c r="G31" s="65"/>
      <c r="H31" s="65"/>
      <c r="I31" s="65"/>
      <c r="J31" s="59"/>
      <c r="K31" s="60"/>
      <c r="L31" s="76"/>
    </row>
    <row r="32" spans="1:13" ht="15.5">
      <c r="A32" s="78" t="s">
        <v>8</v>
      </c>
      <c r="B32" s="67"/>
      <c r="C32" s="66"/>
      <c r="D32" s="66"/>
      <c r="E32" s="66"/>
      <c r="F32" s="65"/>
      <c r="G32" s="65"/>
      <c r="H32" s="65"/>
      <c r="I32" s="65"/>
      <c r="J32" s="59"/>
      <c r="K32" s="60"/>
      <c r="L32" s="76"/>
    </row>
    <row r="33" spans="1:13" ht="15.5">
      <c r="A33" s="78" t="s">
        <v>9</v>
      </c>
      <c r="B33" s="67"/>
      <c r="C33" s="66"/>
      <c r="D33" s="66"/>
      <c r="E33" s="66"/>
      <c r="F33" s="65"/>
      <c r="G33" s="65"/>
      <c r="H33" s="65"/>
      <c r="I33" s="65"/>
      <c r="J33" s="59"/>
      <c r="K33" s="60"/>
      <c r="L33" s="76"/>
    </row>
    <row r="34" spans="1:13" ht="15.5">
      <c r="A34" s="78" t="s">
        <v>11</v>
      </c>
      <c r="B34" s="67"/>
      <c r="C34" s="66"/>
      <c r="D34" s="66"/>
      <c r="E34" s="66"/>
      <c r="F34" s="58"/>
      <c r="G34" s="58"/>
      <c r="H34" s="58"/>
      <c r="I34" s="58"/>
      <c r="J34" s="59"/>
      <c r="K34" s="60"/>
      <c r="L34" s="76"/>
    </row>
    <row r="35" spans="1:13" ht="15.5">
      <c r="A35" s="79"/>
      <c r="B35" s="67"/>
      <c r="C35" s="66"/>
      <c r="D35" s="66"/>
      <c r="E35" s="66"/>
      <c r="F35" s="66"/>
      <c r="G35" s="66"/>
      <c r="H35" s="66"/>
      <c r="I35" s="66"/>
      <c r="J35" s="57"/>
      <c r="K35" s="58"/>
      <c r="L35" s="74"/>
    </row>
    <row r="36" spans="1:13">
      <c r="A36" s="93"/>
      <c r="B36" s="88"/>
      <c r="C36" s="89"/>
      <c r="D36" s="89"/>
      <c r="E36" s="89"/>
      <c r="F36" s="89"/>
      <c r="G36" s="89"/>
      <c r="H36" s="89"/>
      <c r="I36" s="89"/>
      <c r="J36" s="90"/>
      <c r="K36" s="87"/>
      <c r="L36" s="94"/>
    </row>
    <row r="37" spans="1:13">
      <c r="A37" s="93"/>
      <c r="B37" s="90"/>
      <c r="C37" s="87"/>
      <c r="D37" s="87"/>
      <c r="E37" s="87"/>
      <c r="F37" s="87"/>
      <c r="G37" s="87"/>
      <c r="H37" s="87"/>
      <c r="I37" s="87"/>
      <c r="J37" s="90"/>
      <c r="K37" s="87"/>
      <c r="L37" s="94"/>
    </row>
    <row r="38" spans="1:13" ht="15" thickBot="1">
      <c r="A38" s="80"/>
      <c r="B38" s="81"/>
      <c r="C38" s="82"/>
      <c r="D38" s="82"/>
      <c r="E38" s="82"/>
      <c r="F38" s="82"/>
      <c r="G38" s="82"/>
      <c r="H38" s="82"/>
      <c r="I38" s="82"/>
      <c r="J38" s="81"/>
      <c r="K38" s="82"/>
      <c r="L38" s="83"/>
    </row>
    <row r="43" spans="1:13">
      <c r="M43" t="s">
        <v>82</v>
      </c>
    </row>
  </sheetData>
  <mergeCells count="9">
    <mergeCell ref="J22:K22"/>
    <mergeCell ref="J23:K23"/>
    <mergeCell ref="J24:K24"/>
    <mergeCell ref="C6:L17"/>
    <mergeCell ref="A6:B13"/>
    <mergeCell ref="A17:B17"/>
    <mergeCell ref="A14:B14"/>
    <mergeCell ref="A15:B15"/>
    <mergeCell ref="A16:B16"/>
  </mergeCells>
  <pageMargins left="0.7" right="0.7" top="0.75" bottom="0.75" header="0.3" footer="0.3"/>
  <pageSetup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4.5"/>
  <cols>
    <col min="1" max="1" width="5.7265625" style="2" customWidth="1"/>
    <col min="2" max="2" width="29.1796875" style="18" customWidth="1"/>
    <col min="3" max="3" width="10.54296875" style="2" bestFit="1" customWidth="1"/>
    <col min="4" max="4" width="33" style="2" customWidth="1"/>
    <col min="5" max="5" width="10.7265625" style="2" customWidth="1"/>
    <col min="6" max="6" width="9.26953125" style="2" customWidth="1"/>
    <col min="7" max="7" width="7.453125" style="2" customWidth="1"/>
    <col min="8" max="8" width="10.26953125" style="2" customWidth="1"/>
    <col min="9" max="9" width="21.26953125" style="18" customWidth="1"/>
    <col min="10" max="10" width="7.7265625" style="2" customWidth="1"/>
    <col min="11" max="11" width="13" style="2" customWidth="1"/>
    <col min="12" max="12" width="69.26953125" bestFit="1" customWidth="1"/>
  </cols>
  <sheetData>
    <row r="1" spans="1:11" ht="15.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139" t="s">
        <v>21</v>
      </c>
      <c r="B6" s="140"/>
      <c r="C6" s="145"/>
      <c r="D6" s="146"/>
      <c r="E6" s="146"/>
      <c r="F6" s="146"/>
      <c r="G6" s="146"/>
      <c r="H6" s="146"/>
      <c r="I6" s="146"/>
      <c r="J6" s="146"/>
      <c r="K6" s="147"/>
    </row>
    <row r="7" spans="1:11" ht="6" hidden="1" customHeight="1">
      <c r="A7" s="141"/>
      <c r="B7" s="142"/>
      <c r="C7" s="148"/>
      <c r="D7" s="149"/>
      <c r="E7" s="149"/>
      <c r="F7" s="149"/>
      <c r="G7" s="149"/>
      <c r="H7" s="149"/>
      <c r="I7" s="149"/>
      <c r="J7" s="149"/>
      <c r="K7" s="150"/>
    </row>
    <row r="8" spans="1:11" ht="15" hidden="1" customHeight="1">
      <c r="A8" s="141"/>
      <c r="B8" s="142"/>
      <c r="C8" s="148"/>
      <c r="D8" s="149"/>
      <c r="E8" s="149"/>
      <c r="F8" s="149"/>
      <c r="G8" s="149"/>
      <c r="H8" s="149"/>
      <c r="I8" s="149"/>
      <c r="J8" s="149"/>
      <c r="K8" s="150"/>
    </row>
    <row r="9" spans="1:11" ht="2.25" hidden="1" customHeight="1">
      <c r="A9" s="141"/>
      <c r="B9" s="142"/>
      <c r="C9" s="148"/>
      <c r="D9" s="149"/>
      <c r="E9" s="149"/>
      <c r="F9" s="149"/>
      <c r="G9" s="149"/>
      <c r="H9" s="149"/>
      <c r="I9" s="149"/>
      <c r="J9" s="149"/>
      <c r="K9" s="150"/>
    </row>
    <row r="10" spans="1:11" ht="4.5" hidden="1" customHeight="1">
      <c r="A10" s="141"/>
      <c r="B10" s="142"/>
      <c r="C10" s="148"/>
      <c r="D10" s="149"/>
      <c r="E10" s="149"/>
      <c r="F10" s="149"/>
      <c r="G10" s="149"/>
      <c r="H10" s="149"/>
      <c r="I10" s="149"/>
      <c r="J10" s="149"/>
      <c r="K10" s="150"/>
    </row>
    <row r="11" spans="1:11" ht="15" hidden="1" customHeight="1">
      <c r="A11" s="141"/>
      <c r="B11" s="142"/>
      <c r="C11" s="148"/>
      <c r="D11" s="149"/>
      <c r="E11" s="149"/>
      <c r="F11" s="149"/>
      <c r="G11" s="149"/>
      <c r="H11" s="149"/>
      <c r="I11" s="149"/>
      <c r="J11" s="149"/>
      <c r="K11" s="150"/>
    </row>
    <row r="12" spans="1:11" ht="3.75" hidden="1" customHeight="1">
      <c r="A12" s="141"/>
      <c r="B12" s="142"/>
      <c r="C12" s="148"/>
      <c r="D12" s="149"/>
      <c r="E12" s="149"/>
      <c r="F12" s="149"/>
      <c r="G12" s="149"/>
      <c r="H12" s="149"/>
      <c r="I12" s="149"/>
      <c r="J12" s="149"/>
      <c r="K12" s="150"/>
    </row>
    <row r="13" spans="1:11" ht="3.75" hidden="1" customHeight="1">
      <c r="A13" s="143"/>
      <c r="B13" s="144"/>
      <c r="C13" s="148"/>
      <c r="D13" s="149"/>
      <c r="E13" s="149"/>
      <c r="F13" s="149"/>
      <c r="G13" s="149"/>
      <c r="H13" s="149"/>
      <c r="I13" s="149"/>
      <c r="J13" s="149"/>
      <c r="K13" s="150"/>
    </row>
    <row r="14" spans="1:11" s="31" customFormat="1">
      <c r="A14" s="154" t="s">
        <v>23</v>
      </c>
      <c r="B14" s="155"/>
      <c r="C14" s="148"/>
      <c r="D14" s="149"/>
      <c r="E14" s="149"/>
      <c r="F14" s="149"/>
      <c r="G14" s="149"/>
      <c r="H14" s="149"/>
      <c r="I14" s="149"/>
      <c r="J14" s="149"/>
      <c r="K14" s="150"/>
    </row>
    <row r="15" spans="1:11">
      <c r="A15" s="156" t="s">
        <v>25</v>
      </c>
      <c r="B15" s="157"/>
      <c r="C15" s="148"/>
      <c r="D15" s="149"/>
      <c r="E15" s="149"/>
      <c r="F15" s="149"/>
      <c r="G15" s="149"/>
      <c r="H15" s="149"/>
      <c r="I15" s="149"/>
      <c r="J15" s="149"/>
      <c r="K15" s="150"/>
    </row>
    <row r="16" spans="1:11">
      <c r="A16" s="158" t="s">
        <v>22</v>
      </c>
      <c r="B16" s="159"/>
      <c r="C16" s="148"/>
      <c r="D16" s="149"/>
      <c r="E16" s="149"/>
      <c r="F16" s="149"/>
      <c r="G16" s="149"/>
      <c r="H16" s="149"/>
      <c r="I16" s="149"/>
      <c r="J16" s="149"/>
      <c r="K16" s="150"/>
    </row>
    <row r="17" spans="1:13" ht="35.25" customHeight="1">
      <c r="A17" s="160" t="s">
        <v>28</v>
      </c>
      <c r="B17" s="161"/>
      <c r="C17" s="151"/>
      <c r="D17" s="152"/>
      <c r="E17" s="152"/>
      <c r="F17" s="152"/>
      <c r="G17" s="152"/>
      <c r="H17" s="152"/>
      <c r="I17" s="152"/>
      <c r="J17" s="152"/>
      <c r="K17" s="153"/>
    </row>
    <row r="18" spans="1:13" ht="15" customHeight="1">
      <c r="A18" s="132" t="s">
        <v>16</v>
      </c>
      <c r="B18" s="34"/>
      <c r="C18" s="35"/>
      <c r="D18" s="35"/>
      <c r="E18" s="35"/>
      <c r="F18" s="35"/>
      <c r="G18" s="35"/>
      <c r="H18" s="35"/>
      <c r="I18" s="162" t="s">
        <v>2</v>
      </c>
      <c r="J18" s="132" t="s">
        <v>0</v>
      </c>
      <c r="K18" s="132" t="s">
        <v>3</v>
      </c>
    </row>
    <row r="19" spans="1:13" s="27" customFormat="1" ht="75" customHeight="1">
      <c r="A19" s="133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1" t="s">
        <v>10</v>
      </c>
      <c r="I19" s="162"/>
      <c r="J19" s="133"/>
      <c r="K19" s="133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7">
        <v>80</v>
      </c>
      <c r="K20" s="16">
        <f>J20*G20</f>
        <v>4800</v>
      </c>
      <c r="L20" s="40"/>
      <c r="M20" s="43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0"/>
      <c r="M21" s="43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0"/>
      <c r="M22" s="43"/>
    </row>
    <row r="23" spans="1:13" s="50" customFormat="1" ht="87.75" customHeight="1">
      <c r="A23" s="28">
        <v>4</v>
      </c>
      <c r="B23" s="30" t="s">
        <v>53</v>
      </c>
      <c r="C23" s="46" t="s">
        <v>24</v>
      </c>
      <c r="D23" s="46" t="s">
        <v>35</v>
      </c>
      <c r="E23" s="46">
        <v>8.3000000000000007</v>
      </c>
      <c r="F23" s="46">
        <v>11.7</v>
      </c>
      <c r="G23" s="46">
        <v>500</v>
      </c>
      <c r="H23" s="46">
        <f t="shared" ref="H23:H30" si="1">E23*F23*G23/144</f>
        <v>337.1875</v>
      </c>
      <c r="I23" s="46" t="s">
        <v>36</v>
      </c>
      <c r="J23" s="47">
        <v>3</v>
      </c>
      <c r="K23" s="47">
        <f>J23*G23</f>
        <v>1500</v>
      </c>
      <c r="L23" s="48"/>
      <c r="M23" s="49"/>
    </row>
    <row r="24" spans="1:13" s="50" customFormat="1" ht="126.75" customHeight="1">
      <c r="A24" s="28">
        <v>5</v>
      </c>
      <c r="B24" s="30" t="s">
        <v>53</v>
      </c>
      <c r="C24" s="46" t="s">
        <v>24</v>
      </c>
      <c r="D24" s="46" t="s">
        <v>37</v>
      </c>
      <c r="E24" s="46">
        <v>2</v>
      </c>
      <c r="F24" s="46">
        <v>2.7</v>
      </c>
      <c r="G24" s="29">
        <v>50</v>
      </c>
      <c r="H24" s="46">
        <f t="shared" si="1"/>
        <v>1.875</v>
      </c>
      <c r="I24" s="46" t="s">
        <v>38</v>
      </c>
      <c r="J24" s="47">
        <v>18</v>
      </c>
      <c r="K24" s="47">
        <f>J24*H24</f>
        <v>33.75</v>
      </c>
      <c r="L24" s="48"/>
      <c r="M24" s="49"/>
    </row>
    <row r="25" spans="1:13" s="50" customFormat="1" ht="87.75" customHeight="1">
      <c r="A25" s="28">
        <v>6</v>
      </c>
      <c r="B25" s="30" t="s">
        <v>53</v>
      </c>
      <c r="C25" s="46" t="s">
        <v>24</v>
      </c>
      <c r="D25" s="46" t="s">
        <v>39</v>
      </c>
      <c r="E25" s="46" t="s">
        <v>51</v>
      </c>
      <c r="F25" s="46" t="s">
        <v>51</v>
      </c>
      <c r="G25" s="29">
        <v>1</v>
      </c>
      <c r="H25" s="46">
        <v>2</v>
      </c>
      <c r="I25" s="46" t="s">
        <v>40</v>
      </c>
      <c r="J25" s="47">
        <v>5000</v>
      </c>
      <c r="K25" s="47">
        <v>5000</v>
      </c>
      <c r="L25" s="48"/>
      <c r="M25" s="49"/>
    </row>
    <row r="26" spans="1:13" s="50" customFormat="1" ht="124.5" customHeight="1">
      <c r="A26" s="28">
        <v>7</v>
      </c>
      <c r="B26" s="30" t="s">
        <v>53</v>
      </c>
      <c r="C26" s="46" t="s">
        <v>24</v>
      </c>
      <c r="D26" s="46" t="s">
        <v>41</v>
      </c>
      <c r="E26" s="46">
        <v>1.3779527559055118</v>
      </c>
      <c r="F26" s="46">
        <v>0.98425196850393704</v>
      </c>
      <c r="G26" s="29">
        <v>100</v>
      </c>
      <c r="H26" s="46">
        <f t="shared" si="1"/>
        <v>0.94184216146210076</v>
      </c>
      <c r="I26" s="46" t="s">
        <v>42</v>
      </c>
      <c r="J26" s="47">
        <v>15</v>
      </c>
      <c r="K26" s="47">
        <f>J26*G26</f>
        <v>1500</v>
      </c>
      <c r="L26" s="48" t="s">
        <v>27</v>
      </c>
      <c r="M26" s="49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1"/>
      <c r="M27" s="42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1"/>
      <c r="M28" s="42"/>
    </row>
    <row r="29" spans="1:13" s="50" customFormat="1" ht="87.75" customHeight="1">
      <c r="A29" s="28">
        <v>10</v>
      </c>
      <c r="B29" s="30" t="s">
        <v>53</v>
      </c>
      <c r="C29" s="46" t="s">
        <v>24</v>
      </c>
      <c r="D29" s="46" t="s">
        <v>47</v>
      </c>
      <c r="E29" s="46">
        <v>11.7</v>
      </c>
      <c r="F29" s="46">
        <v>16.5</v>
      </c>
      <c r="G29" s="29">
        <v>100</v>
      </c>
      <c r="H29" s="46">
        <f t="shared" si="1"/>
        <v>134.0625</v>
      </c>
      <c r="I29" s="46" t="s">
        <v>48</v>
      </c>
      <c r="J29" s="47">
        <v>35</v>
      </c>
      <c r="K29" s="47">
        <f>J29*G29</f>
        <v>3500</v>
      </c>
      <c r="L29" s="48"/>
      <c r="M29" s="49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1"/>
      <c r="M30" s="42"/>
    </row>
    <row r="31" spans="1:13" s="17" customFormat="1" ht="28.5" customHeight="1">
      <c r="A31" s="28"/>
      <c r="B31" s="30"/>
      <c r="C31" s="33"/>
      <c r="D31" s="134" t="s">
        <v>29</v>
      </c>
      <c r="E31" s="135"/>
      <c r="F31" s="135"/>
      <c r="G31" s="135"/>
      <c r="H31" s="136"/>
      <c r="I31" s="44"/>
      <c r="J31" s="45"/>
      <c r="K31" s="16">
        <v>3500</v>
      </c>
      <c r="L31" s="41"/>
      <c r="M31" s="42"/>
    </row>
    <row r="32" spans="1:13" ht="20.149999999999999" customHeight="1">
      <c r="A32" s="14"/>
      <c r="B32" s="20"/>
      <c r="C32" s="15"/>
      <c r="D32" s="15"/>
      <c r="E32" s="15"/>
      <c r="F32" s="15"/>
      <c r="G32" s="15"/>
      <c r="H32" s="15"/>
      <c r="I32" s="137" t="s">
        <v>18</v>
      </c>
      <c r="J32" s="138"/>
      <c r="K32" s="37">
        <f>SUM(K20:K31)</f>
        <v>37963.75</v>
      </c>
    </row>
    <row r="33" spans="1:12" ht="15.5">
      <c r="A33" s="14"/>
      <c r="B33" s="21"/>
      <c r="C33" s="15"/>
      <c r="D33" s="15"/>
      <c r="E33" s="15"/>
      <c r="F33" s="15"/>
      <c r="G33" s="15"/>
      <c r="H33" s="15"/>
      <c r="I33" s="137" t="s">
        <v>19</v>
      </c>
      <c r="J33" s="138"/>
      <c r="K33" s="38">
        <f>K32*18%</f>
        <v>6833.4749999999995</v>
      </c>
    </row>
    <row r="34" spans="1:12" ht="15.5">
      <c r="A34" s="14"/>
      <c r="B34" s="20"/>
      <c r="C34" s="15"/>
      <c r="D34" s="15"/>
      <c r="E34" s="15"/>
      <c r="F34" s="15"/>
      <c r="G34" s="15"/>
      <c r="H34" s="15"/>
      <c r="I34" s="137" t="s">
        <v>20</v>
      </c>
      <c r="J34" s="138"/>
      <c r="K34" s="38">
        <f>SUM(K32:K33)</f>
        <v>44797.224999999999</v>
      </c>
    </row>
    <row r="35" spans="1:12" ht="16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39"/>
    </row>
    <row r="36" spans="1:12" ht="15.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4.5"/>
  <cols>
    <col min="1" max="1" width="5.7265625" style="2" customWidth="1"/>
    <col min="2" max="2" width="29.1796875" style="18" customWidth="1"/>
    <col min="3" max="3" width="10.54296875" style="2" bestFit="1" customWidth="1"/>
    <col min="4" max="4" width="33" style="2" customWidth="1"/>
    <col min="5" max="5" width="10.7265625" style="2" customWidth="1"/>
    <col min="6" max="6" width="9.26953125" style="2" customWidth="1"/>
    <col min="7" max="7" width="7.453125" style="2" customWidth="1"/>
    <col min="8" max="8" width="10.26953125" style="2" customWidth="1"/>
    <col min="9" max="9" width="21.26953125" style="18" customWidth="1"/>
    <col min="10" max="10" width="7.7265625" style="2" customWidth="1"/>
    <col min="11" max="11" width="13" style="2" customWidth="1"/>
    <col min="12" max="12" width="69.26953125" bestFit="1" customWidth="1"/>
  </cols>
  <sheetData>
    <row r="1" spans="1:11" ht="15.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139" t="s">
        <v>21</v>
      </c>
      <c r="B6" s="140"/>
      <c r="C6" s="145"/>
      <c r="D6" s="146"/>
      <c r="E6" s="146"/>
      <c r="F6" s="146"/>
      <c r="G6" s="146"/>
      <c r="H6" s="146"/>
      <c r="I6" s="146"/>
      <c r="J6" s="146"/>
      <c r="K6" s="147"/>
    </row>
    <row r="7" spans="1:11" ht="6" hidden="1" customHeight="1">
      <c r="A7" s="141"/>
      <c r="B7" s="142"/>
      <c r="C7" s="148"/>
      <c r="D7" s="149"/>
      <c r="E7" s="149"/>
      <c r="F7" s="149"/>
      <c r="G7" s="149"/>
      <c r="H7" s="149"/>
      <c r="I7" s="149"/>
      <c r="J7" s="149"/>
      <c r="K7" s="150"/>
    </row>
    <row r="8" spans="1:11" ht="15" hidden="1" customHeight="1">
      <c r="A8" s="141"/>
      <c r="B8" s="142"/>
      <c r="C8" s="148"/>
      <c r="D8" s="149"/>
      <c r="E8" s="149"/>
      <c r="F8" s="149"/>
      <c r="G8" s="149"/>
      <c r="H8" s="149"/>
      <c r="I8" s="149"/>
      <c r="J8" s="149"/>
      <c r="K8" s="150"/>
    </row>
    <row r="9" spans="1:11" ht="2.25" hidden="1" customHeight="1">
      <c r="A9" s="141"/>
      <c r="B9" s="142"/>
      <c r="C9" s="148"/>
      <c r="D9" s="149"/>
      <c r="E9" s="149"/>
      <c r="F9" s="149"/>
      <c r="G9" s="149"/>
      <c r="H9" s="149"/>
      <c r="I9" s="149"/>
      <c r="J9" s="149"/>
      <c r="K9" s="150"/>
    </row>
    <row r="10" spans="1:11" ht="4.5" hidden="1" customHeight="1">
      <c r="A10" s="141"/>
      <c r="B10" s="142"/>
      <c r="C10" s="148"/>
      <c r="D10" s="149"/>
      <c r="E10" s="149"/>
      <c r="F10" s="149"/>
      <c r="G10" s="149"/>
      <c r="H10" s="149"/>
      <c r="I10" s="149"/>
      <c r="J10" s="149"/>
      <c r="K10" s="150"/>
    </row>
    <row r="11" spans="1:11" ht="15" hidden="1" customHeight="1">
      <c r="A11" s="141"/>
      <c r="B11" s="142"/>
      <c r="C11" s="148"/>
      <c r="D11" s="149"/>
      <c r="E11" s="149"/>
      <c r="F11" s="149"/>
      <c r="G11" s="149"/>
      <c r="H11" s="149"/>
      <c r="I11" s="149"/>
      <c r="J11" s="149"/>
      <c r="K11" s="150"/>
    </row>
    <row r="12" spans="1:11" ht="3.75" hidden="1" customHeight="1">
      <c r="A12" s="141"/>
      <c r="B12" s="142"/>
      <c r="C12" s="148"/>
      <c r="D12" s="149"/>
      <c r="E12" s="149"/>
      <c r="F12" s="149"/>
      <c r="G12" s="149"/>
      <c r="H12" s="149"/>
      <c r="I12" s="149"/>
      <c r="J12" s="149"/>
      <c r="K12" s="150"/>
    </row>
    <row r="13" spans="1:11" ht="3.75" hidden="1" customHeight="1">
      <c r="A13" s="143"/>
      <c r="B13" s="144"/>
      <c r="C13" s="148"/>
      <c r="D13" s="149"/>
      <c r="E13" s="149"/>
      <c r="F13" s="149"/>
      <c r="G13" s="149"/>
      <c r="H13" s="149"/>
      <c r="I13" s="149"/>
      <c r="J13" s="149"/>
      <c r="K13" s="150"/>
    </row>
    <row r="14" spans="1:11" s="31" customFormat="1">
      <c r="A14" s="154" t="s">
        <v>23</v>
      </c>
      <c r="B14" s="155"/>
      <c r="C14" s="148"/>
      <c r="D14" s="149"/>
      <c r="E14" s="149"/>
      <c r="F14" s="149"/>
      <c r="G14" s="149"/>
      <c r="H14" s="149"/>
      <c r="I14" s="149"/>
      <c r="J14" s="149"/>
      <c r="K14" s="150"/>
    </row>
    <row r="15" spans="1:11">
      <c r="A15" s="156" t="s">
        <v>25</v>
      </c>
      <c r="B15" s="157"/>
      <c r="C15" s="148"/>
      <c r="D15" s="149"/>
      <c r="E15" s="149"/>
      <c r="F15" s="149"/>
      <c r="G15" s="149"/>
      <c r="H15" s="149"/>
      <c r="I15" s="149"/>
      <c r="J15" s="149"/>
      <c r="K15" s="150"/>
    </row>
    <row r="16" spans="1:11">
      <c r="A16" s="158" t="s">
        <v>22</v>
      </c>
      <c r="B16" s="159"/>
      <c r="C16" s="148"/>
      <c r="D16" s="149"/>
      <c r="E16" s="149"/>
      <c r="F16" s="149"/>
      <c r="G16" s="149"/>
      <c r="H16" s="149"/>
      <c r="I16" s="149"/>
      <c r="J16" s="149"/>
      <c r="K16" s="150"/>
    </row>
    <row r="17" spans="1:13" ht="35.25" customHeight="1">
      <c r="A17" s="160" t="s">
        <v>54</v>
      </c>
      <c r="B17" s="161"/>
      <c r="C17" s="151"/>
      <c r="D17" s="152"/>
      <c r="E17" s="152"/>
      <c r="F17" s="152"/>
      <c r="G17" s="152"/>
      <c r="H17" s="152"/>
      <c r="I17" s="152"/>
      <c r="J17" s="152"/>
      <c r="K17" s="153"/>
    </row>
    <row r="18" spans="1:13" ht="15" customHeight="1">
      <c r="A18" s="132" t="s">
        <v>16</v>
      </c>
      <c r="B18" s="34"/>
      <c r="C18" s="35"/>
      <c r="D18" s="35"/>
      <c r="E18" s="35"/>
      <c r="F18" s="35"/>
      <c r="G18" s="35"/>
      <c r="H18" s="35"/>
      <c r="I18" s="162" t="s">
        <v>2</v>
      </c>
      <c r="J18" s="132" t="s">
        <v>0</v>
      </c>
      <c r="K18" s="132" t="s">
        <v>3</v>
      </c>
    </row>
    <row r="19" spans="1:13" s="27" customFormat="1" ht="75" customHeight="1">
      <c r="A19" s="133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162"/>
      <c r="J19" s="133"/>
      <c r="K19" s="133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7">
        <v>110</v>
      </c>
      <c r="K20" s="16">
        <f>J20*H20</f>
        <v>3647.5999999999995</v>
      </c>
      <c r="L20" s="40" t="s">
        <v>72</v>
      </c>
      <c r="M20" s="43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0" t="s">
        <v>72</v>
      </c>
      <c r="M21" s="43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0" t="s">
        <v>72</v>
      </c>
      <c r="M22" s="43"/>
    </row>
    <row r="23" spans="1:13" s="50" customFormat="1" ht="126.75" customHeight="1">
      <c r="A23" s="28">
        <v>5</v>
      </c>
      <c r="B23" s="30" t="s">
        <v>71</v>
      </c>
      <c r="C23" s="46" t="s">
        <v>24</v>
      </c>
      <c r="D23" s="46" t="s">
        <v>62</v>
      </c>
      <c r="E23" s="46">
        <v>24</v>
      </c>
      <c r="F23" s="46">
        <v>36</v>
      </c>
      <c r="G23" s="29">
        <v>1</v>
      </c>
      <c r="H23" s="33">
        <f t="shared" ref="H23:H37" si="0">E23*F23*G23/144</f>
        <v>6</v>
      </c>
      <c r="I23" s="46" t="s">
        <v>63</v>
      </c>
      <c r="J23" s="47">
        <v>110</v>
      </c>
      <c r="K23" s="47">
        <f>J23*H23</f>
        <v>660</v>
      </c>
      <c r="L23" s="48" t="s">
        <v>72</v>
      </c>
      <c r="M23" s="49"/>
    </row>
    <row r="24" spans="1:13" s="50" customFormat="1" ht="87.75" customHeight="1">
      <c r="A24" s="28">
        <v>6</v>
      </c>
      <c r="B24" s="30" t="s">
        <v>71</v>
      </c>
      <c r="C24" s="46" t="s">
        <v>24</v>
      </c>
      <c r="D24" s="46" t="s">
        <v>64</v>
      </c>
      <c r="E24" s="46">
        <v>5.8</v>
      </c>
      <c r="F24" s="46">
        <v>8.3000000000000007</v>
      </c>
      <c r="G24" s="29">
        <v>25</v>
      </c>
      <c r="H24" s="33">
        <f t="shared" si="0"/>
        <v>8.3576388888888893</v>
      </c>
      <c r="I24" s="46" t="s">
        <v>65</v>
      </c>
      <c r="J24" s="47">
        <v>30</v>
      </c>
      <c r="K24" s="47">
        <f>J24*H24</f>
        <v>250.72916666666669</v>
      </c>
      <c r="L24" s="48" t="s">
        <v>72</v>
      </c>
      <c r="M24" s="49"/>
    </row>
    <row r="25" spans="1:13" s="50" customFormat="1" ht="124.5" customHeight="1">
      <c r="A25" s="28">
        <v>7</v>
      </c>
      <c r="B25" s="30" t="s">
        <v>71</v>
      </c>
      <c r="C25" s="46" t="s">
        <v>24</v>
      </c>
      <c r="D25" s="46" t="s">
        <v>66</v>
      </c>
      <c r="E25" s="46">
        <v>11.7</v>
      </c>
      <c r="F25" s="46">
        <v>16.5</v>
      </c>
      <c r="G25" s="29">
        <v>150</v>
      </c>
      <c r="H25" s="33">
        <f t="shared" si="0"/>
        <v>201.09374999999997</v>
      </c>
      <c r="I25" s="46" t="s">
        <v>48</v>
      </c>
      <c r="J25" s="47">
        <v>35</v>
      </c>
      <c r="K25" s="47">
        <f>J25*G25</f>
        <v>5250</v>
      </c>
      <c r="L25" s="48" t="s">
        <v>72</v>
      </c>
      <c r="M25" s="49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1" t="s">
        <v>72</v>
      </c>
      <c r="M26" s="42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1" t="s">
        <v>72</v>
      </c>
      <c r="M27" s="42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1" t="s">
        <v>72</v>
      </c>
      <c r="M28" s="42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1" t="s">
        <v>72</v>
      </c>
      <c r="M29" s="42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1" t="s">
        <v>72</v>
      </c>
      <c r="M30" s="42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1" t="s">
        <v>72</v>
      </c>
      <c r="M31" s="42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1" t="s">
        <v>72</v>
      </c>
      <c r="M32" s="42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1" t="s">
        <v>72</v>
      </c>
      <c r="M33" s="42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1" t="s">
        <v>72</v>
      </c>
      <c r="M34" s="42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1" t="s">
        <v>72</v>
      </c>
      <c r="M35" s="42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1" t="s">
        <v>72</v>
      </c>
      <c r="M36" s="42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1" t="s">
        <v>72</v>
      </c>
      <c r="M37" s="42"/>
    </row>
    <row r="38" spans="1:13" s="17" customFormat="1" ht="28.5" customHeight="1">
      <c r="A38" s="28"/>
      <c r="B38" s="30"/>
      <c r="C38" s="33"/>
      <c r="D38" s="134" t="s">
        <v>70</v>
      </c>
      <c r="E38" s="135"/>
      <c r="F38" s="135"/>
      <c r="G38" s="135"/>
      <c r="H38" s="136"/>
      <c r="I38" s="44"/>
      <c r="J38" s="45"/>
      <c r="K38" s="16">
        <v>2500</v>
      </c>
      <c r="L38" s="41"/>
      <c r="M38" s="42"/>
    </row>
    <row r="39" spans="1:13" ht="20.149999999999999" customHeight="1">
      <c r="A39" s="14"/>
      <c r="B39" s="20"/>
      <c r="C39" s="15"/>
      <c r="D39" s="15"/>
      <c r="E39" s="15"/>
      <c r="F39" s="15"/>
      <c r="G39" s="15"/>
      <c r="H39" s="15"/>
      <c r="I39" s="137" t="s">
        <v>18</v>
      </c>
      <c r="J39" s="138"/>
      <c r="K39" s="37">
        <f>SUM(K20:K38)</f>
        <v>28676.287499999995</v>
      </c>
    </row>
    <row r="40" spans="1:13" ht="15.5">
      <c r="A40" s="14"/>
      <c r="B40" s="21"/>
      <c r="C40" s="15"/>
      <c r="D40" s="15"/>
      <c r="E40" s="15"/>
      <c r="F40" s="15"/>
      <c r="G40" s="15"/>
      <c r="H40" s="15"/>
      <c r="I40" s="137" t="s">
        <v>19</v>
      </c>
      <c r="J40" s="138"/>
      <c r="K40" s="38">
        <f>K39*18%</f>
        <v>5161.731749999999</v>
      </c>
    </row>
    <row r="41" spans="1:13" ht="15.5">
      <c r="A41" s="14"/>
      <c r="B41" s="20"/>
      <c r="C41" s="15"/>
      <c r="D41" s="15"/>
      <c r="E41" s="15"/>
      <c r="F41" s="15"/>
      <c r="G41" s="15"/>
      <c r="H41" s="15"/>
      <c r="I41" s="137" t="s">
        <v>20</v>
      </c>
      <c r="J41" s="138"/>
      <c r="K41" s="38">
        <f>SUM(K39:K40)</f>
        <v>33838.019249999998</v>
      </c>
    </row>
    <row r="42" spans="1:13" ht="16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39"/>
    </row>
    <row r="43" spans="1:13" ht="15.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Tilt Taler</vt:lpstr>
      <vt:lpstr>JMK</vt:lpstr>
      <vt:lpstr>IRISH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ADMIN</cp:lastModifiedBy>
  <cp:lastPrinted>2024-06-13T09:56:44Z</cp:lastPrinted>
  <dcterms:created xsi:type="dcterms:W3CDTF">2018-06-18T12:52:10Z</dcterms:created>
  <dcterms:modified xsi:type="dcterms:W3CDTF">2024-09-06T07:41:15Z</dcterms:modified>
</cp:coreProperties>
</file>