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/>
  </bookViews>
  <sheets>
    <sheet name="111" sheetId="1" r:id="rId1"/>
  </sheets>
  <definedNames>
    <definedName name="_xlnm._FilterDatabase" localSheetId="0" hidden="1">'111'!$A$2:$J$2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23" i="1" l="1"/>
  <c r="J23" i="1"/>
  <c r="J8" i="1"/>
  <c r="J9" i="1"/>
  <c r="J10" i="1"/>
  <c r="J11" i="1"/>
  <c r="J6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18" i="1"/>
  <c r="J13" i="1"/>
  <c r="J14" i="1"/>
  <c r="J15" i="1"/>
  <c r="J16" i="1"/>
  <c r="J12" i="1"/>
  <c r="J7" i="1"/>
  <c r="J4" i="1"/>
  <c r="J5" i="1"/>
  <c r="J3" i="1"/>
  <c r="J34" i="1" s="1"/>
  <c r="G33" i="1" l="1"/>
  <c r="G32" i="1"/>
  <c r="G6" i="1"/>
  <c r="G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" i="1"/>
  <c r="A4" i="1"/>
  <c r="A5" i="1" s="1"/>
  <c r="A6" i="1" s="1"/>
  <c r="A7" i="1" s="1"/>
  <c r="G34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comments1.xml><?xml version="1.0" encoding="utf-8"?>
<comments xmlns="http://schemas.openxmlformats.org/spreadsheetml/2006/main">
  <authors>
    <author>Author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nos = 8 sft
As per  3  os = 6 sft
</t>
        </r>
      </text>
    </comment>
  </commentList>
</comments>
</file>

<file path=xl/sharedStrings.xml><?xml version="1.0" encoding="utf-8"?>
<sst xmlns="http://schemas.openxmlformats.org/spreadsheetml/2006/main" count="105" uniqueCount="55">
  <si>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</si>
  <si>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</si>
  <si>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</si>
  <si>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</si>
  <si>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</si>
  <si>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</si>
  <si>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</si>
  <si>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</si>
  <si>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>Yashvas Interiors</t>
  </si>
  <si>
    <t>Corian top wooden with laminate storage front counter need to cut the size of 950x750mm for to be placed display chiller</t>
  </si>
  <si>
    <t>Providing and fixing 19mm ply with laminate finish at two sides of display chiller 36"x37"</t>
  </si>
  <si>
    <t>Providing and fixing storage rack  and door with 19mm plywood with laminate finish size -(17x34" - 1no, 28x34" - 2) , Laminate - 40', Plywood -22'</t>
  </si>
  <si>
    <t>Corian re polish of front and back counter tops</t>
  </si>
  <si>
    <t>Providing and fixing laminate on existing laminate ( Yellow,green &amp; white col col)</t>
  </si>
  <si>
    <t>Make cutout on corian top couter the size of 36"x24" for table top bain-marie placing</t>
  </si>
  <si>
    <t>After cutout for bain-marie to be finished at 3 sides with ply &amp; laminate size - 3'x2'x3'</t>
  </si>
  <si>
    <t>Providing &amp; fixing  19 mm ply with laminate finish partition at front side for dosa tawa area 50" x17"x 3" ( laminate at two sides)</t>
  </si>
  <si>
    <t>Providing &amp; fixing counter top with storage and  shutters for Placing  dosa Tawa ( 19mm plywood with laminate) 50" x 37" x 37"</t>
  </si>
  <si>
    <t xml:space="preserve">Providing and fixing 12 mm plywood on wall glass </t>
  </si>
  <si>
    <t>Providing and fixing side partition 19mm plywood with laminate finish 37"x36"x 3"</t>
  </si>
  <si>
    <t>Make plywood with laminate finish poles 2 nos ( 4" x 4" x90")</t>
  </si>
  <si>
    <t>Make plywood with laminate finish supports to be taken from side wall and mother slab of wooden pillers for lights and TV, Size - 130" x 4 " x 4" - 4 nos, 102" x 4" x 4" - 4 nos</t>
  </si>
  <si>
    <t xml:space="preserve">Providing and fixing 12 mm plywood with laminate finish at front side counter  size - 130"x20" - 1 no ( laminate on one side only ) </t>
  </si>
  <si>
    <t>Back counter corian top polishing</t>
  </si>
  <si>
    <t>12 mm toughened glass with polished for bainmarie covering (3'.6"X 12" - 2 Nos,15"x12" - 2 nos )</t>
  </si>
  <si>
    <t>Providing &amp; fixing Flexxible plywoode for curve shap 60'</t>
  </si>
  <si>
    <t>Providing &amp; fixing corian at top of flexi plywood</t>
  </si>
  <si>
    <t>Idli.com Sinage</t>
  </si>
  <si>
    <t>SFT</t>
  </si>
  <si>
    <t>no</t>
  </si>
  <si>
    <t>Nos</t>
  </si>
  <si>
    <t>nos</t>
  </si>
  <si>
    <t>Sft</t>
  </si>
  <si>
    <t>2.5 sqmm single core cable</t>
  </si>
  <si>
    <t>1.5 sqmm single core cable</t>
  </si>
  <si>
    <t>15 Amp 6 mod legrand brand switch &amp; socket</t>
  </si>
  <si>
    <t>3 Plus One camera cable</t>
  </si>
  <si>
    <t>Single phase Legrand industrial socket</t>
  </si>
  <si>
    <t xml:space="preserve">LED round 12w ceiling lights </t>
  </si>
  <si>
    <t>1" Metal contitude</t>
  </si>
  <si>
    <t>Metal spiral hose</t>
  </si>
  <si>
    <t>mtr</t>
  </si>
  <si>
    <t>6 Modular box with seat</t>
  </si>
  <si>
    <t>Labour Charges</t>
  </si>
  <si>
    <t>Dismantling the existing partition</t>
  </si>
  <si>
    <t>Status of work</t>
  </si>
  <si>
    <t>As per site</t>
  </si>
  <si>
    <t xml:space="preserve">As per </t>
  </si>
  <si>
    <t>site value</t>
  </si>
  <si>
    <t>Completed</t>
  </si>
  <si>
    <t>Nil</t>
  </si>
  <si>
    <t>site qty</t>
  </si>
  <si>
    <t>completed</t>
  </si>
  <si>
    <t>Provide and fixing  white col corian for counter top - 6 mm, 130"x38"        ( Providingn &amp; fixing with 19 mm marine plywood ofm counter and make coutout for bain marie size- 1200x650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</si>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</sst>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2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164" fontId="2" fillId="5" borderId="1" xfId="2" applyFont="1" applyFill="1" applyBorder="1" applyAlignment="1" applyProtection="1">
      <alignment horizontal="center" vertical="center" wrapText="1"/>
    </xf>
    <xf numFmtId="43" fontId="2" fillId="0" borderId="0" xfId="0" applyNumberFormat="1" applyFont="1"/>
    <xf numFmtId="0" fontId="7" fillId="0" borderId="1" xfId="0" applyFont="1" applyFill="1" applyBorder="1" applyAlignment="1" applyProtection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64" fontId="2" fillId="0" borderId="0" xfId="0" applyNumberFormat="1" applyFont="1"/>
  </cellXfs>
  <cellStyles count="3">
    <cellStyle name="Comma" xfId="1" builtinId="3"/>
    <cellStyle name="Comma 2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L27" sqref="L27"/>
    </sheetView>
  </sheetViews>
  <sheetFormatPr defaultColWidth="8.7265625" defaultRowHeight="12" x14ac:dyDescent="0.3"/>
  <cols>
    <col min="1" max="1" width="5.81640625" style="1" bestFit="1" customWidth="1"/>
    <col min="2" max="2" width="52" style="1" customWidth="1"/>
    <col min="3" max="3" width="6.453125" style="1" bestFit="1" customWidth="1"/>
    <col min="4" max="4" width="5.1796875" style="1" bestFit="1" customWidth="1"/>
    <col min="5" max="5" width="4.1796875" style="1" bestFit="1" customWidth="1"/>
    <col min="6" max="6" width="10.26953125" style="1" bestFit="1" customWidth="1"/>
    <col min="7" max="7" width="11.26953125" style="1" customWidth="1"/>
    <col min="8" max="8" width="12.81640625" style="1" bestFit="1" customWidth="1"/>
    <col min="9" max="9" width="12.81640625" style="1" customWidth="1"/>
    <col min="10" max="10" width="11.26953125" style="1" customWidth="1"/>
    <col min="11" max="16384" width="8.7265625" style="1"/>
  </cols>
  <sheetData>
    <row r="1" spans="1:11" x14ac:dyDescent="0.3">
      <c r="A1" s="19"/>
      <c r="B1" s="20"/>
      <c r="C1" s="20"/>
      <c r="D1" s="20"/>
      <c r="E1" s="21"/>
      <c r="F1" s="18" t="s">
        <v>8</v>
      </c>
      <c r="G1" s="18"/>
      <c r="H1" s="17" t="s">
        <v>46</v>
      </c>
      <c r="I1" s="17" t="s">
        <v>47</v>
      </c>
      <c r="J1" s="17" t="s">
        <v>47</v>
      </c>
    </row>
    <row r="2" spans="1:1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17" t="s">
        <v>5</v>
      </c>
      <c r="G2" s="17" t="s">
        <v>6</v>
      </c>
      <c r="H2" s="17" t="s">
        <v>45</v>
      </c>
      <c r="I2" s="17" t="s">
        <v>51</v>
      </c>
      <c r="J2" s="17" t="s">
        <v>48</v>
      </c>
    </row>
    <row r="3" spans="1:11" ht="24" x14ac:dyDescent="0.3">
      <c r="A3" s="2">
        <v>1</v>
      </c>
      <c r="B3" s="9" t="s">
        <v>9</v>
      </c>
      <c r="C3" s="3">
        <v>1</v>
      </c>
      <c r="D3" s="4" t="s">
        <v>7</v>
      </c>
      <c r="E3" s="5">
        <v>0.18</v>
      </c>
      <c r="F3" s="6">
        <v>8500</v>
      </c>
      <c r="G3" s="7">
        <f>C3*F3</f>
        <v>8500</v>
      </c>
      <c r="H3" s="7" t="s">
        <v>49</v>
      </c>
      <c r="I3" s="7">
        <v>1</v>
      </c>
      <c r="J3" s="7">
        <f>I3*F3</f>
        <v>8500</v>
      </c>
    </row>
    <row r="4" spans="1:11" ht="24" x14ac:dyDescent="0.3">
      <c r="A4" s="2">
        <f>A3+1</f>
        <v>2</v>
      </c>
      <c r="B4" s="9" t="s">
        <v>10</v>
      </c>
      <c r="C4" s="3">
        <v>2</v>
      </c>
      <c r="D4" s="4" t="s">
        <v>7</v>
      </c>
      <c r="E4" s="5">
        <v>0.18</v>
      </c>
      <c r="F4" s="6">
        <v>6000</v>
      </c>
      <c r="G4" s="7">
        <f t="shared" ref="G4:G31" si="0">C4*F4</f>
        <v>12000</v>
      </c>
      <c r="H4" s="7" t="s">
        <v>49</v>
      </c>
      <c r="I4" s="7">
        <v>2</v>
      </c>
      <c r="J4" s="7">
        <f t="shared" ref="J4:J11" si="1">I4*F4</f>
        <v>12000</v>
      </c>
    </row>
    <row r="5" spans="1:11" ht="24" x14ac:dyDescent="0.3">
      <c r="A5" s="2">
        <f t="shared" ref="A5:A31" si="2">A4+1</f>
        <v>3</v>
      </c>
      <c r="B5" s="10" t="s">
        <v>11</v>
      </c>
      <c r="C5" s="3">
        <v>3</v>
      </c>
      <c r="D5" s="4" t="s">
        <v>7</v>
      </c>
      <c r="E5" s="5">
        <v>0.18</v>
      </c>
      <c r="F5" s="6">
        <v>19500</v>
      </c>
      <c r="G5" s="7">
        <f t="shared" si="0"/>
        <v>58500</v>
      </c>
      <c r="H5" s="7" t="s">
        <v>49</v>
      </c>
      <c r="I5" s="7">
        <v>3</v>
      </c>
      <c r="J5" s="7">
        <f t="shared" si="1"/>
        <v>58500</v>
      </c>
    </row>
    <row r="6" spans="1:11" x14ac:dyDescent="0.3">
      <c r="A6" s="2">
        <f t="shared" si="2"/>
        <v>4</v>
      </c>
      <c r="B6" s="10" t="s">
        <v>12</v>
      </c>
      <c r="C6" s="3">
        <v>1</v>
      </c>
      <c r="D6" s="4" t="s">
        <v>7</v>
      </c>
      <c r="E6" s="5">
        <v>0.18</v>
      </c>
      <c r="F6" s="6">
        <v>12000</v>
      </c>
      <c r="G6" s="7">
        <f t="shared" ref="G6" si="3">C6*F6</f>
        <v>12000</v>
      </c>
      <c r="H6" s="7" t="s">
        <v>50</v>
      </c>
      <c r="I6" s="7"/>
      <c r="J6" s="7">
        <f t="shared" si="1"/>
        <v>0</v>
      </c>
    </row>
    <row r="7" spans="1:11" ht="24" x14ac:dyDescent="0.3">
      <c r="A7" s="2">
        <f t="shared" ref="A7" si="4">A6+1</f>
        <v>5</v>
      </c>
      <c r="B7" s="9" t="s">
        <v>13</v>
      </c>
      <c r="C7" s="11">
        <v>300</v>
      </c>
      <c r="D7" s="12" t="s">
        <v>28</v>
      </c>
      <c r="E7" s="5">
        <v>0.18</v>
      </c>
      <c r="F7" s="6">
        <v>350</v>
      </c>
      <c r="G7" s="7">
        <f t="shared" si="0"/>
        <v>105000</v>
      </c>
      <c r="H7" s="7" t="s">
        <v>49</v>
      </c>
      <c r="I7" s="7">
        <v>347</v>
      </c>
      <c r="J7" s="7">
        <f t="shared" si="1"/>
        <v>121450</v>
      </c>
    </row>
    <row r="8" spans="1:11" ht="24" x14ac:dyDescent="0.3">
      <c r="A8" s="2">
        <f t="shared" si="2"/>
        <v>6</v>
      </c>
      <c r="B8" s="9" t="s">
        <v>14</v>
      </c>
      <c r="C8" s="11">
        <v>1</v>
      </c>
      <c r="D8" s="12" t="s">
        <v>29</v>
      </c>
      <c r="E8" s="5">
        <v>0.18</v>
      </c>
      <c r="F8" s="6">
        <v>8500</v>
      </c>
      <c r="G8" s="7">
        <f t="shared" si="0"/>
        <v>8500</v>
      </c>
      <c r="H8" s="7" t="s">
        <v>49</v>
      </c>
      <c r="I8" s="7">
        <v>1</v>
      </c>
      <c r="J8" s="7">
        <f t="shared" si="1"/>
        <v>8500</v>
      </c>
    </row>
    <row r="9" spans="1:11" ht="24" x14ac:dyDescent="0.3">
      <c r="A9" s="2">
        <f t="shared" si="2"/>
        <v>7</v>
      </c>
      <c r="B9" s="9" t="s">
        <v>15</v>
      </c>
      <c r="C9" s="11">
        <v>1</v>
      </c>
      <c r="D9" s="12" t="s">
        <v>30</v>
      </c>
      <c r="E9" s="5">
        <v>0.18</v>
      </c>
      <c r="F9" s="6">
        <v>16000</v>
      </c>
      <c r="G9" s="7">
        <f t="shared" si="0"/>
        <v>16000</v>
      </c>
      <c r="H9" s="7" t="s">
        <v>49</v>
      </c>
      <c r="I9" s="7">
        <v>1</v>
      </c>
      <c r="J9" s="7">
        <f t="shared" si="1"/>
        <v>16000</v>
      </c>
    </row>
    <row r="10" spans="1:11" ht="24" x14ac:dyDescent="0.3">
      <c r="A10" s="2">
        <f t="shared" si="2"/>
        <v>8</v>
      </c>
      <c r="B10" s="9" t="s">
        <v>16</v>
      </c>
      <c r="C10" s="11">
        <v>1</v>
      </c>
      <c r="D10" s="12" t="s">
        <v>31</v>
      </c>
      <c r="E10" s="5">
        <v>0.18</v>
      </c>
      <c r="F10" s="6">
        <v>12500</v>
      </c>
      <c r="G10" s="7">
        <f t="shared" si="0"/>
        <v>12500</v>
      </c>
      <c r="H10" s="7" t="s">
        <v>49</v>
      </c>
      <c r="I10" s="7">
        <v>1</v>
      </c>
      <c r="J10" s="7">
        <f t="shared" si="1"/>
        <v>12500</v>
      </c>
    </row>
    <row r="11" spans="1:11" ht="24" x14ac:dyDescent="0.3">
      <c r="A11" s="2">
        <f t="shared" si="2"/>
        <v>9</v>
      </c>
      <c r="B11" s="9" t="s">
        <v>17</v>
      </c>
      <c r="C11" s="11">
        <v>1</v>
      </c>
      <c r="D11" s="12" t="s">
        <v>29</v>
      </c>
      <c r="E11" s="5">
        <v>0.18</v>
      </c>
      <c r="F11" s="6">
        <v>32000</v>
      </c>
      <c r="G11" s="7">
        <f t="shared" si="0"/>
        <v>32000</v>
      </c>
      <c r="H11" s="7" t="s">
        <v>49</v>
      </c>
      <c r="I11" s="7">
        <v>1</v>
      </c>
      <c r="J11" s="7">
        <f t="shared" si="1"/>
        <v>32000</v>
      </c>
    </row>
    <row r="12" spans="1:11" ht="37.5" customHeight="1" x14ac:dyDescent="0.3">
      <c r="A12" s="2">
        <f t="shared" si="2"/>
        <v>10</v>
      </c>
      <c r="B12" s="16" t="s">
        <v>53</v>
      </c>
      <c r="C12" s="11">
        <v>1</v>
      </c>
      <c r="D12" s="12" t="s">
        <v>29</v>
      </c>
      <c r="E12" s="5">
        <v>0.18</v>
      </c>
      <c r="F12" s="6">
        <v>38000</v>
      </c>
      <c r="G12" s="7">
        <f t="shared" si="0"/>
        <v>38000</v>
      </c>
      <c r="H12" s="7" t="s">
        <v>52</v>
      </c>
      <c r="I12" s="7">
        <v>1</v>
      </c>
      <c r="J12" s="7">
        <f t="shared" ref="J12:J33" si="5">I12*F12</f>
        <v>38000</v>
      </c>
      <c r="K12" s="15"/>
    </row>
    <row r="13" spans="1:11" x14ac:dyDescent="0.3">
      <c r="A13" s="2">
        <f t="shared" si="2"/>
        <v>11</v>
      </c>
      <c r="B13" s="10" t="s">
        <v>18</v>
      </c>
      <c r="C13" s="13">
        <v>100</v>
      </c>
      <c r="D13" s="14" t="s">
        <v>32</v>
      </c>
      <c r="E13" s="5">
        <v>0.18</v>
      </c>
      <c r="F13" s="6">
        <v>250</v>
      </c>
      <c r="G13" s="7">
        <f t="shared" si="0"/>
        <v>25000</v>
      </c>
      <c r="H13" s="7" t="s">
        <v>52</v>
      </c>
      <c r="I13" s="7">
        <v>30</v>
      </c>
      <c r="J13" s="7">
        <f t="shared" si="5"/>
        <v>7500</v>
      </c>
    </row>
    <row r="14" spans="1:11" ht="24" x14ac:dyDescent="0.3">
      <c r="A14" s="2">
        <f t="shared" si="2"/>
        <v>12</v>
      </c>
      <c r="B14" s="9" t="s">
        <v>19</v>
      </c>
      <c r="C14" s="11">
        <v>1</v>
      </c>
      <c r="D14" s="12" t="s">
        <v>29</v>
      </c>
      <c r="E14" s="5">
        <v>0.18</v>
      </c>
      <c r="F14" s="6">
        <v>9000</v>
      </c>
      <c r="G14" s="7">
        <f t="shared" si="0"/>
        <v>9000</v>
      </c>
      <c r="H14" s="7" t="s">
        <v>52</v>
      </c>
      <c r="I14" s="7">
        <v>3</v>
      </c>
      <c r="J14" s="7">
        <f t="shared" si="5"/>
        <v>27000</v>
      </c>
    </row>
    <row r="15" spans="1:11" x14ac:dyDescent="0.3">
      <c r="A15" s="2">
        <f t="shared" si="2"/>
        <v>13</v>
      </c>
      <c r="B15" s="9" t="s">
        <v>20</v>
      </c>
      <c r="C15" s="11">
        <v>1</v>
      </c>
      <c r="D15" s="12" t="s">
        <v>29</v>
      </c>
      <c r="E15" s="5">
        <v>0.18</v>
      </c>
      <c r="F15" s="6">
        <v>24000</v>
      </c>
      <c r="G15" s="7">
        <f t="shared" si="0"/>
        <v>24000</v>
      </c>
      <c r="H15" s="7" t="s">
        <v>52</v>
      </c>
      <c r="I15" s="7">
        <v>2</v>
      </c>
      <c r="J15" s="7">
        <f t="shared" si="5"/>
        <v>48000</v>
      </c>
    </row>
    <row r="16" spans="1:11" ht="36" x14ac:dyDescent="0.3">
      <c r="A16" s="2">
        <f t="shared" si="2"/>
        <v>14</v>
      </c>
      <c r="B16" s="9" t="s">
        <v>21</v>
      </c>
      <c r="C16" s="11">
        <v>8</v>
      </c>
      <c r="D16" s="12" t="s">
        <v>29</v>
      </c>
      <c r="E16" s="5">
        <v>0.18</v>
      </c>
      <c r="F16" s="6">
        <v>6500</v>
      </c>
      <c r="G16" s="7">
        <f t="shared" si="0"/>
        <v>52000</v>
      </c>
      <c r="H16" s="7" t="s">
        <v>52</v>
      </c>
      <c r="I16" s="7">
        <v>8</v>
      </c>
      <c r="J16" s="7">
        <f t="shared" si="5"/>
        <v>52000</v>
      </c>
    </row>
    <row r="17" spans="1:10" ht="24" x14ac:dyDescent="0.3">
      <c r="A17" s="2">
        <f t="shared" si="2"/>
        <v>15</v>
      </c>
      <c r="B17" s="9" t="s">
        <v>22</v>
      </c>
      <c r="C17" s="11">
        <v>1</v>
      </c>
      <c r="D17" s="12" t="s">
        <v>29</v>
      </c>
      <c r="E17" s="5">
        <v>0.18</v>
      </c>
      <c r="F17" s="6">
        <v>9000</v>
      </c>
      <c r="G17" s="7">
        <f t="shared" si="0"/>
        <v>9000</v>
      </c>
      <c r="H17" s="7" t="s">
        <v>49</v>
      </c>
      <c r="I17" s="7">
        <v>1</v>
      </c>
      <c r="J17" s="7">
        <f t="shared" si="5"/>
        <v>9000</v>
      </c>
    </row>
    <row r="18" spans="1:10" x14ac:dyDescent="0.3">
      <c r="A18" s="2">
        <f t="shared" si="2"/>
        <v>16</v>
      </c>
      <c r="B18" s="9" t="s">
        <v>23</v>
      </c>
      <c r="C18" s="11">
        <v>1</v>
      </c>
      <c r="D18" s="12" t="s">
        <v>29</v>
      </c>
      <c r="E18" s="5">
        <v>0.18</v>
      </c>
      <c r="F18" s="6">
        <v>4000</v>
      </c>
      <c r="G18" s="7">
        <f t="shared" si="0"/>
        <v>4000</v>
      </c>
      <c r="H18" s="7"/>
      <c r="I18" s="7"/>
      <c r="J18" s="7">
        <f t="shared" si="5"/>
        <v>0</v>
      </c>
    </row>
    <row r="19" spans="1:10" ht="24" x14ac:dyDescent="0.3">
      <c r="A19" s="2">
        <f t="shared" si="2"/>
        <v>17</v>
      </c>
      <c r="B19" s="9" t="s">
        <v>24</v>
      </c>
      <c r="C19" s="11">
        <v>3</v>
      </c>
      <c r="D19" s="12" t="s">
        <v>29</v>
      </c>
      <c r="E19" s="5">
        <v>0.18</v>
      </c>
      <c r="F19" s="6">
        <v>7000</v>
      </c>
      <c r="G19" s="7">
        <f t="shared" si="0"/>
        <v>21000</v>
      </c>
      <c r="H19" s="7" t="s">
        <v>52</v>
      </c>
      <c r="I19" s="7">
        <v>2</v>
      </c>
      <c r="J19" s="7">
        <f t="shared" si="5"/>
        <v>14000</v>
      </c>
    </row>
    <row r="20" spans="1:10" x14ac:dyDescent="0.3">
      <c r="A20" s="2">
        <f t="shared" si="2"/>
        <v>18</v>
      </c>
      <c r="B20" s="10" t="s">
        <v>25</v>
      </c>
      <c r="C20" s="13">
        <v>100</v>
      </c>
      <c r="D20" s="14" t="s">
        <v>32</v>
      </c>
      <c r="E20" s="5">
        <v>0.18</v>
      </c>
      <c r="F20" s="6">
        <v>350</v>
      </c>
      <c r="G20" s="7">
        <f t="shared" si="0"/>
        <v>35000</v>
      </c>
      <c r="H20" s="7" t="s">
        <v>52</v>
      </c>
      <c r="I20" s="7">
        <v>96</v>
      </c>
      <c r="J20" s="7">
        <f t="shared" si="5"/>
        <v>33600</v>
      </c>
    </row>
    <row r="21" spans="1:10" x14ac:dyDescent="0.3">
      <c r="A21" s="2">
        <f t="shared" si="2"/>
        <v>19</v>
      </c>
      <c r="B21" s="10" t="s">
        <v>26</v>
      </c>
      <c r="C21" s="13">
        <v>100</v>
      </c>
      <c r="D21" s="14" t="s">
        <v>32</v>
      </c>
      <c r="E21" s="5">
        <v>0.18</v>
      </c>
      <c r="F21" s="6">
        <v>750</v>
      </c>
      <c r="G21" s="7">
        <f t="shared" si="0"/>
        <v>75000</v>
      </c>
      <c r="H21" s="7" t="s">
        <v>52</v>
      </c>
      <c r="I21" s="7">
        <v>75</v>
      </c>
      <c r="J21" s="7">
        <f t="shared" si="5"/>
        <v>56250</v>
      </c>
    </row>
    <row r="22" spans="1:10" x14ac:dyDescent="0.3">
      <c r="A22" s="2">
        <f t="shared" si="2"/>
        <v>20</v>
      </c>
      <c r="B22" s="10" t="s">
        <v>44</v>
      </c>
      <c r="C22" s="13">
        <v>1</v>
      </c>
      <c r="D22" s="14"/>
      <c r="E22" s="5">
        <v>0.18</v>
      </c>
      <c r="F22" s="6">
        <v>10000</v>
      </c>
      <c r="G22" s="7">
        <f t="shared" si="0"/>
        <v>10000</v>
      </c>
      <c r="H22" s="7" t="s">
        <v>52</v>
      </c>
      <c r="I22" s="7">
        <v>1</v>
      </c>
      <c r="J22" s="7">
        <f t="shared" si="5"/>
        <v>10000</v>
      </c>
    </row>
    <row r="23" spans="1:10" x14ac:dyDescent="0.3">
      <c r="A23" s="2">
        <f t="shared" si="2"/>
        <v>21</v>
      </c>
      <c r="B23" s="9" t="s">
        <v>27</v>
      </c>
      <c r="C23" s="11">
        <v>1</v>
      </c>
      <c r="D23" s="12" t="s">
        <v>31</v>
      </c>
      <c r="E23" s="5">
        <v>0.18</v>
      </c>
      <c r="F23" s="6"/>
      <c r="G23" s="7">
        <f t="shared" si="0"/>
        <v>0</v>
      </c>
      <c r="H23" s="7" t="s">
        <v>54</v>
      </c>
      <c r="I23" s="7"/>
      <c r="J23" s="7">
        <f t="shared" si="5"/>
        <v>0</v>
      </c>
    </row>
    <row r="24" spans="1:10" x14ac:dyDescent="0.3">
      <c r="A24" s="2">
        <f>A23+1</f>
        <v>22</v>
      </c>
      <c r="B24" s="9" t="s">
        <v>33</v>
      </c>
      <c r="C24" s="11">
        <v>150</v>
      </c>
      <c r="D24" s="12" t="s">
        <v>41</v>
      </c>
      <c r="E24" s="5">
        <v>0.18</v>
      </c>
      <c r="F24" s="6">
        <v>75</v>
      </c>
      <c r="G24" s="7">
        <f t="shared" si="0"/>
        <v>11250</v>
      </c>
      <c r="H24" s="7" t="s">
        <v>52</v>
      </c>
      <c r="I24" s="7">
        <v>150</v>
      </c>
      <c r="J24" s="7">
        <f t="shared" si="5"/>
        <v>11250</v>
      </c>
    </row>
    <row r="25" spans="1:10" x14ac:dyDescent="0.3">
      <c r="A25" s="2">
        <f t="shared" si="2"/>
        <v>23</v>
      </c>
      <c r="B25" s="9" t="s">
        <v>34</v>
      </c>
      <c r="C25" s="11">
        <v>50</v>
      </c>
      <c r="D25" s="12" t="s">
        <v>41</v>
      </c>
      <c r="E25" s="5">
        <v>0.18</v>
      </c>
      <c r="F25" s="6">
        <v>50</v>
      </c>
      <c r="G25" s="7">
        <f t="shared" si="0"/>
        <v>2500</v>
      </c>
      <c r="H25" s="7" t="s">
        <v>52</v>
      </c>
      <c r="I25" s="7">
        <v>40</v>
      </c>
      <c r="J25" s="7">
        <f t="shared" si="5"/>
        <v>2000</v>
      </c>
    </row>
    <row r="26" spans="1:10" x14ac:dyDescent="0.3">
      <c r="A26" s="2">
        <f t="shared" si="2"/>
        <v>24</v>
      </c>
      <c r="B26" s="9" t="s">
        <v>35</v>
      </c>
      <c r="C26" s="11">
        <v>3</v>
      </c>
      <c r="D26" s="12" t="s">
        <v>31</v>
      </c>
      <c r="E26" s="5">
        <v>0.18</v>
      </c>
      <c r="F26" s="6">
        <v>550</v>
      </c>
      <c r="G26" s="7">
        <f t="shared" si="0"/>
        <v>1650</v>
      </c>
      <c r="H26" s="7" t="s">
        <v>52</v>
      </c>
      <c r="I26" s="7">
        <v>6</v>
      </c>
      <c r="J26" s="7">
        <f t="shared" si="5"/>
        <v>3300</v>
      </c>
    </row>
    <row r="27" spans="1:10" x14ac:dyDescent="0.3">
      <c r="A27" s="2">
        <f t="shared" si="2"/>
        <v>25</v>
      </c>
      <c r="B27" s="9" t="s">
        <v>36</v>
      </c>
      <c r="C27" s="11">
        <v>75</v>
      </c>
      <c r="D27" s="12" t="s">
        <v>41</v>
      </c>
      <c r="E27" s="5">
        <v>0.18</v>
      </c>
      <c r="F27" s="6">
        <v>20</v>
      </c>
      <c r="G27" s="7">
        <f t="shared" si="0"/>
        <v>1500</v>
      </c>
      <c r="H27" s="7" t="s">
        <v>52</v>
      </c>
      <c r="I27" s="7">
        <v>65</v>
      </c>
      <c r="J27" s="7">
        <f t="shared" si="5"/>
        <v>1300</v>
      </c>
    </row>
    <row r="28" spans="1:10" x14ac:dyDescent="0.3">
      <c r="A28" s="2">
        <f t="shared" si="2"/>
        <v>26</v>
      </c>
      <c r="B28" s="9" t="s">
        <v>37</v>
      </c>
      <c r="C28" s="11">
        <v>3</v>
      </c>
      <c r="D28" s="12" t="s">
        <v>31</v>
      </c>
      <c r="E28" s="5">
        <v>0.18</v>
      </c>
      <c r="F28" s="6">
        <v>2500</v>
      </c>
      <c r="G28" s="7">
        <f t="shared" si="0"/>
        <v>7500</v>
      </c>
      <c r="H28" s="7" t="s">
        <v>52</v>
      </c>
      <c r="I28" s="7">
        <v>4</v>
      </c>
      <c r="J28" s="7">
        <f t="shared" si="5"/>
        <v>10000</v>
      </c>
    </row>
    <row r="29" spans="1:10" x14ac:dyDescent="0.3">
      <c r="A29" s="2">
        <f t="shared" si="2"/>
        <v>27</v>
      </c>
      <c r="B29" s="9" t="s">
        <v>38</v>
      </c>
      <c r="C29" s="11">
        <v>6</v>
      </c>
      <c r="D29" s="12" t="s">
        <v>30</v>
      </c>
      <c r="E29" s="5">
        <v>0.18</v>
      </c>
      <c r="F29" s="6">
        <v>1350</v>
      </c>
      <c r="G29" s="7">
        <f t="shared" si="0"/>
        <v>8100</v>
      </c>
      <c r="H29" s="7" t="s">
        <v>52</v>
      </c>
      <c r="I29" s="7">
        <v>3</v>
      </c>
      <c r="J29" s="7">
        <f t="shared" si="5"/>
        <v>4050</v>
      </c>
    </row>
    <row r="30" spans="1:10" x14ac:dyDescent="0.3">
      <c r="A30" s="2">
        <f t="shared" si="2"/>
        <v>28</v>
      </c>
      <c r="B30" s="9" t="s">
        <v>39</v>
      </c>
      <c r="C30" s="11">
        <v>20</v>
      </c>
      <c r="D30" s="12" t="s">
        <v>31</v>
      </c>
      <c r="E30" s="5">
        <v>0.18</v>
      </c>
      <c r="F30" s="6">
        <v>250</v>
      </c>
      <c r="G30" s="7">
        <f t="shared" si="0"/>
        <v>5000</v>
      </c>
      <c r="H30" s="7" t="s">
        <v>52</v>
      </c>
      <c r="I30" s="7">
        <v>20</v>
      </c>
      <c r="J30" s="7">
        <f t="shared" si="5"/>
        <v>5000</v>
      </c>
    </row>
    <row r="31" spans="1:10" x14ac:dyDescent="0.3">
      <c r="A31" s="2">
        <f t="shared" si="2"/>
        <v>29</v>
      </c>
      <c r="B31" s="10" t="s">
        <v>40</v>
      </c>
      <c r="C31" s="11">
        <v>10</v>
      </c>
      <c r="D31" s="12" t="s">
        <v>41</v>
      </c>
      <c r="E31" s="5">
        <v>0.18</v>
      </c>
      <c r="F31" s="6">
        <v>50</v>
      </c>
      <c r="G31" s="7">
        <f t="shared" si="0"/>
        <v>500</v>
      </c>
      <c r="H31" s="7" t="s">
        <v>52</v>
      </c>
      <c r="I31" s="7">
        <v>10</v>
      </c>
      <c r="J31" s="7">
        <f t="shared" si="5"/>
        <v>500</v>
      </c>
    </row>
    <row r="32" spans="1:10" x14ac:dyDescent="0.3">
      <c r="A32" s="2">
        <f t="shared" ref="A32" si="6">A31+1</f>
        <v>30</v>
      </c>
      <c r="B32" s="10" t="s">
        <v>42</v>
      </c>
      <c r="C32" s="11">
        <v>4</v>
      </c>
      <c r="D32" s="12" t="s">
        <v>30</v>
      </c>
      <c r="E32" s="5">
        <v>0.18</v>
      </c>
      <c r="F32" s="6">
        <v>900</v>
      </c>
      <c r="G32" s="7">
        <f t="shared" ref="G32" si="7">C32*F32</f>
        <v>3600</v>
      </c>
      <c r="H32" s="7" t="s">
        <v>52</v>
      </c>
      <c r="I32" s="7">
        <v>4</v>
      </c>
      <c r="J32" s="7">
        <f t="shared" si="5"/>
        <v>3600</v>
      </c>
    </row>
    <row r="33" spans="1:10" x14ac:dyDescent="0.3">
      <c r="A33" s="2">
        <f t="shared" ref="A33" si="8">A32+1</f>
        <v>31</v>
      </c>
      <c r="B33" s="10" t="s">
        <v>43</v>
      </c>
      <c r="C33" s="11">
        <v>1</v>
      </c>
      <c r="D33" s="12" t="s">
        <v>30</v>
      </c>
      <c r="E33" s="5">
        <v>0.18</v>
      </c>
      <c r="F33" s="6">
        <v>22000</v>
      </c>
      <c r="G33" s="7">
        <f t="shared" ref="G33" si="9">C33*F33</f>
        <v>22000</v>
      </c>
      <c r="H33" s="7" t="s">
        <v>52</v>
      </c>
      <c r="I33" s="7">
        <v>1</v>
      </c>
      <c r="J33" s="7">
        <f t="shared" si="5"/>
        <v>22000</v>
      </c>
    </row>
    <row r="34" spans="1:10" x14ac:dyDescent="0.3">
      <c r="G34" s="22">
        <f>SUM(G3:G33)</f>
        <v>630600</v>
      </c>
      <c r="H34" s="22"/>
      <c r="I34" s="22"/>
      <c r="J34" s="22">
        <f>SUM(J3:J33)</f>
        <v>627800</v>
      </c>
    </row>
  </sheetData>
  <mergeCells count="1">
    <mergeCell ref="F1:G1"/>
  </mergeCells>
  <pageMargins left="0.7" right="0.7" top="0.75" bottom="0.75" header="0.3" footer="0.3"/>
  <pageSetup scale="6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bbc83bb-f4ba-4c36-bab3-5589d9d2bde5" xsi:nil="true"/>
    <_Flow_SignoffStatus xmlns="f8ff5d5a-8ee0-4304-8e65-845a62f84fb6" xsi:nil="true"/>
    <_ip_UnifiedCompliancePolicyProperties xmlns="http://schemas.microsoft.com/sharepoint/v3" xsi:nil="true"/>
    <lcf76f155ced4ddcb4097134ff3c332f xmlns="f8ff5d5a-8ee0-4304-8e65-845a62f84f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FD93BE-287A-4BA8-A17A-8CD02AF5AC83}"/>
</file>

<file path=customXml/itemProps2.xml><?xml version="1.0" encoding="utf-8"?>
<ds:datastoreItem xmlns:ds="http://schemas.openxmlformats.org/officeDocument/2006/customXml" ds:itemID="{0EB40F57-1BA8-4B4A-82F4-B90F96D2DA56}"/>
</file>

<file path=customXml/itemProps3.xml><?xml version="1.0" encoding="utf-8"?>
<ds:datastoreItem xmlns:ds="http://schemas.openxmlformats.org/officeDocument/2006/customXml" ds:itemID="{C3375DB2-5946-47AE-9AE9-2BB92BEA3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2024-10-25T10:59:44Z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0x010100B2607D605F803F429EC742EC90162634</vt:lpwstr>
  </property>
</Properties>
</file>