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025"/>
  <workbookPr filterPrivacy="1" defaultThemeVersion="124226"/>
  <xr:revisionPtr revIDLastSave="0" documentId="13_ncr:1_{93AA5795-3953-4845-9462-3DD196D7E9FD}" xr6:coauthVersionLast="47" xr6:coauthVersionMax="47" xr10:uidLastSave="{00000000-0000-0000-0000-000000000000}"/>
  <bookViews>
    <workbookView xWindow="-108" yWindow="-108" windowWidth="23256" windowHeight="12576" xr2:uid="{00000000-000D-0000-FFFF-FFFF00000000}"/>
  </bookViews>
  <sheets>
    <sheet name="summary" sheetId="6" r:id="rId1"/>
    <sheet name="Bill" sheetId="2" r:id="rId2"/>
    <sheet name="MB" sheetId="8" r:id="rId3"/>
  </sheets>
  <definedNames>
    <definedName name="_xlnm.Print_Titles" localSheetId="1">Bill!$3:$3</definedName>
    <definedName name="_xlnm.Print_Titles" localSheetId="2">MB!$3:$3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1" i="2" l="1"/>
  <c r="G11" i="2" s="1"/>
  <c r="E8" i="2"/>
  <c r="G8" i="2" s="1"/>
  <c r="E5" i="2"/>
  <c r="G5" i="2" s="1"/>
  <c r="E4" i="2"/>
  <c r="G4" i="2" s="1"/>
  <c r="G13" i="2"/>
  <c r="G6" i="2"/>
  <c r="G7" i="2"/>
  <c r="G9" i="2"/>
  <c r="G10" i="2"/>
  <c r="C20" i="6"/>
  <c r="G15" i="2" l="1"/>
  <c r="D9" i="6" s="1"/>
  <c r="C21" i="6"/>
  <c r="C23" i="6" s="1"/>
  <c r="D20" i="6" l="1"/>
  <c r="D21" i="6" s="1"/>
  <c r="D23" i="6" s="1"/>
</calcChain>
</file>

<file path=xl/sharedStrings.xml><?xml version="1.0" encoding="utf-8"?>
<sst xmlns="http://schemas.openxmlformats.org/spreadsheetml/2006/main" count="72" uniqueCount="42">
  <si>
    <t>Sr. No.</t>
  </si>
  <si>
    <t>Item Description</t>
  </si>
  <si>
    <t>Units</t>
  </si>
  <si>
    <t>Rate/Unit</t>
  </si>
  <si>
    <t xml:space="preserve">Amount  </t>
  </si>
  <si>
    <t>Intercare Enterprise</t>
  </si>
  <si>
    <t>TOTAL without taxes</t>
  </si>
  <si>
    <t xml:space="preserve">     To,</t>
  </si>
  <si>
    <t xml:space="preserve">Travel Food Services Private Limited </t>
  </si>
  <si>
    <t>Kolkata</t>
  </si>
  <si>
    <t>Nos</t>
  </si>
  <si>
    <t>18% GST</t>
  </si>
  <si>
    <t>Grand Total</t>
  </si>
  <si>
    <t>Sr. No</t>
  </si>
  <si>
    <t xml:space="preserve">Description </t>
  </si>
  <si>
    <t>Unit</t>
  </si>
  <si>
    <t>Qty</t>
  </si>
  <si>
    <t>Total</t>
  </si>
  <si>
    <t>Total without taxes</t>
  </si>
  <si>
    <t>BOQ Qty</t>
  </si>
  <si>
    <t>Actual qty</t>
  </si>
  <si>
    <t>BOQ Amount</t>
  </si>
  <si>
    <t>Actual Bill Amount</t>
  </si>
  <si>
    <t>P&amp;F of Electrical work</t>
  </si>
  <si>
    <t>Area</t>
  </si>
  <si>
    <t>Kitchen</t>
  </si>
  <si>
    <t>Additional</t>
  </si>
  <si>
    <t>Final Performa bill for Plumbing work of Irish House project.</t>
  </si>
  <si>
    <t>PO No: TFSKPL/PO/24-25/000135</t>
  </si>
  <si>
    <t>Performa bill for Plumbing of Irish House project.</t>
  </si>
  <si>
    <t>Measurement sheet for Plumbing of Irish House project.</t>
  </si>
  <si>
    <t xml:space="preserve">Supply and insta fixing of wall mixer cock of approved Brand, make  </t>
  </si>
  <si>
    <t>Supply and fixing angular stop cock of approved brand or make.</t>
  </si>
  <si>
    <t>Providing   fixing PPR-C ( 3 layer pipes-SDR-7.4)  confirming to DIN 8078, 8077 - for Domestic, RO, flushing and Hot water, including cutting the pipes to correct  length, Fusion welded jointing as per manufacturer, fixing with ms clamps,  including  necessary fitings like elbows ,tees,unions reducers,coupling, pipe nipples etc.complete, with testing, painting.The work shall also include chasing the walls with machine wherever required  for concealed piping require sleeve in walls and making good of chased surface (Pipe shall be tested with 1.5 times working pressure as covered in specifications)</t>
  </si>
  <si>
    <t>20 mm Dia</t>
  </si>
  <si>
    <t>25 mm Dia</t>
  </si>
  <si>
    <t>32mm Dia</t>
  </si>
  <si>
    <t xml:space="preserve">40mm Dia </t>
  </si>
  <si>
    <t>R mtr</t>
  </si>
  <si>
    <t>Geyser 50Ltr- Supply, installation,testing   commissioning of Storage  Type Electric Hot Water Generator of mentioned capacity, suitable for 3 KG cm2 pressure, Wall Mounted   Floor standing type, with Auto Shut-off Thermostat, along with isoltion Valves, Air Release valve, SS flexible connections andall other std accessories ( Prior to proceed check with client for instant geyser requirement if any)</t>
  </si>
  <si>
    <t>Sensor tap</t>
  </si>
  <si>
    <t>Date: 04/11/2024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</si>
</sst>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17" x14ac:knownFonts="1">
    <font>
      <sz val="11"/>
      <color theme="1"/>
      <name val="Calibri"/>
      <family val="2"/>
      <scheme val="minor"/>
    </font>
    <font>
      <sz val="11"/>
      <color theme="1"/>
      <name val="Calibri"/>
      <family val="2"/>
      <scheme val="minor"/>
    </font>
    <font>
      <sz val="10"/>
      <name val="Book Antiqua"/>
      <family val="1"/>
    </font>
    <font>
      <sz val="11"/>
      <color theme="1"/>
      <name val="Book Antiqua"/>
      <family val="1"/>
    </font>
    <font>
      <sz val="10"/>
      <name val="Arial"/>
      <family val="2"/>
    </font>
    <font>
      <b/>
      <sz val="11"/>
      <name val="Book Antiqua"/>
      <family val="1"/>
    </font>
    <font>
      <b/>
      <sz val="10"/>
      <name val="Book Antiqua"/>
      <family val="1"/>
    </font>
    <font>
      <b/>
      <sz val="10"/>
      <color theme="1"/>
      <name val="Book Antiqua"/>
      <family val="1"/>
    </font>
    <font>
      <sz val="10"/>
      <color theme="1"/>
      <name val="Book Antiqua"/>
      <family val="1"/>
    </font>
    <font>
      <sz val="12"/>
      <name val="Book Antiqua"/>
      <family val="1"/>
    </font>
    <font>
      <b/>
      <sz val="11"/>
      <color theme="1"/>
      <name val="Book Antiqua"/>
      <family val="1"/>
    </font>
    <font>
      <b/>
      <sz val="28"/>
      <color rgb="FFC00000"/>
      <name val="Book Antiqua"/>
      <family val="1"/>
    </font>
    <font>
      <b/>
      <u/>
      <sz val="11"/>
      <name val="Book Antiqua"/>
      <family val="1"/>
    </font>
    <font>
      <sz val="10"/>
      <color rgb="FF000000"/>
      <name val="Book Antiqua"/>
      <family val="1"/>
    </font>
    <font>
      <sz val="11"/>
      <color indexed="8"/>
      <name val="Calibri"/>
    </font>
    <font>
      <sz val="11"/>
      <name val="Book Antiqua"/>
      <family val="1"/>
    </font>
    <font>
      <sz val="10"/>
      <name val="Cambria"/>
      <family val="1"/>
    </font>
  </fonts>
  <fills count="4">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s>
  <borders count="6">
    <border>
      <left/>
      <right/>
      <top/>
      <bottom/>
      <diagonal/>
    </border>
    <border>
      <left style="hair">
        <color indexed="64"/>
      </left>
      <right style="hair">
        <color indexed="64"/>
      </right>
      <top style="hair">
        <color indexed="64"/>
      </top>
      <bottom style="hair">
        <color indexed="64"/>
      </bottom>
      <diagonal/>
    </border>
    <border>
      <left/>
      <right/>
      <top/>
      <bottom style="thick">
        <color rgb="FFC00000"/>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diagonal/>
    </border>
  </borders>
  <cellStyleXfs count="12">
    <xf numFmtId="0" fontId="0" fillId="0" borderId="0"/>
    <xf numFmtId="43" fontId="1"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43" fontId="4" fillId="0" borderId="0" applyFont="0" applyFill="0" applyBorder="0" applyAlignment="0" applyProtection="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14" fillId="0" borderId="0">
      <protection locked="0"/>
    </xf>
  </cellStyleXfs>
  <cellXfs count="82">
    <xf numFmtId="0" fontId="0" fillId="0" borderId="0" xfId="0"/>
    <xf numFmtId="0" fontId="2" fillId="0" borderId="0" xfId="0" applyFont="1"/>
    <xf numFmtId="0" fontId="3" fillId="0" borderId="0" xfId="0" applyFont="1"/>
    <xf numFmtId="0" fontId="2" fillId="0" borderId="0" xfId="2" applyFont="1"/>
    <xf numFmtId="0" fontId="5" fillId="0" borderId="0" xfId="2" applyFont="1" applyAlignment="1">
      <alignment vertical="top"/>
    </xf>
    <xf numFmtId="0" fontId="3" fillId="0" borderId="0" xfId="2" applyFont="1" applyAlignment="1">
      <alignment vertical="top"/>
    </xf>
    <xf numFmtId="0" fontId="2" fillId="0" borderId="1" xfId="3" applyFont="1" applyBorder="1" applyAlignment="1">
      <alignment horizontal="center" vertical="center"/>
    </xf>
    <xf numFmtId="0" fontId="2" fillId="0" borderId="1" xfId="0" applyFont="1" applyBorder="1" applyAlignment="1">
      <alignment horizontal="left" vertical="center" wrapText="1"/>
    </xf>
    <xf numFmtId="2" fontId="2" fillId="0" borderId="1" xfId="5" applyNumberFormat="1" applyFont="1" applyFill="1" applyBorder="1" applyAlignment="1" applyProtection="1">
      <alignment horizontal="center" vertical="center" wrapText="1"/>
    </xf>
    <xf numFmtId="43" fontId="8" fillId="0" borderId="1" xfId="5" applyFont="1" applyBorder="1" applyAlignment="1">
      <alignment horizontal="center" vertical="center"/>
    </xf>
    <xf numFmtId="0" fontId="2" fillId="0" borderId="1" xfId="6" applyFont="1" applyBorder="1" applyAlignment="1" applyProtection="1">
      <alignment horizontal="center" vertical="center" wrapText="1"/>
      <protection locked="0"/>
    </xf>
    <xf numFmtId="0" fontId="2" fillId="0" borderId="1" xfId="6" applyFont="1" applyBorder="1" applyAlignment="1" applyProtection="1">
      <alignment vertical="center" wrapText="1"/>
      <protection locked="0"/>
    </xf>
    <xf numFmtId="0" fontId="2" fillId="0" borderId="1" xfId="10" applyFont="1" applyBorder="1" applyAlignment="1" applyProtection="1">
      <alignment horizontal="center" vertical="center" wrapText="1"/>
      <protection locked="0"/>
    </xf>
    <xf numFmtId="0" fontId="8" fillId="0" borderId="1" xfId="0" applyFont="1" applyBorder="1" applyAlignment="1">
      <alignment horizontal="center" vertical="center"/>
    </xf>
    <xf numFmtId="0" fontId="8" fillId="0" borderId="1" xfId="0" applyFont="1" applyBorder="1" applyAlignment="1">
      <alignment vertical="center"/>
    </xf>
    <xf numFmtId="0" fontId="8" fillId="0" borderId="1" xfId="0" applyFont="1" applyBorder="1"/>
    <xf numFmtId="0" fontId="2" fillId="0" borderId="1" xfId="3" applyFont="1" applyBorder="1" applyAlignment="1">
      <alignment horizontal="left"/>
    </xf>
    <xf numFmtId="2" fontId="9" fillId="0" borderId="1" xfId="4" applyNumberFormat="1" applyFont="1" applyBorder="1" applyAlignment="1">
      <alignment horizontal="center" vertical="center"/>
    </xf>
    <xf numFmtId="43" fontId="9" fillId="0" borderId="1" xfId="4" applyFont="1" applyBorder="1" applyAlignment="1">
      <alignment horizontal="center" vertical="center"/>
    </xf>
    <xf numFmtId="43" fontId="5" fillId="2" borderId="1" xfId="1" applyFont="1" applyFill="1" applyBorder="1" applyAlignment="1">
      <alignment horizontal="center" vertical="center"/>
    </xf>
    <xf numFmtId="0" fontId="3" fillId="0" borderId="0" xfId="0" applyFont="1" applyAlignment="1">
      <alignment vertical="center"/>
    </xf>
    <xf numFmtId="0" fontId="8" fillId="0" borderId="1" xfId="0" applyFont="1" applyBorder="1" applyAlignment="1">
      <alignment vertical="center" wrapText="1"/>
    </xf>
    <xf numFmtId="0" fontId="2" fillId="0" borderId="0" xfId="0" applyFont="1" applyAlignment="1">
      <alignment horizontal="left"/>
    </xf>
    <xf numFmtId="0" fontId="3" fillId="0" borderId="1" xfId="0" applyFont="1" applyBorder="1"/>
    <xf numFmtId="0" fontId="3" fillId="0" borderId="1" xfId="0" applyFont="1" applyBorder="1" applyAlignment="1">
      <alignment horizontal="center"/>
    </xf>
    <xf numFmtId="43" fontId="3" fillId="0" borderId="1" xfId="0" applyNumberFormat="1" applyFont="1" applyBorder="1"/>
    <xf numFmtId="0" fontId="10" fillId="3" borderId="1" xfId="0" applyFont="1" applyFill="1" applyBorder="1"/>
    <xf numFmtId="0" fontId="10" fillId="3" borderId="1" xfId="0" applyFont="1" applyFill="1" applyBorder="1" applyAlignment="1">
      <alignment horizontal="center"/>
    </xf>
    <xf numFmtId="43" fontId="10" fillId="3" borderId="1" xfId="0" applyNumberFormat="1" applyFont="1" applyFill="1" applyBorder="1"/>
    <xf numFmtId="0" fontId="6" fillId="0" borderId="1" xfId="3" applyFont="1" applyBorder="1" applyAlignment="1">
      <alignment horizontal="center" vertical="top"/>
    </xf>
    <xf numFmtId="0" fontId="7" fillId="0" borderId="1" xfId="3" applyFont="1" applyBorder="1" applyAlignment="1">
      <alignment horizontal="center" vertical="top"/>
    </xf>
    <xf numFmtId="0" fontId="10" fillId="0" borderId="1" xfId="0" applyFont="1" applyBorder="1" applyAlignment="1">
      <alignment horizontal="center"/>
    </xf>
    <xf numFmtId="43" fontId="10" fillId="2" borderId="1" xfId="0" applyNumberFormat="1" applyFont="1" applyFill="1" applyBorder="1" applyAlignment="1">
      <alignment vertical="center"/>
    </xf>
    <xf numFmtId="0" fontId="12" fillId="0" borderId="0" xfId="2" applyFont="1"/>
    <xf numFmtId="43" fontId="2" fillId="0" borderId="0" xfId="1" applyFont="1"/>
    <xf numFmtId="43" fontId="8" fillId="0" borderId="0" xfId="1" applyFont="1"/>
    <xf numFmtId="0" fontId="8" fillId="0" borderId="0" xfId="0" applyFont="1"/>
    <xf numFmtId="0" fontId="6" fillId="0" borderId="0" xfId="2" applyFont="1" applyAlignment="1">
      <alignment vertical="top"/>
    </xf>
    <xf numFmtId="0" fontId="8" fillId="0" borderId="0" xfId="2" applyFont="1" applyAlignment="1">
      <alignment vertical="top"/>
    </xf>
    <xf numFmtId="0" fontId="8" fillId="0" borderId="0" xfId="2" applyFont="1"/>
    <xf numFmtId="0" fontId="6" fillId="2" borderId="1" xfId="0" applyFont="1" applyFill="1" applyBorder="1" applyAlignment="1">
      <alignment horizontal="center" vertical="center"/>
    </xf>
    <xf numFmtId="43" fontId="6" fillId="2" borderId="1" xfId="9" applyFont="1" applyFill="1" applyBorder="1" applyAlignment="1">
      <alignment horizontal="center" vertical="center"/>
    </xf>
    <xf numFmtId="43" fontId="6" fillId="2" borderId="1" xfId="1" applyFont="1" applyFill="1" applyBorder="1" applyAlignment="1">
      <alignment horizontal="center" vertical="center"/>
    </xf>
    <xf numFmtId="0" fontId="2" fillId="0" borderId="0" xfId="0" applyFont="1" applyAlignment="1">
      <alignment horizontal="right"/>
    </xf>
    <xf numFmtId="43" fontId="3" fillId="0" borderId="1" xfId="0" applyNumberFormat="1" applyFont="1" applyBorder="1" applyAlignment="1">
      <alignment vertical="center"/>
    </xf>
    <xf numFmtId="43" fontId="7" fillId="0" borderId="1" xfId="1" applyFont="1" applyBorder="1" applyAlignment="1">
      <alignment horizontal="center" vertical="center"/>
    </xf>
    <xf numFmtId="2" fontId="13" fillId="0" borderId="1" xfId="0" applyNumberFormat="1" applyFont="1" applyBorder="1" applyAlignment="1">
      <alignment horizontal="center" vertical="center"/>
    </xf>
    <xf numFmtId="43" fontId="2" fillId="0" borderId="1" xfId="0" applyNumberFormat="1" applyFont="1" applyBorder="1" applyAlignment="1">
      <alignment horizontal="left" vertical="center" wrapText="1"/>
    </xf>
    <xf numFmtId="43" fontId="8" fillId="0" borderId="1" xfId="1" applyFont="1" applyBorder="1" applyAlignment="1">
      <alignment horizontal="center" vertical="center"/>
    </xf>
    <xf numFmtId="43" fontId="2" fillId="0" borderId="1" xfId="4" applyFont="1" applyFill="1" applyBorder="1" applyAlignment="1" applyProtection="1">
      <alignment horizontal="center" vertical="center" wrapText="1"/>
    </xf>
    <xf numFmtId="43" fontId="2" fillId="0" borderId="1" xfId="4" applyFont="1" applyBorder="1" applyAlignment="1">
      <alignment horizontal="center" vertical="center"/>
    </xf>
    <xf numFmtId="0" fontId="15" fillId="0" borderId="1" xfId="3" applyFont="1" applyBorder="1" applyAlignment="1">
      <alignment horizontal="center" vertical="center"/>
    </xf>
    <xf numFmtId="0" fontId="15" fillId="0" borderId="1" xfId="1" applyNumberFormat="1" applyFont="1" applyBorder="1" applyAlignment="1" applyProtection="1">
      <alignment horizontal="center" vertical="center"/>
    </xf>
    <xf numFmtId="0" fontId="13" fillId="0" borderId="1" xfId="3" applyFont="1" applyBorder="1" applyAlignment="1" applyProtection="1">
      <alignment horizontal="center" vertical="center" wrapText="1"/>
      <protection locked="0"/>
    </xf>
    <xf numFmtId="0" fontId="13" fillId="0" borderId="1" xfId="3" applyFont="1" applyBorder="1" applyAlignment="1" applyProtection="1">
      <alignment horizontal="center" vertical="center"/>
      <protection locked="0"/>
    </xf>
    <xf numFmtId="0" fontId="13" fillId="0" borderId="1" xfId="3" applyFont="1" applyBorder="1" applyAlignment="1" applyProtection="1">
      <alignment horizontal="left" vertical="center" wrapText="1"/>
      <protection locked="0"/>
    </xf>
    <xf numFmtId="0" fontId="13" fillId="0" borderId="1" xfId="3" applyFont="1" applyBorder="1" applyAlignment="1" applyProtection="1">
      <alignment horizontal="justify" vertical="center" wrapText="1"/>
      <protection locked="0"/>
    </xf>
    <xf numFmtId="0" fontId="15" fillId="0" borderId="1" xfId="3" applyFont="1" applyBorder="1" applyAlignment="1">
      <alignment wrapText="1"/>
    </xf>
    <xf numFmtId="43" fontId="8" fillId="0" borderId="0" xfId="1" applyFont="1" applyAlignment="1">
      <alignment horizontal="center" vertical="center"/>
    </xf>
    <xf numFmtId="0" fontId="2" fillId="0" borderId="0" xfId="2" applyFont="1" applyAlignment="1">
      <alignment vertical="center"/>
    </xf>
    <xf numFmtId="2" fontId="2" fillId="0" borderId="0" xfId="2" applyNumberFormat="1" applyFont="1" applyAlignment="1">
      <alignment vertical="center"/>
    </xf>
    <xf numFmtId="0" fontId="3" fillId="0" borderId="0" xfId="2" applyFont="1" applyAlignment="1">
      <alignment vertical="center"/>
    </xf>
    <xf numFmtId="0" fontId="2" fillId="0" borderId="0" xfId="0" applyFont="1" applyAlignment="1">
      <alignment vertical="center"/>
    </xf>
    <xf numFmtId="2" fontId="3" fillId="0" borderId="0" xfId="0" applyNumberFormat="1" applyFont="1" applyAlignment="1">
      <alignment vertical="center"/>
    </xf>
    <xf numFmtId="43" fontId="3" fillId="0" borderId="0" xfId="1" applyFont="1" applyAlignment="1">
      <alignment vertical="center"/>
    </xf>
    <xf numFmtId="0" fontId="6" fillId="0" borderId="5" xfId="3" applyFont="1" applyBorder="1" applyAlignment="1">
      <alignment horizontal="center" vertical="center"/>
    </xf>
    <xf numFmtId="0" fontId="7" fillId="0" borderId="5" xfId="3" applyFont="1" applyBorder="1" applyAlignment="1">
      <alignment horizontal="center" vertical="center"/>
    </xf>
    <xf numFmtId="2" fontId="7" fillId="0" borderId="5" xfId="4" applyNumberFormat="1" applyFont="1" applyBorder="1" applyAlignment="1">
      <alignment horizontal="center" vertical="center"/>
    </xf>
    <xf numFmtId="43" fontId="7" fillId="0" borderId="5" xfId="4" applyFont="1" applyBorder="1" applyAlignment="1">
      <alignment horizontal="center" vertical="center"/>
    </xf>
    <xf numFmtId="0" fontId="16" fillId="0" borderId="1" xfId="0" applyFont="1" applyBorder="1" applyAlignment="1">
      <alignment horizontal="right" vertical="top" wrapText="1"/>
    </xf>
    <xf numFmtId="0" fontId="2" fillId="0" borderId="1" xfId="3" applyFont="1" applyBorder="1" applyAlignment="1">
      <alignment wrapText="1"/>
    </xf>
    <xf numFmtId="43" fontId="8" fillId="0" borderId="1" xfId="1" applyFont="1" applyBorder="1"/>
    <xf numFmtId="0" fontId="8" fillId="0" borderId="1" xfId="0" applyFont="1" applyBorder="1" applyAlignment="1">
      <alignment horizontal="center"/>
    </xf>
    <xf numFmtId="2" fontId="2" fillId="0" borderId="0" xfId="2" applyNumberFormat="1" applyFont="1" applyAlignment="1">
      <alignment horizontal="center" vertical="center"/>
    </xf>
    <xf numFmtId="2" fontId="3" fillId="0" borderId="0" xfId="0" applyNumberFormat="1" applyFont="1" applyAlignment="1">
      <alignment horizontal="center" vertical="center"/>
    </xf>
    <xf numFmtId="2" fontId="8" fillId="0" borderId="1" xfId="1" applyNumberFormat="1" applyFont="1" applyBorder="1" applyAlignment="1">
      <alignment horizontal="center" vertical="center"/>
    </xf>
    <xf numFmtId="0" fontId="5" fillId="2" borderId="1" xfId="0" applyFont="1" applyFill="1" applyBorder="1" applyAlignment="1" applyProtection="1">
      <alignment horizontal="center" vertical="center" wrapText="1"/>
      <protection locked="0"/>
    </xf>
    <xf numFmtId="0" fontId="11" fillId="0" borderId="2" xfId="0" applyFont="1" applyBorder="1" applyAlignment="1">
      <alignment horizontal="center"/>
    </xf>
    <xf numFmtId="0" fontId="3" fillId="0" borderId="3" xfId="0" applyFont="1" applyBorder="1" applyAlignment="1">
      <alignment horizontal="center"/>
    </xf>
    <xf numFmtId="0" fontId="3" fillId="0" borderId="4" xfId="0" applyFont="1" applyBorder="1" applyAlignment="1">
      <alignment horizontal="center"/>
    </xf>
    <xf numFmtId="0" fontId="2" fillId="0" borderId="0" xfId="0" applyFont="1" applyAlignment="1">
      <alignment horizontal="left"/>
    </xf>
    <xf numFmtId="0" fontId="3" fillId="0" borderId="0" xfId="0" applyFont="1" applyAlignment="1">
      <alignment horizontal="left"/>
    </xf>
  </cellXfs>
  <cellStyles count="12">
    <cellStyle name="Comma" xfId="1" builtinId="3"/>
    <cellStyle name="Comma 12" xfId="9" xr:uid="{00000000-0005-0000-0000-000001000000}"/>
    <cellStyle name="Comma 2" xfId="4" xr:uid="{00000000-0005-0000-0000-000002000000}"/>
    <cellStyle name="Comma 2 2 36" xfId="5" xr:uid="{00000000-0005-0000-0000-000003000000}"/>
    <cellStyle name="Excel Built-in Normal" xfId="11" xr:uid="{3F93F194-DE54-4A65-97A9-67C486B964C4}"/>
    <cellStyle name="Normal" xfId="0" builtinId="0"/>
    <cellStyle name="Normal 12" xfId="7" xr:uid="{00000000-0005-0000-0000-000005000000}"/>
    <cellStyle name="Normal 2" xfId="3" xr:uid="{00000000-0005-0000-0000-000006000000}"/>
    <cellStyle name="Normal 5" xfId="2" xr:uid="{00000000-0005-0000-0000-000007000000}"/>
    <cellStyle name="Normal 6" xfId="6" xr:uid="{00000000-0005-0000-0000-000008000000}"/>
    <cellStyle name="Normal 8" xfId="8" xr:uid="{00000000-0005-0000-0000-000009000000}"/>
    <cellStyle name="Normal_Sheet1" xfId="10" xr:uid="{00000000-0005-0000-0000-00000A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1</xdr:col>
      <xdr:colOff>3002280</xdr:colOff>
      <xdr:row>26</xdr:row>
      <xdr:rowOff>121920</xdr:rowOff>
    </xdr:from>
    <xdr:to>
      <xdr:col>2</xdr:col>
      <xdr:colOff>868680</xdr:colOff>
      <xdr:row>32</xdr:row>
      <xdr:rowOff>144780</xdr:rowOff>
    </xdr:to>
    <xdr:pic>
      <xdr:nvPicPr>
        <xdr:cNvPr id="3" name="Picture 2">
          <a:extLst>
            <a:ext uri="{FF2B5EF4-FFF2-40B4-BE49-F238E27FC236}">
              <a16:creationId xmlns:a16="http://schemas.microsoft.com/office/drawing/2014/main" id="{42D43805-87CE-4C7E-B5D3-0DF54A3876D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703320" y="5242560"/>
          <a:ext cx="1371600" cy="112014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198120</xdr:colOff>
      <xdr:row>16</xdr:row>
      <xdr:rowOff>53340</xdr:rowOff>
    </xdr:from>
    <xdr:to>
      <xdr:col>6</xdr:col>
      <xdr:colOff>182880</xdr:colOff>
      <xdr:row>22</xdr:row>
      <xdr:rowOff>76200</xdr:rowOff>
    </xdr:to>
    <xdr:pic>
      <xdr:nvPicPr>
        <xdr:cNvPr id="3" name="Picture 2">
          <a:extLst>
            <a:ext uri="{FF2B5EF4-FFF2-40B4-BE49-F238E27FC236}">
              <a16:creationId xmlns:a16="http://schemas.microsoft.com/office/drawing/2014/main" id="{F4B283F8-92A8-47E6-9BC9-54008752486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074920" y="6713220"/>
          <a:ext cx="1371600" cy="112014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23"/>
  <sheetViews>
    <sheetView tabSelected="1" workbookViewId="0">
      <selection activeCell="F11" sqref="F11"/>
    </sheetView>
  </sheetViews>
  <sheetFormatPr defaultColWidth="9.109375" defaultRowHeight="14.4" x14ac:dyDescent="0.3"/>
  <cols>
    <col min="1" max="1" width="10.21875" style="2" customWidth="1"/>
    <col min="2" max="2" width="51.109375" style="2" customWidth="1"/>
    <col min="3" max="3" width="17.109375" style="2" customWidth="1"/>
    <col min="4" max="4" width="20.21875" style="2" customWidth="1"/>
    <col min="5" max="5" width="17.5546875" style="2" customWidth="1"/>
    <col min="6" max="16384" width="9.109375" style="2"/>
  </cols>
  <sheetData>
    <row r="1" spans="1:4" ht="36.75" customHeight="1" thickBot="1" x14ac:dyDescent="0.7">
      <c r="A1" s="77" t="s">
        <v>5</v>
      </c>
      <c r="B1" s="77"/>
      <c r="C1" s="77"/>
      <c r="D1" s="77"/>
    </row>
    <row r="2" spans="1:4" ht="15" thickTop="1" x14ac:dyDescent="0.3">
      <c r="A2" s="43" t="s">
        <v>7</v>
      </c>
      <c r="B2" s="1"/>
      <c r="C2" s="1"/>
    </row>
    <row r="3" spans="1:4" x14ac:dyDescent="0.3">
      <c r="A3" s="22"/>
      <c r="B3" s="22" t="s">
        <v>8</v>
      </c>
      <c r="C3" s="80" t="s">
        <v>41</v>
      </c>
      <c r="D3" s="80"/>
    </row>
    <row r="4" spans="1:4" x14ac:dyDescent="0.3">
      <c r="A4" s="22"/>
      <c r="B4" s="22" t="s">
        <v>9</v>
      </c>
      <c r="C4" s="81" t="s">
        <v>28</v>
      </c>
      <c r="D4" s="81"/>
    </row>
    <row r="5" spans="1:4" x14ac:dyDescent="0.3">
      <c r="A5" s="22"/>
      <c r="B5" s="22"/>
      <c r="C5" s="22"/>
    </row>
    <row r="6" spans="1:4" x14ac:dyDescent="0.3">
      <c r="A6" s="33" t="s">
        <v>27</v>
      </c>
      <c r="B6" s="3"/>
      <c r="C6" s="3"/>
    </row>
    <row r="7" spans="1:4" x14ac:dyDescent="0.3">
      <c r="A7" s="4"/>
      <c r="B7" s="5"/>
      <c r="C7" s="5"/>
    </row>
    <row r="8" spans="1:4" x14ac:dyDescent="0.3">
      <c r="A8" s="29" t="s">
        <v>0</v>
      </c>
      <c r="B8" s="30" t="s">
        <v>1</v>
      </c>
      <c r="C8" s="30" t="s">
        <v>21</v>
      </c>
      <c r="D8" s="31" t="s">
        <v>22</v>
      </c>
    </row>
    <row r="9" spans="1:4" ht="20.399999999999999" customHeight="1" x14ac:dyDescent="0.3">
      <c r="A9" s="6">
        <v>1</v>
      </c>
      <c r="B9" s="7" t="s">
        <v>23</v>
      </c>
      <c r="C9" s="47">
        <v>89551</v>
      </c>
      <c r="D9" s="44">
        <f>Bill!G15</f>
        <v>89000</v>
      </c>
    </row>
    <row r="10" spans="1:4" x14ac:dyDescent="0.3">
      <c r="A10" s="10"/>
      <c r="B10" s="7"/>
      <c r="C10" s="7"/>
      <c r="D10" s="25"/>
    </row>
    <row r="11" spans="1:4" x14ac:dyDescent="0.3">
      <c r="A11" s="10"/>
      <c r="B11" s="11"/>
      <c r="C11" s="11"/>
      <c r="D11" s="25"/>
    </row>
    <row r="12" spans="1:4" x14ac:dyDescent="0.3">
      <c r="A12" s="12"/>
      <c r="B12" s="11"/>
      <c r="C12" s="11"/>
      <c r="D12" s="25"/>
    </row>
    <row r="13" spans="1:4" x14ac:dyDescent="0.3">
      <c r="A13" s="12"/>
      <c r="B13" s="11"/>
      <c r="C13" s="11"/>
      <c r="D13" s="23"/>
    </row>
    <row r="14" spans="1:4" x14ac:dyDescent="0.3">
      <c r="A14" s="13"/>
      <c r="B14" s="14"/>
      <c r="C14" s="14"/>
      <c r="D14" s="23"/>
    </row>
    <row r="15" spans="1:4" x14ac:dyDescent="0.3">
      <c r="A15" s="13"/>
      <c r="B15" s="14"/>
      <c r="C15" s="14"/>
      <c r="D15" s="23"/>
    </row>
    <row r="16" spans="1:4" x14ac:dyDescent="0.3">
      <c r="A16" s="13"/>
      <c r="B16" s="21"/>
      <c r="C16" s="21"/>
      <c r="D16" s="23"/>
    </row>
    <row r="17" spans="1:4" x14ac:dyDescent="0.3">
      <c r="A17" s="13"/>
      <c r="B17" s="15"/>
      <c r="C17" s="15"/>
      <c r="D17" s="23"/>
    </row>
    <row r="18" spans="1:4" x14ac:dyDescent="0.3">
      <c r="A18" s="13"/>
      <c r="B18" s="14"/>
      <c r="C18" s="14"/>
      <c r="D18" s="23"/>
    </row>
    <row r="19" spans="1:4" x14ac:dyDescent="0.3">
      <c r="A19" s="6"/>
      <c r="B19" s="16"/>
      <c r="C19" s="16"/>
      <c r="D19" s="23"/>
    </row>
    <row r="20" spans="1:4" s="20" customFormat="1" x14ac:dyDescent="0.3">
      <c r="A20" s="76" t="s">
        <v>6</v>
      </c>
      <c r="B20" s="76"/>
      <c r="C20" s="32">
        <f>SUM(C9:C19)</f>
        <v>89551</v>
      </c>
      <c r="D20" s="32">
        <f>SUM(D9:D19)</f>
        <v>89000</v>
      </c>
    </row>
    <row r="21" spans="1:4" x14ac:dyDescent="0.3">
      <c r="A21" s="78" t="s">
        <v>11</v>
      </c>
      <c r="B21" s="79"/>
      <c r="C21" s="25">
        <f>C20*18%</f>
        <v>16119.18</v>
      </c>
      <c r="D21" s="25">
        <f>D20*18%</f>
        <v>16020</v>
      </c>
    </row>
    <row r="22" spans="1:4" x14ac:dyDescent="0.3">
      <c r="A22" s="23"/>
      <c r="B22" s="24"/>
      <c r="C22" s="23"/>
      <c r="D22" s="23"/>
    </row>
    <row r="23" spans="1:4" x14ac:dyDescent="0.3">
      <c r="A23" s="26"/>
      <c r="B23" s="27" t="s">
        <v>12</v>
      </c>
      <c r="C23" s="28">
        <f>C20+C21</f>
        <v>105670.18</v>
      </c>
      <c r="D23" s="28">
        <f>D20+D21</f>
        <v>105020</v>
      </c>
    </row>
  </sheetData>
  <mergeCells count="5">
    <mergeCell ref="A20:B20"/>
    <mergeCell ref="A1:D1"/>
    <mergeCell ref="A21:B21"/>
    <mergeCell ref="C3:D3"/>
    <mergeCell ref="C4:D4"/>
  </mergeCells>
  <pageMargins left="0.2" right="0.2" top="0.75" bottom="0.75" header="0.3" footer="0.3"/>
  <pageSetup paperSize="9" orientation="portrait"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16"/>
  <sheetViews>
    <sheetView tabSelected="1" topLeftCell="A10" workbookViewId="0">
      <selection activeCell="F11" sqref="F11"/>
    </sheetView>
  </sheetViews>
  <sheetFormatPr defaultColWidth="9.109375" defaultRowHeight="14.4" x14ac:dyDescent="0.3"/>
  <cols>
    <col min="1" max="1" width="7.5546875" style="2" customWidth="1"/>
    <col min="2" max="2" width="47" style="2" customWidth="1"/>
    <col min="3" max="3" width="7.44140625" style="20" customWidth="1"/>
    <col min="4" max="4" width="9.109375" style="63"/>
    <col min="5" max="5" width="10" style="74" customWidth="1"/>
    <col min="6" max="6" width="10.21875" style="20" bestFit="1" customWidth="1"/>
    <col min="7" max="7" width="13.109375" style="20" bestFit="1" customWidth="1"/>
    <col min="8" max="16384" width="9.109375" style="2"/>
  </cols>
  <sheetData>
    <row r="1" spans="1:7" x14ac:dyDescent="0.3">
      <c r="A1" s="33" t="s">
        <v>29</v>
      </c>
      <c r="B1" s="3"/>
      <c r="C1" s="59"/>
      <c r="D1" s="60"/>
      <c r="E1" s="73"/>
      <c r="F1" s="59"/>
    </row>
    <row r="2" spans="1:7" x14ac:dyDescent="0.3">
      <c r="A2" s="4"/>
      <c r="B2" s="5"/>
      <c r="C2" s="61"/>
      <c r="D2" s="60"/>
      <c r="E2" s="73"/>
      <c r="F2" s="59"/>
      <c r="G2" s="62"/>
    </row>
    <row r="3" spans="1:7" x14ac:dyDescent="0.3">
      <c r="A3" s="65" t="s">
        <v>0</v>
      </c>
      <c r="B3" s="66" t="s">
        <v>1</v>
      </c>
      <c r="C3" s="66" t="s">
        <v>2</v>
      </c>
      <c r="D3" s="67" t="s">
        <v>19</v>
      </c>
      <c r="E3" s="67" t="s">
        <v>20</v>
      </c>
      <c r="F3" s="68" t="s">
        <v>3</v>
      </c>
      <c r="G3" s="68" t="s">
        <v>4</v>
      </c>
    </row>
    <row r="4" spans="1:7" ht="27.6" x14ac:dyDescent="0.3">
      <c r="A4" s="51">
        <v>1</v>
      </c>
      <c r="B4" s="56" t="s">
        <v>31</v>
      </c>
      <c r="C4" s="54" t="s">
        <v>10</v>
      </c>
      <c r="D4" s="54">
        <v>4</v>
      </c>
      <c r="E4" s="8">
        <f>MB!F4</f>
        <v>2</v>
      </c>
      <c r="F4" s="51">
        <v>3500</v>
      </c>
      <c r="G4" s="9">
        <f>E4*F4</f>
        <v>7000</v>
      </c>
    </row>
    <row r="5" spans="1:7" ht="27.6" x14ac:dyDescent="0.3">
      <c r="A5" s="51">
        <v>2</v>
      </c>
      <c r="B5" s="56" t="s">
        <v>32</v>
      </c>
      <c r="C5" s="54" t="s">
        <v>10</v>
      </c>
      <c r="D5" s="54">
        <v>20</v>
      </c>
      <c r="E5" s="8">
        <f>MB!F5</f>
        <v>15</v>
      </c>
      <c r="F5" s="51">
        <v>1800</v>
      </c>
      <c r="G5" s="9">
        <f t="shared" ref="G5:G11" si="0">E5*F5</f>
        <v>27000</v>
      </c>
    </row>
    <row r="6" spans="1:7" ht="165.6" x14ac:dyDescent="0.3">
      <c r="A6" s="51">
        <v>3</v>
      </c>
      <c r="B6" s="56" t="s">
        <v>33</v>
      </c>
      <c r="C6" s="54" t="s">
        <v>10</v>
      </c>
      <c r="D6" s="51">
        <v>1</v>
      </c>
      <c r="E6" s="8"/>
      <c r="F6" s="51">
        <v>1</v>
      </c>
      <c r="G6" s="9">
        <f t="shared" si="0"/>
        <v>0</v>
      </c>
    </row>
    <row r="7" spans="1:7" x14ac:dyDescent="0.3">
      <c r="A7" s="51">
        <v>4</v>
      </c>
      <c r="B7" s="69" t="s">
        <v>34</v>
      </c>
      <c r="C7" s="54" t="s">
        <v>38</v>
      </c>
      <c r="D7" s="51">
        <v>2</v>
      </c>
      <c r="E7" s="8"/>
      <c r="F7" s="51">
        <v>650</v>
      </c>
      <c r="G7" s="9">
        <f t="shared" si="0"/>
        <v>0</v>
      </c>
    </row>
    <row r="8" spans="1:7" x14ac:dyDescent="0.3">
      <c r="A8" s="51">
        <v>5</v>
      </c>
      <c r="B8" s="69" t="s">
        <v>35</v>
      </c>
      <c r="C8" s="54" t="s">
        <v>38</v>
      </c>
      <c r="D8" s="52">
        <v>5</v>
      </c>
      <c r="E8" s="8">
        <f>MB!F8</f>
        <v>20</v>
      </c>
      <c r="F8" s="51">
        <v>850</v>
      </c>
      <c r="G8" s="9">
        <f t="shared" si="0"/>
        <v>17000</v>
      </c>
    </row>
    <row r="9" spans="1:7" x14ac:dyDescent="0.3">
      <c r="A9" s="51">
        <v>6</v>
      </c>
      <c r="B9" s="69" t="s">
        <v>36</v>
      </c>
      <c r="C9" s="54" t="s">
        <v>38</v>
      </c>
      <c r="D9" s="52">
        <v>2</v>
      </c>
      <c r="E9" s="8"/>
      <c r="F9" s="51">
        <v>950</v>
      </c>
      <c r="G9" s="9">
        <f t="shared" si="0"/>
        <v>0</v>
      </c>
    </row>
    <row r="10" spans="1:7" x14ac:dyDescent="0.3">
      <c r="A10" s="51">
        <v>7</v>
      </c>
      <c r="B10" s="69" t="s">
        <v>37</v>
      </c>
      <c r="C10" s="54" t="s">
        <v>38</v>
      </c>
      <c r="D10" s="52">
        <v>2</v>
      </c>
      <c r="E10" s="8"/>
      <c r="F10" s="51">
        <v>1050</v>
      </c>
      <c r="G10" s="9">
        <f t="shared" si="0"/>
        <v>0</v>
      </c>
    </row>
    <row r="11" spans="1:7" ht="129.6" x14ac:dyDescent="0.3">
      <c r="A11" s="51">
        <v>8</v>
      </c>
      <c r="B11" s="57" t="s">
        <v>39</v>
      </c>
      <c r="C11" s="51" t="s">
        <v>10</v>
      </c>
      <c r="D11" s="52">
        <v>1</v>
      </c>
      <c r="E11" s="8">
        <f>MB!F11</f>
        <v>1</v>
      </c>
      <c r="F11" s="51">
        <v>30000</v>
      </c>
      <c r="G11" s="9">
        <f t="shared" si="0"/>
        <v>30000</v>
      </c>
    </row>
    <row r="12" spans="1:7" x14ac:dyDescent="0.3">
      <c r="A12" s="53"/>
      <c r="B12" s="56"/>
      <c r="C12" s="51"/>
      <c r="D12" s="51"/>
      <c r="E12" s="48"/>
      <c r="F12" s="54"/>
      <c r="G12" s="9"/>
    </row>
    <row r="13" spans="1:7" x14ac:dyDescent="0.3">
      <c r="A13" s="53">
        <v>1</v>
      </c>
      <c r="B13" s="55" t="s">
        <v>40</v>
      </c>
      <c r="C13" s="54"/>
      <c r="D13" s="51"/>
      <c r="E13" s="75">
        <v>1</v>
      </c>
      <c r="F13" s="54">
        <v>8000</v>
      </c>
      <c r="G13" s="9">
        <f>E13*F13</f>
        <v>8000</v>
      </c>
    </row>
    <row r="14" spans="1:7" ht="15.6" x14ac:dyDescent="0.3">
      <c r="A14" s="6"/>
      <c r="B14" s="6"/>
      <c r="C14" s="49"/>
      <c r="D14" s="17"/>
      <c r="E14" s="17"/>
      <c r="F14" s="18"/>
      <c r="G14" s="50"/>
    </row>
    <row r="15" spans="1:7" x14ac:dyDescent="0.3">
      <c r="A15" s="76" t="s">
        <v>18</v>
      </c>
      <c r="B15" s="76"/>
      <c r="C15" s="76"/>
      <c r="D15" s="76"/>
      <c r="E15" s="76"/>
      <c r="F15" s="76"/>
      <c r="G15" s="19">
        <f>SUM(G4:G14)</f>
        <v>89000</v>
      </c>
    </row>
    <row r="16" spans="1:7" x14ac:dyDescent="0.3">
      <c r="G16" s="64"/>
    </row>
  </sheetData>
  <mergeCells count="1">
    <mergeCell ref="A15:F15"/>
  </mergeCells>
  <pageMargins left="0.2" right="0.2" top="0.75" bottom="0.75" header="0.3" footer="0.3"/>
  <pageSetup paperSize="9" scale="95" orientation="portrait" verticalDpi="1200" r:id="rId1"/>
  <headerFooter>
    <oddHeader>&amp;C&amp;"+,Bold"&amp;18&amp;U&amp;KC00000Intercare Enterprise</oddHeader>
    <oddFooter>Page &amp;P of &amp;N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A1136B-0AA1-4EC3-94A2-C8EA2D868302}">
  <dimension ref="A1:F14"/>
  <sheetViews>
    <sheetView topLeftCell="A10" workbookViewId="0">
      <selection activeCell="J16" sqref="J16"/>
    </sheetView>
  </sheetViews>
  <sheetFormatPr defaultColWidth="9.109375" defaultRowHeight="13.8" x14ac:dyDescent="0.3"/>
  <cols>
    <col min="1" max="1" width="6.44140625" style="36" customWidth="1"/>
    <col min="2" max="2" width="55.33203125" style="36" customWidth="1"/>
    <col min="3" max="3" width="8.88671875" style="36" customWidth="1"/>
    <col min="4" max="4" width="10.21875" style="35" customWidth="1"/>
    <col min="5" max="5" width="13.88671875" style="58" customWidth="1"/>
    <col min="6" max="6" width="9.88671875" style="58" bestFit="1" customWidth="1"/>
    <col min="7" max="16384" width="9.109375" style="36"/>
  </cols>
  <sheetData>
    <row r="1" spans="1:6" ht="14.4" x14ac:dyDescent="0.3">
      <c r="A1" s="33" t="s">
        <v>30</v>
      </c>
      <c r="B1" s="3"/>
      <c r="C1" s="3"/>
      <c r="D1" s="34"/>
    </row>
    <row r="2" spans="1:6" x14ac:dyDescent="0.3">
      <c r="A2" s="37"/>
      <c r="B2" s="38"/>
      <c r="C2" s="39"/>
      <c r="D2" s="34"/>
    </row>
    <row r="3" spans="1:6" x14ac:dyDescent="0.3">
      <c r="A3" s="40" t="s">
        <v>13</v>
      </c>
      <c r="B3" s="40" t="s">
        <v>14</v>
      </c>
      <c r="C3" s="41" t="s">
        <v>15</v>
      </c>
      <c r="D3" s="42" t="s">
        <v>16</v>
      </c>
      <c r="E3" s="42" t="s">
        <v>24</v>
      </c>
      <c r="F3" s="42" t="s">
        <v>17</v>
      </c>
    </row>
    <row r="4" spans="1:6" ht="27.6" x14ac:dyDescent="0.3">
      <c r="A4" s="6">
        <v>1</v>
      </c>
      <c r="B4" s="56" t="s">
        <v>31</v>
      </c>
      <c r="C4" s="54" t="s">
        <v>10</v>
      </c>
      <c r="D4" s="46">
        <v>2</v>
      </c>
      <c r="E4" s="48" t="s">
        <v>25</v>
      </c>
      <c r="F4" s="45">
        <v>2</v>
      </c>
    </row>
    <row r="5" spans="1:6" ht="27.6" x14ac:dyDescent="0.3">
      <c r="A5" s="6">
        <v>2</v>
      </c>
      <c r="B5" s="56" t="s">
        <v>32</v>
      </c>
      <c r="C5" s="54" t="s">
        <v>10</v>
      </c>
      <c r="D5" s="46">
        <v>15</v>
      </c>
      <c r="E5" s="48" t="s">
        <v>25</v>
      </c>
      <c r="F5" s="45">
        <v>15</v>
      </c>
    </row>
    <row r="6" spans="1:6" ht="138" x14ac:dyDescent="0.3">
      <c r="A6" s="6">
        <v>3</v>
      </c>
      <c r="B6" s="56" t="s">
        <v>33</v>
      </c>
      <c r="C6" s="54" t="s">
        <v>10</v>
      </c>
      <c r="D6" s="46"/>
      <c r="E6" s="48"/>
      <c r="F6" s="45"/>
    </row>
    <row r="7" spans="1:6" x14ac:dyDescent="0.3">
      <c r="A7" s="6">
        <v>4</v>
      </c>
      <c r="B7" s="69" t="s">
        <v>34</v>
      </c>
      <c r="C7" s="54" t="s">
        <v>38</v>
      </c>
      <c r="D7" s="46"/>
      <c r="E7" s="48"/>
      <c r="F7" s="45"/>
    </row>
    <row r="8" spans="1:6" x14ac:dyDescent="0.3">
      <c r="A8" s="6">
        <v>5</v>
      </c>
      <c r="B8" s="69" t="s">
        <v>35</v>
      </c>
      <c r="C8" s="54" t="s">
        <v>38</v>
      </c>
      <c r="D8" s="46">
        <v>20</v>
      </c>
      <c r="E8" s="48" t="s">
        <v>25</v>
      </c>
      <c r="F8" s="45">
        <v>20</v>
      </c>
    </row>
    <row r="9" spans="1:6" x14ac:dyDescent="0.3">
      <c r="A9" s="6">
        <v>6</v>
      </c>
      <c r="B9" s="69" t="s">
        <v>36</v>
      </c>
      <c r="C9" s="54" t="s">
        <v>38</v>
      </c>
      <c r="D9" s="46"/>
      <c r="E9" s="48"/>
      <c r="F9" s="45"/>
    </row>
    <row r="10" spans="1:6" x14ac:dyDescent="0.3">
      <c r="A10" s="6">
        <v>7</v>
      </c>
      <c r="B10" s="69" t="s">
        <v>37</v>
      </c>
      <c r="C10" s="54" t="s">
        <v>38</v>
      </c>
      <c r="D10" s="46"/>
      <c r="E10" s="48"/>
      <c r="F10" s="48"/>
    </row>
    <row r="11" spans="1:6" ht="96.6" x14ac:dyDescent="0.3">
      <c r="A11" s="6">
        <v>8</v>
      </c>
      <c r="B11" s="70" t="s">
        <v>39</v>
      </c>
      <c r="C11" s="6" t="s">
        <v>10</v>
      </c>
      <c r="D11" s="46"/>
      <c r="E11" s="48" t="s">
        <v>25</v>
      </c>
      <c r="F11" s="45">
        <v>1</v>
      </c>
    </row>
    <row r="12" spans="1:6" x14ac:dyDescent="0.3">
      <c r="A12" s="15"/>
      <c r="B12" s="15" t="s">
        <v>26</v>
      </c>
      <c r="C12" s="15"/>
      <c r="D12" s="71"/>
      <c r="E12" s="48"/>
      <c r="F12" s="48"/>
    </row>
    <row r="13" spans="1:6" x14ac:dyDescent="0.3">
      <c r="A13" s="72"/>
      <c r="B13" s="15"/>
      <c r="C13" s="15"/>
      <c r="D13" s="71"/>
      <c r="E13" s="48"/>
      <c r="F13" s="48"/>
    </row>
    <row r="14" spans="1:6" x14ac:dyDescent="0.3">
      <c r="A14" s="72">
        <v>1</v>
      </c>
      <c r="B14" s="15" t="s">
        <v>40</v>
      </c>
      <c r="C14" s="15" t="s">
        <v>10</v>
      </c>
      <c r="D14" s="71"/>
      <c r="E14" s="48" t="s">
        <v>25</v>
      </c>
      <c r="F14" s="45">
        <v>1</v>
      </c>
    </row>
  </sheetData>
  <pageMargins left="0.2" right="0.2" top="0.75" bottom="0.5" header="0.3" footer="0.3"/>
  <pageSetup scale="95" orientation="portrait" horizontalDpi="1200" verticalDpi="1200" r:id="rId1"/>
  <headerFooter>
    <oddHeader>&amp;C&amp;"+,Bold"&amp;18&amp;UIntercare Enterprise</oddHeader>
    <oddFoote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summary</vt:lpstr>
      <vt:lpstr>Bill</vt:lpstr>
      <vt:lpstr>MB</vt:lpstr>
      <vt:lpstr>Bill!Print_Titles</vt:lpstr>
      <vt:lpstr>MB!Print_Titles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2024-11-03T08:53:47Z</dcterms:modified>
</cp:coreProperties>
</file>