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RROW ELECTRICAL\OneDrive\Desktop\DELHI TFS\subway\FINAL BILL\"/>
    </mc:Choice>
  </mc:AlternateContent>
  <xr:revisionPtr revIDLastSave="0" documentId="13_ncr:1_{F276E9B0-14C7-497B-9DCF-9E2F79ABD424}" xr6:coauthVersionLast="47" xr6:coauthVersionMax="47" xr10:uidLastSave="{00000000-0000-0000-0000-000000000000}"/>
  <bookViews>
    <workbookView xWindow="-108" yWindow="-108" windowWidth="23256" windowHeight="12456" xr2:uid="{E24B6F89-8080-40F6-9D99-DA34C8DC7E2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I21" i="1" s="1"/>
  <c r="G22" i="1"/>
  <c r="I22" i="1" s="1"/>
  <c r="G23" i="1"/>
  <c r="I23" i="1" s="1"/>
  <c r="G24" i="1"/>
  <c r="I24" i="1" s="1"/>
  <c r="G31" i="1"/>
  <c r="I31" i="1" s="1"/>
  <c r="G34" i="1"/>
  <c r="I34" i="1" s="1"/>
  <c r="G39" i="1"/>
  <c r="I39" i="1" s="1"/>
  <c r="G43" i="1"/>
  <c r="I43" i="1" s="1"/>
  <c r="G49" i="1"/>
  <c r="I49" i="1" s="1"/>
  <c r="G50" i="1"/>
  <c r="I50" i="1" s="1"/>
  <c r="G51" i="1"/>
  <c r="I51" i="1" s="1"/>
  <c r="G52" i="1"/>
  <c r="I52" i="1" s="1"/>
  <c r="G53" i="1"/>
  <c r="I53" i="1" s="1"/>
  <c r="G54" i="1"/>
  <c r="I54" i="1" s="1"/>
  <c r="G55" i="1"/>
  <c r="I55" i="1" s="1"/>
  <c r="G56" i="1"/>
  <c r="I56" i="1" s="1"/>
  <c r="G57" i="1"/>
  <c r="I57" i="1" s="1"/>
  <c r="G58" i="1"/>
  <c r="I58" i="1" s="1"/>
  <c r="G59" i="1"/>
  <c r="I59" i="1" s="1"/>
  <c r="G61" i="1"/>
  <c r="I61" i="1" s="1"/>
  <c r="G62" i="1"/>
  <c r="I62" i="1" s="1"/>
  <c r="G63" i="1"/>
  <c r="I63" i="1" s="1"/>
  <c r="G64" i="1"/>
  <c r="I64" i="1" s="1"/>
  <c r="G65" i="1"/>
  <c r="I65" i="1" s="1"/>
  <c r="G101" i="1"/>
  <c r="I101" i="1" s="1"/>
  <c r="G102" i="1"/>
  <c r="I102" i="1" s="1"/>
  <c r="G103" i="1"/>
  <c r="I103" i="1" s="1"/>
  <c r="G105" i="1"/>
  <c r="I105" i="1" s="1"/>
  <c r="G106" i="1"/>
  <c r="I106" i="1" s="1"/>
  <c r="G108" i="1"/>
  <c r="I108" i="1" s="1"/>
  <c r="G109" i="1"/>
  <c r="I109" i="1" s="1"/>
  <c r="G111" i="1"/>
  <c r="I111" i="1" s="1"/>
  <c r="G112" i="1"/>
  <c r="I112" i="1" s="1"/>
  <c r="G113" i="1"/>
  <c r="I113" i="1" s="1"/>
  <c r="G115" i="1"/>
  <c r="I115" i="1" s="1"/>
  <c r="G116" i="1"/>
  <c r="I116" i="1" s="1"/>
  <c r="G118" i="1"/>
  <c r="I118" i="1" s="1"/>
  <c r="G119" i="1"/>
  <c r="I119" i="1" s="1"/>
  <c r="G121" i="1"/>
  <c r="I121" i="1" s="1"/>
  <c r="G123" i="1"/>
  <c r="I123" i="1" s="1"/>
  <c r="G124" i="1"/>
  <c r="I124" i="1" s="1"/>
  <c r="G126" i="1"/>
  <c r="I126" i="1" s="1"/>
  <c r="G128" i="1"/>
  <c r="I128" i="1" s="1"/>
  <c r="G130" i="1"/>
  <c r="I130" i="1" s="1"/>
  <c r="G132" i="1"/>
  <c r="I132" i="1" s="1"/>
  <c r="G133" i="1"/>
  <c r="I133" i="1" s="1"/>
  <c r="G134" i="1"/>
  <c r="I134" i="1" s="1"/>
  <c r="G135" i="1"/>
  <c r="I135" i="1" s="1"/>
  <c r="G136" i="1"/>
  <c r="I136" i="1" s="1"/>
  <c r="G137" i="1"/>
  <c r="I137" i="1" s="1"/>
  <c r="G138" i="1"/>
  <c r="I138" i="1" s="1"/>
  <c r="G139" i="1"/>
  <c r="I139" i="1" s="1"/>
  <c r="G140" i="1"/>
  <c r="I140" i="1" s="1"/>
  <c r="G141" i="1"/>
  <c r="I141" i="1" s="1"/>
  <c r="G142" i="1"/>
  <c r="I142" i="1" s="1"/>
  <c r="G144" i="1"/>
  <c r="I144" i="1" s="1"/>
  <c r="G145" i="1"/>
  <c r="I145" i="1" s="1"/>
  <c r="G146" i="1"/>
  <c r="I146" i="1" s="1"/>
  <c r="G148" i="1"/>
  <c r="I148" i="1" s="1"/>
  <c r="G149" i="1"/>
  <c r="I149" i="1" s="1"/>
  <c r="G151" i="1"/>
  <c r="I151" i="1" s="1"/>
  <c r="G153" i="1"/>
  <c r="I153" i="1" s="1"/>
  <c r="G154" i="1"/>
  <c r="I154" i="1" s="1"/>
  <c r="G7" i="1"/>
  <c r="I7" i="1" s="1"/>
  <c r="I156" i="1" l="1"/>
  <c r="I157" i="1" s="1"/>
  <c r="I158" i="1" s="1"/>
  <c r="G156" i="1"/>
  <c r="G157" i="1" l="1"/>
  <c r="G158" i="1" s="1"/>
</calcChain>
</file>

<file path=xl/sharedStrings.xml><?xml version="1.0" encoding="utf-8"?>
<sst xmlns="http://schemas.openxmlformats.org/spreadsheetml/2006/main" count="541" uniqueCount="289">
  <si>
    <t>ItemCode</t>
  </si>
  <si>
    <t>ItemName</t>
  </si>
  <si>
    <t>UOM</t>
  </si>
  <si>
    <t>Quantity</t>
  </si>
  <si>
    <t>SupplierRate</t>
  </si>
  <si>
    <t xml:space="preserve">I </t>
  </si>
  <si>
    <t>PANEL   SWITCHGEAR</t>
  </si>
  <si>
    <t/>
  </si>
  <si>
    <t>0.00</t>
  </si>
  <si>
    <t>1</t>
  </si>
  <si>
    <t>Supply, installation, testing   commissioning of Switchgears.(Standard Product)</t>
  </si>
  <si>
    <t>MAIN PANEL-1</t>
  </si>
  <si>
    <t>Nos.</t>
  </si>
  <si>
    <t>1.00</t>
  </si>
  <si>
    <t>165000</t>
  </si>
  <si>
    <t>Incomer   63 AMPS 4P MCB, 10kA</t>
  </si>
  <si>
    <t>Meter   Protection  ELR with CBCT; 60 5A, 15VA, CL-1 CT s -3 Nos. for Schneider make Digital Load Manager (EM 6400 NG)</t>
  </si>
  <si>
    <t>Indication  Phase indicating lamps with 6A MCB</t>
  </si>
  <si>
    <t>Busbar  75A TPN AL Busbar</t>
  </si>
  <si>
    <t xml:space="preserve">Outgoings  </t>
  </si>
  <si>
    <t>a) 63A 4P MCB, C TYPE - 3 Nos</t>
  </si>
  <si>
    <t>b) 40A 4P MCB, C TYPE - 2 Nos</t>
  </si>
  <si>
    <t>c) 32A DP MCB, C TYPE - 2 Nos</t>
  </si>
  <si>
    <t>d) 20A 4P MCB, C TYPE - 2 Nos</t>
  </si>
  <si>
    <t>e)  MPCB SUITABLE for 1.5 kw motor DOL Starter, Phase Indicating lamps, ON OFF TRIP Indication, ON OFF Push Button-1 Nos.</t>
  </si>
  <si>
    <t>f)  MPCB SUITABLE for 1.1 kw motor DOL Starter, Phase Indicating lamps, ON OFF TRIP Indication, ON OFF Push Button-2 Nos.</t>
  </si>
  <si>
    <t>1.1</t>
  </si>
  <si>
    <t>Supply,Installation,Testing and Commissioning of 20 Amps,DP ELMCB 100mA for HVAC Outdoor Isolation all complete with mounting accessories</t>
  </si>
  <si>
    <t>9500</t>
  </si>
  <si>
    <t>1.2</t>
  </si>
  <si>
    <t>Supply,Installation,Testing and Commissioning of 63 Amps,3Pole MCB for HVAC Outdoor  Isolation all complete with mounting accessories.</t>
  </si>
  <si>
    <t>7800</t>
  </si>
  <si>
    <t>1.3</t>
  </si>
  <si>
    <t>Supply,Installation,Testing and Commissioning of 40 Amps,4Pole MCB for HVAC Outdoor  Isolation all complete with mounting accessories.</t>
  </si>
  <si>
    <t>3.00</t>
  </si>
  <si>
    <t>4500</t>
  </si>
  <si>
    <t>1.4</t>
  </si>
  <si>
    <t>Supply,Installation,Testing and Commissioning of 32 Amps, DP, MCB for UPS Isolation all complete with mounting accessories for UPS.</t>
  </si>
  <si>
    <t>2.00</t>
  </si>
  <si>
    <t>3050</t>
  </si>
  <si>
    <t>1.14</t>
  </si>
  <si>
    <t>32 amps 4P MCB with 32A 5 Pin Ray Roll Socket complete with all mounting accessories – for Kitchen Legrand make model No. 6078 80</t>
  </si>
  <si>
    <t>11110</t>
  </si>
  <si>
    <t>1.17</t>
  </si>
  <si>
    <t>20 32A Rey roll socket complete with 25 amps SPMCB with 3 pin metal clad socket    Plug top</t>
  </si>
  <si>
    <t>2810</t>
  </si>
  <si>
    <t>I) 25A, 3Pin  industrial metal clad Socket with MCB – 1nos</t>
  </si>
  <si>
    <t>I) 20A, 3Pin  industrial metal clad Socket with MCB – 1nos</t>
  </si>
  <si>
    <t>ii)set of 2nos 16A Bakelite Socket with 2nos 16A Switch –3nos</t>
  </si>
  <si>
    <t>iii) Data Socket – 2nos</t>
  </si>
  <si>
    <t>iv) Telephone Socket – 1no.</t>
  </si>
  <si>
    <t xml:space="preserve">II </t>
  </si>
  <si>
    <t>UPS</t>
  </si>
  <si>
    <t>Supply, Installation, testing and commissioning of 3.0 KVA UPS System Single Phase I C   Single Phase O G complete with 30 Minutes Battery Back-up the required accessories as specified in the drawings   the specifications.</t>
  </si>
  <si>
    <t>75000</t>
  </si>
  <si>
    <t xml:space="preserve">III </t>
  </si>
  <si>
    <t>DISTRIBUTION BOARDS</t>
  </si>
  <si>
    <t>Supply, installation, testing   commissioning of Distribution Boards surface   flush mounted with Double door containing MCB ELMCB as incomer and SPMCB as outgoing. All MCBs are of 10KA breaking capacity and ELMCBs RCCB should be of 30mA 100 300 mA sensiv</t>
  </si>
  <si>
    <t>2</t>
  </si>
  <si>
    <t xml:space="preserve">Kitchen Power DB - KPDB </t>
  </si>
  <si>
    <t>24500</t>
  </si>
  <si>
    <t>8 way TPN  DB</t>
  </si>
  <si>
    <t xml:space="preserve">I C-63A FP MCB -1 Nos </t>
  </si>
  <si>
    <t>SUB I C  40A DP RCCB @ 100mA - 3 Nos</t>
  </si>
  <si>
    <t xml:space="preserve">O G -18 # 10 16 20A SP MCB </t>
  </si>
  <si>
    <t>3</t>
  </si>
  <si>
    <t>LDB</t>
  </si>
  <si>
    <t>9000</t>
  </si>
  <si>
    <t>12 way SPN  DB</t>
  </si>
  <si>
    <t xml:space="preserve">I C-32A RCBO 30mA-1 Nos </t>
  </si>
  <si>
    <t xml:space="preserve">O G -8 # 6 10A SP MCB </t>
  </si>
  <si>
    <t>4</t>
  </si>
  <si>
    <t>UPSDB</t>
  </si>
  <si>
    <t xml:space="preserve">IV   </t>
  </si>
  <si>
    <t>CABLES   ACCESSORIES</t>
  </si>
  <si>
    <t xml:space="preserve">Supply   installation of following LT XLPE FRLS cables rated for 600   1100 volts AC as per IS standard 1554 Part 1 with necessary M.S. clamps.  All cables shall be properly clamped or tied when run on cable trays.  All such cables shall be provided with </t>
  </si>
  <si>
    <t>9</t>
  </si>
  <si>
    <t xml:space="preserve">4C x 25 Sq. mm A2XFY </t>
  </si>
  <si>
    <t>Mtr.</t>
  </si>
  <si>
    <t>30.00</t>
  </si>
  <si>
    <t>310</t>
  </si>
  <si>
    <t>10</t>
  </si>
  <si>
    <t xml:space="preserve">4C x 16 Sq. mm A2XFY </t>
  </si>
  <si>
    <t>10.00</t>
  </si>
  <si>
    <t>220</t>
  </si>
  <si>
    <t>11</t>
  </si>
  <si>
    <t xml:space="preserve">4C x 10 Sq. mm A2XFY </t>
  </si>
  <si>
    <t>190</t>
  </si>
  <si>
    <t>12</t>
  </si>
  <si>
    <t>4C x 10 Sq. mm 2XFY ( Cu )</t>
  </si>
  <si>
    <t>700</t>
  </si>
  <si>
    <t>13</t>
  </si>
  <si>
    <t>4C x 16 Sq. mm 2XFY Cable ( Cu )</t>
  </si>
  <si>
    <t>940</t>
  </si>
  <si>
    <t>14</t>
  </si>
  <si>
    <t>4C x 6 Sq. mm 2XFY Cable ( Cu )</t>
  </si>
  <si>
    <t>455</t>
  </si>
  <si>
    <t>15</t>
  </si>
  <si>
    <t>4C x 2.5 Sq. mm 2XFY Cable ( Cu )</t>
  </si>
  <si>
    <t>280</t>
  </si>
  <si>
    <t>17</t>
  </si>
  <si>
    <t>3C x 4sq. mm YWY cable ( Cu )</t>
  </si>
  <si>
    <t>20.00</t>
  </si>
  <si>
    <t>295</t>
  </si>
  <si>
    <t>18</t>
  </si>
  <si>
    <t>3C x 2.5 Sq. mm YWY cable ( Cu )</t>
  </si>
  <si>
    <t>80.00</t>
  </si>
  <si>
    <t>228</t>
  </si>
  <si>
    <t>24</t>
  </si>
  <si>
    <t>5Rx1Cx6 Sq.mm YY FRLS Cable (Cu)</t>
  </si>
  <si>
    <t>45.00</t>
  </si>
  <si>
    <t>495</t>
  </si>
  <si>
    <t>25</t>
  </si>
  <si>
    <t>1Rx1Cx4 Sq.mm YY FRLS Cable (Cu)</t>
  </si>
  <si>
    <t>50.00</t>
  </si>
  <si>
    <t>62</t>
  </si>
  <si>
    <t>B</t>
  </si>
  <si>
    <t>Termination of following sizes of cables with Single compression cable gland.(COMET BRAKO)</t>
  </si>
  <si>
    <t>550</t>
  </si>
  <si>
    <t>450</t>
  </si>
  <si>
    <t>6.00</t>
  </si>
  <si>
    <t>250</t>
  </si>
  <si>
    <t>4.00</t>
  </si>
  <si>
    <t>365</t>
  </si>
  <si>
    <t>65</t>
  </si>
  <si>
    <t>V</t>
  </si>
  <si>
    <t>WIRING   ACCESSORIES</t>
  </si>
  <si>
    <t xml:space="preserve">1) Rates for point wiring shall include supply   installation of Wires   wiring acccessories such as  angle holders ceiling roses as required. conduits, conduit accessories such as junction boxes, Ts, elbows etc,Switches, sockets    fixtures shall not be </t>
  </si>
  <si>
    <t>2) Unless otherwise specified, all wires in point wiring shall be 2.5 sq.mm</t>
  </si>
  <si>
    <t xml:space="preserve">Stranded copper conductor 1.1 KV grade, I.S.I. marked (P+N+E), </t>
  </si>
  <si>
    <t>(FRLSH) PVC insulated .</t>
  </si>
  <si>
    <t xml:space="preserve">Wires shall be colour coded (Red, Yellow and Blue for Phases, </t>
  </si>
  <si>
    <t>Black for Neutral   Green for earth).</t>
  </si>
  <si>
    <t>3) Looping of wires shall be in fittings and switch boxes only</t>
  </si>
  <si>
    <t xml:space="preserve">4) Location of switches 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</si>
  <si>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</si>
  <si>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</si>
  <si>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</si>
  <si>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</si>
  <si>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</si>
  <si>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</si>
  <si>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as   </t>
  </si>
  <si>
    <t xml:space="preserve">specified. </t>
  </si>
  <si>
    <t xml:space="preserve">7) Payments for light fixtures   fans will be made separately as per the </t>
  </si>
  <si>
    <t>items given in  Light Fixtures   Accessories .</t>
  </si>
  <si>
    <t xml:space="preserve">8) Type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</si>
  <si>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</si>
  <si>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</si>
  <si>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</si>
  <si>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</si>
  <si>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</si>
  <si>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remaining points of the same looping</t>
  </si>
  <si>
    <t>shall be considered as Secondary points and shall be counted in nos.</t>
  </si>
  <si>
    <t>10) Circuit Wiring from DB to Kitchen Power points shall be measured in running meters</t>
  </si>
  <si>
    <t>Supply, installation, testing   commissioning of point wiring for light points, power points.  Point wiring for primary point shall include wiring from Distribution Board upto First point of the circuit and shall be measured in nos. Secondary points shall</t>
  </si>
  <si>
    <t>a)</t>
  </si>
  <si>
    <t>Primary Light points controlled by MCB (1R 3Cx 2.5 sqmm wire)</t>
  </si>
  <si>
    <t>4250</t>
  </si>
  <si>
    <t>b)</t>
  </si>
  <si>
    <t>Secondary Light points looped in the same circuit. (1R 3Cx 2.5 sqmm wire)</t>
  </si>
  <si>
    <t>2500</t>
  </si>
  <si>
    <t xml:space="preserve">Supply, installation, testing   commissioning of point wiring for EMER light points, power points.  Point wiring for primary point shall include wiring from Distribution Board upto First point of the circuit and shall be measured in nos. Secondary points </t>
  </si>
  <si>
    <t>Supply, installation, testing   commissioning of point wiring for light  Point points, power points.  Point wiring for primary point shall include wiring from Switch Board upto First point of the circuit and shall be measured in nos. Secondary points shal</t>
  </si>
  <si>
    <t>Primary Light Fan points controlled by Switch (1R 3Cx 2.5 sqmm wire)</t>
  </si>
  <si>
    <t>15.00</t>
  </si>
  <si>
    <t>3800</t>
  </si>
  <si>
    <t>Secondary Light Fan points looped in the same circuit. (1R 3Cx 2.5 sqmm wire)</t>
  </si>
  <si>
    <t>22.00</t>
  </si>
  <si>
    <t>1550</t>
  </si>
  <si>
    <t>c)</t>
  </si>
  <si>
    <t>DB to SB   SB to SB circuit wiring  
Wiring for switch board controlled by MCB already installed in DB by using  3 X 2.5 sq. mm flexible FRLSH copper wires in 25mm rigid GI  conduits as per IS 9537 part-3  or surface mounted.</t>
  </si>
  <si>
    <t>Mtrs</t>
  </si>
  <si>
    <t>290</t>
  </si>
  <si>
    <t>5</t>
  </si>
  <si>
    <t>Providing point wiring for a cluster of 2 nos.6 amps socket outlets and 1 no. 16A switch pop up box for Computer   POS Power Points  using 3Cx4 sq. mm PVC insulated copper conductor wires  from UPSDB to plug point in Existing Floor Raceway   GI Conduits a</t>
  </si>
  <si>
    <t>Primary Point</t>
  </si>
  <si>
    <t>4150</t>
  </si>
  <si>
    <t>Secondary points</t>
  </si>
  <si>
    <t>1810</t>
  </si>
  <si>
    <t>7</t>
  </si>
  <si>
    <t xml:space="preserve">Providing point wiring for Raw Power   points 1no. 6 16A switch socket outlet on Skirting level to be looped from the nearest point using 3Cx4 sq. mm copper conductor wires .  (Cost of  GI Conduit is included and switch sockets are considered elsewhere). </t>
  </si>
  <si>
    <t>4110</t>
  </si>
  <si>
    <t>14.00</t>
  </si>
  <si>
    <t>1850</t>
  </si>
  <si>
    <t>8</t>
  </si>
  <si>
    <t xml:space="preserve">Providing point wiring for Raw Power points 1no. 6A switch socket outlet on Skirting level to be looped from the nearest point using 3Cx4sq. mm copper conductor wires   (Cost of  GI Conduit is included and switch sockets are considered elsewhere). (Wires </t>
  </si>
  <si>
    <t>4050</t>
  </si>
  <si>
    <t>2210</t>
  </si>
  <si>
    <t>Providing point wiring for Primary   Secondary CCTV points using 3Cx4 sq. mm PVC insulated copper flexible FRLSH cable in already laid 25 mm dia. GI conduit surface mounted on ceiling, concealed in wall and or through partitions with necessary boxes   pul</t>
  </si>
  <si>
    <t>320</t>
  </si>
  <si>
    <t>Supply and laying of following PVC insulated copper conductor 1100 volt grade stranded flexible FRLS wire in already laid    GI conduit concealed or surface mounted making connections where ever required to complete the installation.(For Kitchen Power Poi</t>
  </si>
  <si>
    <t>3Cx4 Sqmm  Cu. Wires</t>
  </si>
  <si>
    <t>300.00</t>
  </si>
  <si>
    <t>210</t>
  </si>
  <si>
    <t>4R x 4Sqmm + 1R x 2.5Sqmm Cu. Wires</t>
  </si>
  <si>
    <t>255</t>
  </si>
  <si>
    <t>Supply   installation of 25 mm dia.  GI conduit with pull box   junction box   all accessories for Kitchen   Bar Power wiring as per the requirement</t>
  </si>
  <si>
    <t xml:space="preserve">a </t>
  </si>
  <si>
    <t xml:space="preserve"> - do - but  conduit pipe shall be Rigid type.</t>
  </si>
  <si>
    <t>150.00</t>
  </si>
  <si>
    <t xml:space="preserve">b </t>
  </si>
  <si>
    <t xml:space="preserve"> - do - but flexible conduit pipe</t>
  </si>
  <si>
    <t>Supply   installation of 20 mm dia. GI conduit with pull box   junction box   all accessories for Lighting   Power wiring as per the requirement</t>
  </si>
  <si>
    <t>185</t>
  </si>
  <si>
    <t>Supply and installation of Perforated Cable Tray (ASIAN)out of 14 gauge GI sheet complete with necessary fixing arrangement with Anchor Fastener and all other accessories as per the final approval of the Consultant Architect</t>
  </si>
  <si>
    <t>a</t>
  </si>
  <si>
    <t xml:space="preserve">300 x 50 x 2mm </t>
  </si>
  <si>
    <t>1160</t>
  </si>
  <si>
    <t>c</t>
  </si>
  <si>
    <t xml:space="preserve">150 x 50 x 2mm </t>
  </si>
  <si>
    <t>590</t>
  </si>
  <si>
    <t>Supply and installation of GI trunking (SV POWER ASIAN) with 2 mm thickness   properties clamps for suspension at appropriate intervals   as per the route approved by Architect Consultant. (For DATA CONTROL WIRING LIGHTING   POWER CIRCUITS   KITCHEN)</t>
  </si>
  <si>
    <t>e</t>
  </si>
  <si>
    <t xml:space="preserve">50 x 50 x 2mm </t>
  </si>
  <si>
    <t>16</t>
  </si>
  <si>
    <t>Supply and installation of GI raceway with 2 mm thickness   proper ties clamps at appropriate intervals   as per the route approved by Architect Consultant.  (Cost of cutting the floor for laying of raceways to be included).</t>
  </si>
  <si>
    <t xml:space="preserve">1 runs of underfloor GI raceways of size 100 x 40 mm </t>
  </si>
  <si>
    <t>342</t>
  </si>
  <si>
    <t>Supply   installation of GI junction boxes with 2 mm thickness, 2mm thick SS cover with 2” extra on all sides SS cover on top and having screw fixed plates on all four sides with knock out holes for conduits.  The plates shall be retained on the sidezs ha</t>
  </si>
  <si>
    <t>d</t>
  </si>
  <si>
    <t>suitable for 150 x 150 x 50  mm</t>
  </si>
  <si>
    <t>500</t>
  </si>
  <si>
    <t xml:space="preserve">Supply, installation, testing   commissioning of flush mounted plate type switch and switch + sockets with hot dipped GI box complete as per the final approval of Architect Consultant </t>
  </si>
  <si>
    <t xml:space="preserve">6A one way plate type switch </t>
  </si>
  <si>
    <t>230</t>
  </si>
  <si>
    <t>6A 5 pin Socket outlet</t>
  </si>
  <si>
    <t>375</t>
  </si>
  <si>
    <t xml:space="preserve">c  </t>
  </si>
  <si>
    <t>6A 5pin switch socket outlet for CCTV   Charging point</t>
  </si>
  <si>
    <t>12.00</t>
  </si>
  <si>
    <t>600</t>
  </si>
  <si>
    <t>2 nos 6A switch socket outlet</t>
  </si>
  <si>
    <t>1210</t>
  </si>
  <si>
    <t>f</t>
  </si>
  <si>
    <t xml:space="preserve">1 nos. 6 16A socket controlled by1nos 6 16A switch for Kitchen </t>
  </si>
  <si>
    <t>25.00</t>
  </si>
  <si>
    <t>750</t>
  </si>
  <si>
    <t>h</t>
  </si>
  <si>
    <t>Data Socket (D-Link)</t>
  </si>
  <si>
    <t>555</t>
  </si>
  <si>
    <t>i</t>
  </si>
  <si>
    <t>Telephone Socket</t>
  </si>
  <si>
    <t>j</t>
  </si>
  <si>
    <t>TV Socket</t>
  </si>
  <si>
    <t>350</t>
  </si>
  <si>
    <t>Supply, installation of temporary lighting   power arrangement for construction purpose of with industrial type switch   sockets MCB s ELCB s   lighting fittings as required to finish the work for interior contractor   necessary electrical protections thr</t>
  </si>
  <si>
    <t>Job</t>
  </si>
  <si>
    <t>22000</t>
  </si>
  <si>
    <t xml:space="preserve">22 W DOWN LIGHT </t>
  </si>
  <si>
    <t>32.00</t>
  </si>
  <si>
    <t>200</t>
  </si>
  <si>
    <t>TUBE LIGHT</t>
  </si>
  <si>
    <t>100</t>
  </si>
  <si>
    <t>VII</t>
  </si>
  <si>
    <t>EARTHING</t>
  </si>
  <si>
    <t>Supply   erection of G.I. strip of 25 x 3 mm used  for earthing on wall, cable trays with necessary clamps fixed on wall painted with bituminous paint in an approved manner.</t>
  </si>
  <si>
    <t>60.00</t>
  </si>
  <si>
    <t>180</t>
  </si>
  <si>
    <t xml:space="preserve">Supplying   erecting bare copper conductor of 8 swg for earthing purpose </t>
  </si>
  <si>
    <t>40.00</t>
  </si>
  <si>
    <t>90</t>
  </si>
  <si>
    <t>Supplying   installation testing   commissioning of earth terminal box</t>
  </si>
  <si>
    <t>VIII</t>
  </si>
  <si>
    <t>MISCELLANEOUS</t>
  </si>
  <si>
    <t xml:space="preserve">Supply   Installation of 6A 3 pin plug top </t>
  </si>
  <si>
    <t>110</t>
  </si>
  <si>
    <t xml:space="preserve">Supply   Installation of 16A 3 pin plug top </t>
  </si>
  <si>
    <t>8.00</t>
  </si>
  <si>
    <t>150</t>
  </si>
  <si>
    <t>Supply   laying of Rubber Mats, CPRI tested conforming to standards like BS 921, ASTM-D 178    IEC 479 for different operatng voltage ratings as below.</t>
  </si>
  <si>
    <t>Supply   fixing of the best quality LT Danger Boards(415V) for  of approved  shape and size as specified  by the   local electrical  authorities written in English, and  local  Language</t>
  </si>
  <si>
    <t>400</t>
  </si>
  <si>
    <t>A</t>
  </si>
  <si>
    <t>DATA AND TELEPHONE SYSTEM</t>
  </si>
  <si>
    <t xml:space="preserve">Supply   Installation of 25mm.dia. HMS GI conduit with pull box  junction box   all accessories for DATA  VOICE WIFI wiring as per the requirement. </t>
  </si>
  <si>
    <t>Supply   Installation of Cat-6 E Cable in above conduits for DATA System.</t>
  </si>
  <si>
    <t>200.00</t>
  </si>
  <si>
    <t>%</t>
  </si>
  <si>
    <t>Amount</t>
  </si>
  <si>
    <t>BOQ FOR RA-1 BILL-SUBWAY-ELECTRICALS WORK DELHI-T1</t>
  </si>
  <si>
    <t>ARROW ELECTRICALS-MUMBAI</t>
  </si>
  <si>
    <t>AS PER WO</t>
  </si>
  <si>
    <t>RA-1 BILL</t>
  </si>
  <si>
    <t>TOTAL AMOUNT</t>
  </si>
  <si>
    <t>GST</t>
  </si>
  <si>
    <t>GRAND TOTAL WITH GST</t>
  </si>
  <si>
    <t>CERTIFIED BY NAME:…..................................</t>
  </si>
  <si>
    <t>DATE:…................................</t>
  </si>
  <si>
    <t>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</si>
</sst>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0">
    <font>
      <sz val="11"/>
      <color theme="1"/>
      <name val="Calibri"/>
      <family val="2"/>
      <scheme val="minor"/>
    </font>
    <font>
      <sz val="11"/>
      <color theme="1"/>
      <name val="Calibri"/>
      <family val="2"/>
      <scheme val="minor"/>
    </font>
    <font>
      <sz val="11"/>
      <name val="Calibri "/>
    </font>
    <font>
      <b/>
      <sz val="11"/>
      <name val="Calibri "/>
    </font>
    <font>
      <sz val="12"/>
      <name val="Calibri "/>
    </font>
    <font>
      <sz val="14"/>
      <name val="Calibri "/>
    </font>
    <font>
      <sz val="10"/>
      <color theme="1"/>
      <name val="Calibri Light"/>
      <family val="1"/>
      <scheme val="major"/>
    </font>
    <font>
      <b/>
      <sz val="10"/>
      <color theme="1"/>
      <name val="Calibri Light"/>
      <family val="1"/>
      <scheme val="major"/>
    </font>
    <font>
      <sz val="11"/>
      <name val="Calibri"/>
      <family val="2"/>
    </font>
    <font>
      <sz val="1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FCE3B6"/>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2" fillId="0" borderId="0" xfId="0" applyFont="1"/>
    <xf numFmtId="0" fontId="2" fillId="0" borderId="0" xfId="0" applyFont="1" applyAlignment="1">
      <alignment wrapText="1"/>
    </xf>
    <xf numFmtId="0" fontId="2" fillId="0" borderId="0" xfId="0" applyFont="1" applyProtection="1">
      <protection locked="0"/>
    </xf>
    <xf numFmtId="0" fontId="2" fillId="0" borderId="1" xfId="0" applyFont="1" applyBorder="1"/>
    <xf numFmtId="0" fontId="2" fillId="0" borderId="1" xfId="0" applyFont="1" applyBorder="1" applyAlignment="1">
      <alignment vertical="center"/>
    </xf>
    <xf numFmtId="0" fontId="2" fillId="0" borderId="1" xfId="0" applyFont="1" applyBorder="1" applyAlignment="1" applyProtection="1">
      <alignment vertical="center"/>
      <protection locked="0"/>
    </xf>
    <xf numFmtId="0" fontId="2" fillId="0" borderId="1" xfId="0" applyFont="1" applyBorder="1" applyAlignment="1">
      <alignment wrapText="1"/>
    </xf>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lignment horizontal="center"/>
    </xf>
    <xf numFmtId="9" fontId="2" fillId="0" borderId="1" xfId="0" applyNumberFormat="1" applyFont="1" applyBorder="1" applyAlignment="1">
      <alignment horizontal="center"/>
    </xf>
    <xf numFmtId="0" fontId="2" fillId="0" borderId="1" xfId="0" applyFont="1" applyBorder="1" applyAlignment="1" applyProtection="1">
      <alignment horizontal="center"/>
      <protection locked="0"/>
    </xf>
    <xf numFmtId="0" fontId="2" fillId="0" borderId="1" xfId="0" applyFont="1" applyBorder="1" applyAlignment="1">
      <alignment horizontal="left" vertical="top" wrapText="1"/>
    </xf>
    <xf numFmtId="0" fontId="2" fillId="0" borderId="0" xfId="0" applyFont="1" applyAlignment="1">
      <alignment horizontal="center"/>
    </xf>
    <xf numFmtId="0" fontId="5" fillId="2" borderId="1" xfId="0" applyFont="1" applyFill="1" applyBorder="1"/>
    <xf numFmtId="0" fontId="5" fillId="2" borderId="1" xfId="0" applyFont="1" applyFill="1" applyBorder="1" applyProtection="1">
      <protection locked="0"/>
    </xf>
    <xf numFmtId="43" fontId="5" fillId="2" borderId="1" xfId="1" applyFont="1" applyFill="1" applyBorder="1"/>
    <xf numFmtId="0" fontId="5" fillId="2" borderId="1" xfId="0" applyFont="1" applyFill="1" applyBorder="1" applyAlignment="1">
      <alignment horizontal="center"/>
    </xf>
    <xf numFmtId="0" fontId="2" fillId="0" borderId="0" xfId="0" applyFont="1" applyAlignment="1">
      <alignment horizontal="center" vertical="center"/>
    </xf>
    <xf numFmtId="0" fontId="4" fillId="5" borderId="1" xfId="0" applyFont="1" applyFill="1" applyBorder="1" applyAlignment="1">
      <alignment horizontal="center"/>
    </xf>
    <xf numFmtId="9" fontId="4" fillId="5" borderId="1" xfId="0" applyNumberFormat="1" applyFont="1" applyFill="1" applyBorder="1" applyProtection="1">
      <protection locked="0"/>
    </xf>
    <xf numFmtId="43" fontId="4" fillId="5" borderId="1" xfId="1" applyFont="1" applyFill="1" applyBorder="1"/>
    <xf numFmtId="0" fontId="4" fillId="5" borderId="1" xfId="0" applyFont="1" applyFill="1" applyBorder="1"/>
    <xf numFmtId="0" fontId="2" fillId="5" borderId="0" xfId="0" applyFont="1" applyFill="1"/>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xf numFmtId="0" fontId="2" fillId="0" borderId="11" xfId="0" applyFont="1" applyBorder="1" applyAlignment="1">
      <alignment horizontal="center"/>
    </xf>
    <xf numFmtId="0" fontId="5" fillId="2" borderId="10" xfId="0" applyFont="1" applyFill="1" applyBorder="1" applyAlignment="1">
      <alignment horizontal="center" vertical="center"/>
    </xf>
    <xf numFmtId="43" fontId="5" fillId="2" borderId="11" xfId="1" applyFont="1" applyFill="1" applyBorder="1"/>
    <xf numFmtId="0" fontId="4" fillId="5" borderId="10" xfId="0" applyFont="1" applyFill="1" applyBorder="1" applyAlignment="1">
      <alignment horizontal="center" vertical="center"/>
    </xf>
    <xf numFmtId="43" fontId="4" fillId="5" borderId="11" xfId="1" applyFont="1" applyFill="1" applyBorder="1"/>
    <xf numFmtId="43" fontId="5" fillId="3" borderId="12" xfId="1" applyFont="1" applyFill="1" applyBorder="1" applyAlignment="1">
      <alignment horizontal="center" vertical="center"/>
    </xf>
    <xf numFmtId="43" fontId="5" fillId="3" borderId="13" xfId="1" applyFont="1" applyFill="1" applyBorder="1" applyAlignment="1">
      <alignment horizontal="center"/>
    </xf>
    <xf numFmtId="43" fontId="5" fillId="3" borderId="13" xfId="1" applyFont="1" applyFill="1" applyBorder="1" applyProtection="1">
      <protection locked="0"/>
    </xf>
    <xf numFmtId="43" fontId="5" fillId="3" borderId="13" xfId="1" applyFont="1" applyFill="1" applyBorder="1"/>
    <xf numFmtId="43" fontId="5" fillId="3" borderId="14" xfId="1" applyFont="1" applyFill="1" applyBorder="1"/>
    <xf numFmtId="43" fontId="5" fillId="5" borderId="2" xfId="1" applyFont="1" applyFill="1" applyBorder="1" applyAlignment="1">
      <alignment horizontal="center" vertical="center"/>
    </xf>
    <xf numFmtId="43" fontId="5" fillId="5" borderId="3" xfId="1" applyFont="1" applyFill="1" applyBorder="1" applyAlignment="1">
      <alignment horizontal="center"/>
    </xf>
    <xf numFmtId="43" fontId="5" fillId="5" borderId="3" xfId="1" applyFont="1" applyFill="1" applyBorder="1" applyAlignment="1">
      <alignment horizontal="right" wrapText="1"/>
    </xf>
    <xf numFmtId="43" fontId="5" fillId="5" borderId="3" xfId="1" applyFont="1" applyFill="1" applyBorder="1" applyProtection="1">
      <protection locked="0"/>
    </xf>
    <xf numFmtId="43" fontId="5" fillId="5" borderId="3" xfId="1" applyFont="1" applyFill="1" applyBorder="1"/>
    <xf numFmtId="43" fontId="5" fillId="5" borderId="4" xfId="1" applyFont="1" applyFill="1" applyBorder="1"/>
    <xf numFmtId="0" fontId="2" fillId="0" borderId="5" xfId="0" applyFont="1" applyBorder="1"/>
    <xf numFmtId="0" fontId="2" fillId="0" borderId="6" xfId="0" applyFont="1" applyBorder="1"/>
    <xf numFmtId="0" fontId="6" fillId="0" borderId="15" xfId="0" applyFont="1" applyBorder="1" applyAlignment="1" applyProtection="1">
      <alignment horizontal="center" vertical="top"/>
      <protection locked="0"/>
    </xf>
    <xf numFmtId="0" fontId="7" fillId="0" borderId="16" xfId="0" applyFont="1" applyBorder="1" applyProtection="1">
      <protection locked="0"/>
    </xf>
    <xf numFmtId="4" fontId="8" fillId="0" borderId="16" xfId="0" applyNumberFormat="1" applyFont="1" applyBorder="1" applyProtection="1">
      <protection locked="0"/>
    </xf>
    <xf numFmtId="0" fontId="9" fillId="0" borderId="16" xfId="0" applyFont="1" applyBorder="1" applyProtection="1">
      <protection locked="0"/>
    </xf>
    <xf numFmtId="0" fontId="9" fillId="0" borderId="16" xfId="0" applyFont="1" applyBorder="1"/>
    <xf numFmtId="0" fontId="9" fillId="0" borderId="17" xfId="0" applyFont="1" applyBorder="1" applyProtection="1">
      <protection locked="0"/>
    </xf>
    <xf numFmtId="9" fontId="2" fillId="0" borderId="0" xfId="0" applyNumberFormat="1" applyFont="1"/>
    <xf numFmtId="43" fontId="2" fillId="0" borderId="0" xfId="0" applyNumberFormat="1" applyFont="1"/>
    <xf numFmtId="43" fontId="5" fillId="3" borderId="13" xfId="1" applyFont="1" applyFill="1" applyBorder="1" applyAlignment="1">
      <alignment horizontal="right" wrapText="1"/>
    </xf>
    <xf numFmtId="0" fontId="6" fillId="0" borderId="5" xfId="0" applyFont="1" applyBorder="1" applyAlignment="1" applyProtection="1">
      <alignment horizontal="center" vertical="top"/>
      <protection locked="0"/>
    </xf>
    <xf numFmtId="0" fontId="6" fillId="0" borderId="0" xfId="0" applyFont="1" applyAlignment="1" applyProtection="1">
      <alignment horizontal="center" vertical="top"/>
      <protection locked="0"/>
    </xf>
    <xf numFmtId="0" fontId="6" fillId="0" borderId="6" xfId="0" applyFont="1" applyBorder="1" applyAlignment="1" applyProtection="1">
      <alignment horizontal="center" vertical="top"/>
      <protection locked="0"/>
    </xf>
    <xf numFmtId="0" fontId="3" fillId="6" borderId="10"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4" borderId="7" xfId="0" applyFont="1" applyFill="1" applyBorder="1" applyAlignment="1">
      <alignment horizontal="center" wrapText="1"/>
    </xf>
    <xf numFmtId="0" fontId="3" fillId="4" borderId="8" xfId="0" applyFont="1" applyFill="1" applyBorder="1" applyAlignment="1">
      <alignment horizontal="center" wrapText="1"/>
    </xf>
    <xf numFmtId="0" fontId="3" fillId="4" borderId="9" xfId="0" applyFont="1" applyFill="1" applyBorder="1" applyAlignment="1">
      <alignment horizontal="center" wrapText="1"/>
    </xf>
    <xf numFmtId="0" fontId="3" fillId="0" borderId="1" xfId="0" applyFont="1" applyBorder="1" applyAlignment="1">
      <alignment horizontal="center"/>
    </xf>
    <xf numFmtId="0" fontId="3" fillId="0" borderId="11" xfId="0" applyFont="1" applyBorder="1" applyAlignment="1">
      <alignment horizontal="center"/>
    </xf>
    <xf numFmtId="0" fontId="5" fillId="2" borderId="1" xfId="0" applyFont="1" applyFill="1" applyBorder="1" applyAlignment="1">
      <alignment horizontal="right" wrapText="1"/>
    </xf>
    <xf numFmtId="0" fontId="4" fillId="5" borderId="1" xfId="0" applyFont="1" applyFill="1" applyBorder="1" applyAlignment="1">
      <alignment horizontal="right" wrapText="1"/>
    </xf>
  </cellXfs>
  <cellStyles count="2">
    <cellStyle name="Comma" xfId="1" builtinId="3"/>
    <cellStyle name="Normal" xfId="0" builtinId="0"/>
  </cellStyles>
  <dxfs count="0"/>
  <tableStyles count="0" defaultTableStyle="TableStyleMedium2" defaultPivotStyle="PivotStyleLight16"/>
  <colors>
    <mruColors>
      <color rgb="FFFCE3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6837-08EB-4368-A4D5-B43141B036CE}">
  <dimension ref="A1:K162"/>
  <sheetViews>
    <sheetView tabSelected="1" topLeftCell="A135" zoomScale="75" zoomScaleNormal="75" workbookViewId="0">
      <selection activeCell="N150" sqref="N149:N150"/>
    </sheetView>
  </sheetViews>
  <sheetFormatPr defaultColWidth="9.109375" defaultRowHeight="13.8"/>
  <cols>
    <col min="1" max="1" width="9.109375" style="19"/>
    <col min="2" max="2" width="7.6640625" style="14" customWidth="1"/>
    <col min="3" max="3" width="100.33203125" style="2" customWidth="1"/>
    <col min="4" max="4" width="9.109375" style="1"/>
    <col min="5" max="5" width="10.109375" style="1" customWidth="1"/>
    <col min="6" max="6" width="12.33203125" style="3" customWidth="1"/>
    <col min="7" max="7" width="18.5546875" style="1" customWidth="1"/>
    <col min="8" max="8" width="9.44140625" style="1" customWidth="1"/>
    <col min="9" max="9" width="17.5546875" style="1" customWidth="1"/>
    <col min="10" max="10" width="9.109375" style="1"/>
    <col min="11" max="11" width="13.5546875" style="1" bestFit="1" customWidth="1"/>
    <col min="12" max="16384" width="9.109375" style="1"/>
  </cols>
  <sheetData>
    <row r="1" spans="1:9" ht="14.4" customHeight="1">
      <c r="A1" s="63" t="s">
        <v>280</v>
      </c>
      <c r="B1" s="64"/>
      <c r="C1" s="64"/>
      <c r="D1" s="64"/>
      <c r="E1" s="64"/>
      <c r="F1" s="64"/>
      <c r="G1" s="64"/>
      <c r="H1" s="64"/>
      <c r="I1" s="65"/>
    </row>
    <row r="2" spans="1:9" ht="14.4" customHeight="1">
      <c r="A2" s="60" t="s">
        <v>279</v>
      </c>
      <c r="B2" s="61"/>
      <c r="C2" s="61"/>
      <c r="D2" s="61"/>
      <c r="E2" s="61"/>
      <c r="F2" s="61"/>
      <c r="G2" s="61"/>
      <c r="H2" s="61"/>
      <c r="I2" s="62"/>
    </row>
    <row r="3" spans="1:9">
      <c r="A3" s="27"/>
      <c r="B3" s="10"/>
      <c r="C3" s="7"/>
      <c r="D3" s="4"/>
      <c r="E3" s="66" t="s">
        <v>281</v>
      </c>
      <c r="F3" s="66"/>
      <c r="G3" s="66"/>
      <c r="H3" s="66" t="s">
        <v>282</v>
      </c>
      <c r="I3" s="67"/>
    </row>
    <row r="4" spans="1:9">
      <c r="A4" s="27"/>
      <c r="B4" s="25" t="s">
        <v>0</v>
      </c>
      <c r="C4" s="26" t="s">
        <v>1</v>
      </c>
      <c r="D4" s="5" t="s">
        <v>2</v>
      </c>
      <c r="E4" s="5" t="s">
        <v>3</v>
      </c>
      <c r="F4" s="6" t="s">
        <v>4</v>
      </c>
      <c r="G4" s="4" t="s">
        <v>278</v>
      </c>
      <c r="H4" s="8" t="s">
        <v>277</v>
      </c>
      <c r="I4" s="28" t="s">
        <v>278</v>
      </c>
    </row>
    <row r="5" spans="1:9">
      <c r="A5" s="27">
        <v>1</v>
      </c>
      <c r="B5" s="8" t="s">
        <v>5</v>
      </c>
      <c r="C5" s="13" t="s">
        <v>6</v>
      </c>
      <c r="D5" s="5" t="s">
        <v>7</v>
      </c>
      <c r="E5" s="5"/>
      <c r="F5" s="6"/>
      <c r="G5" s="4"/>
      <c r="H5" s="4"/>
      <c r="I5" s="29"/>
    </row>
    <row r="6" spans="1:9">
      <c r="A6" s="27">
        <v>2</v>
      </c>
      <c r="B6" s="8" t="s">
        <v>9</v>
      </c>
      <c r="C6" s="13" t="s">
        <v>10</v>
      </c>
      <c r="D6" s="5" t="s">
        <v>7</v>
      </c>
      <c r="E6" s="5"/>
      <c r="F6" s="6"/>
      <c r="G6" s="4"/>
      <c r="H6" s="4"/>
      <c r="I6" s="29"/>
    </row>
    <row r="7" spans="1:9">
      <c r="A7" s="27">
        <v>3</v>
      </c>
      <c r="B7" s="8" t="s">
        <v>7</v>
      </c>
      <c r="C7" s="13" t="s">
        <v>11</v>
      </c>
      <c r="D7" s="8" t="s">
        <v>12</v>
      </c>
      <c r="E7" s="8" t="s">
        <v>13</v>
      </c>
      <c r="F7" s="9" t="s">
        <v>14</v>
      </c>
      <c r="G7" s="10">
        <f>F7*E7</f>
        <v>165000</v>
      </c>
      <c r="H7" s="11">
        <v>0.75</v>
      </c>
      <c r="I7" s="30">
        <f>G7*H7</f>
        <v>123750</v>
      </c>
    </row>
    <row r="8" spans="1:9">
      <c r="A8" s="27">
        <v>4</v>
      </c>
      <c r="B8" s="8" t="s">
        <v>7</v>
      </c>
      <c r="C8" s="13" t="s">
        <v>15</v>
      </c>
      <c r="D8" s="8"/>
      <c r="E8" s="8"/>
      <c r="F8" s="9"/>
      <c r="G8" s="10"/>
      <c r="H8" s="11"/>
      <c r="I8" s="30"/>
    </row>
    <row r="9" spans="1:9" ht="27.6">
      <c r="A9" s="27">
        <v>5</v>
      </c>
      <c r="B9" s="8" t="s">
        <v>7</v>
      </c>
      <c r="C9" s="13" t="s">
        <v>16</v>
      </c>
      <c r="D9" s="8"/>
      <c r="E9" s="8"/>
      <c r="F9" s="9"/>
      <c r="G9" s="10"/>
      <c r="H9" s="11"/>
      <c r="I9" s="30"/>
    </row>
    <row r="10" spans="1:9">
      <c r="A10" s="27">
        <v>6</v>
      </c>
      <c r="B10" s="8" t="s">
        <v>7</v>
      </c>
      <c r="C10" s="13" t="s">
        <v>17</v>
      </c>
      <c r="D10" s="8"/>
      <c r="E10" s="8"/>
      <c r="F10" s="9"/>
      <c r="G10" s="10"/>
      <c r="H10" s="11"/>
      <c r="I10" s="30"/>
    </row>
    <row r="11" spans="1:9">
      <c r="A11" s="27">
        <v>7</v>
      </c>
      <c r="B11" s="8" t="s">
        <v>7</v>
      </c>
      <c r="C11" s="13" t="s">
        <v>18</v>
      </c>
      <c r="D11" s="8"/>
      <c r="E11" s="8"/>
      <c r="F11" s="9"/>
      <c r="G11" s="10"/>
      <c r="H11" s="11"/>
      <c r="I11" s="30"/>
    </row>
    <row r="12" spans="1:9">
      <c r="A12" s="27">
        <v>8</v>
      </c>
      <c r="B12" s="8" t="s">
        <v>7</v>
      </c>
      <c r="C12" s="13" t="s">
        <v>19</v>
      </c>
      <c r="D12" s="8"/>
      <c r="E12" s="8"/>
      <c r="F12" s="9"/>
      <c r="G12" s="10"/>
      <c r="H12" s="11"/>
      <c r="I12" s="30"/>
    </row>
    <row r="13" spans="1:9">
      <c r="A13" s="27">
        <v>9</v>
      </c>
      <c r="B13" s="8" t="s">
        <v>7</v>
      </c>
      <c r="C13" s="13" t="s">
        <v>20</v>
      </c>
      <c r="D13" s="8"/>
      <c r="E13" s="8"/>
      <c r="F13" s="9"/>
      <c r="G13" s="10"/>
      <c r="H13" s="11"/>
      <c r="I13" s="30"/>
    </row>
    <row r="14" spans="1:9">
      <c r="A14" s="27">
        <v>10</v>
      </c>
      <c r="B14" s="8" t="s">
        <v>7</v>
      </c>
      <c r="C14" s="13" t="s">
        <v>21</v>
      </c>
      <c r="D14" s="8"/>
      <c r="E14" s="8"/>
      <c r="F14" s="9"/>
      <c r="G14" s="10"/>
      <c r="H14" s="11"/>
      <c r="I14" s="30"/>
    </row>
    <row r="15" spans="1:9">
      <c r="A15" s="27">
        <v>11</v>
      </c>
      <c r="B15" s="8" t="s">
        <v>7</v>
      </c>
      <c r="C15" s="13" t="s">
        <v>22</v>
      </c>
      <c r="D15" s="8"/>
      <c r="E15" s="8"/>
      <c r="F15" s="9"/>
      <c r="G15" s="10"/>
      <c r="H15" s="11"/>
      <c r="I15" s="30"/>
    </row>
    <row r="16" spans="1:9">
      <c r="A16" s="27">
        <v>12</v>
      </c>
      <c r="B16" s="8" t="s">
        <v>7</v>
      </c>
      <c r="C16" s="13" t="s">
        <v>23</v>
      </c>
      <c r="D16" s="8"/>
      <c r="E16" s="8"/>
      <c r="F16" s="9"/>
      <c r="G16" s="10"/>
      <c r="H16" s="11"/>
      <c r="I16" s="30"/>
    </row>
    <row r="17" spans="1:9" ht="27.6">
      <c r="A17" s="27">
        <v>13</v>
      </c>
      <c r="B17" s="8" t="s">
        <v>7</v>
      </c>
      <c r="C17" s="13" t="s">
        <v>24</v>
      </c>
      <c r="D17" s="8" t="s">
        <v>7</v>
      </c>
      <c r="E17" s="8"/>
      <c r="F17" s="9"/>
      <c r="G17" s="10"/>
      <c r="H17" s="11"/>
      <c r="I17" s="30"/>
    </row>
    <row r="18" spans="1:9" ht="27.6">
      <c r="A18" s="27">
        <v>14</v>
      </c>
      <c r="B18" s="8" t="s">
        <v>7</v>
      </c>
      <c r="C18" s="13" t="s">
        <v>25</v>
      </c>
      <c r="D18" s="8" t="s">
        <v>7</v>
      </c>
      <c r="E18" s="8"/>
      <c r="F18" s="9"/>
      <c r="G18" s="10"/>
      <c r="H18" s="11"/>
      <c r="I18" s="30"/>
    </row>
    <row r="19" spans="1:9" ht="27.6">
      <c r="A19" s="27">
        <v>15</v>
      </c>
      <c r="B19" s="8" t="s">
        <v>26</v>
      </c>
      <c r="C19" s="13" t="s">
        <v>27</v>
      </c>
      <c r="D19" s="8" t="s">
        <v>12</v>
      </c>
      <c r="E19" s="8" t="s">
        <v>8</v>
      </c>
      <c r="F19" s="9" t="s">
        <v>28</v>
      </c>
      <c r="G19" s="10"/>
      <c r="H19" s="11"/>
      <c r="I19" s="30"/>
    </row>
    <row r="20" spans="1:9" ht="27.6">
      <c r="A20" s="27">
        <v>16</v>
      </c>
      <c r="B20" s="8" t="s">
        <v>29</v>
      </c>
      <c r="C20" s="13" t="s">
        <v>30</v>
      </c>
      <c r="D20" s="8" t="s">
        <v>12</v>
      </c>
      <c r="E20" s="8" t="s">
        <v>8</v>
      </c>
      <c r="F20" s="9" t="s">
        <v>31</v>
      </c>
      <c r="G20" s="10"/>
      <c r="H20" s="11"/>
      <c r="I20" s="30"/>
    </row>
    <row r="21" spans="1:9" ht="27.6">
      <c r="A21" s="27">
        <v>17</v>
      </c>
      <c r="B21" s="8" t="s">
        <v>32</v>
      </c>
      <c r="C21" s="13" t="s">
        <v>33</v>
      </c>
      <c r="D21" s="8" t="s">
        <v>12</v>
      </c>
      <c r="E21" s="8" t="s">
        <v>34</v>
      </c>
      <c r="F21" s="9" t="s">
        <v>35</v>
      </c>
      <c r="G21" s="10">
        <f t="shared" ref="G21:G65" si="0">F21*E21</f>
        <v>13500</v>
      </c>
      <c r="H21" s="11">
        <v>0.75</v>
      </c>
      <c r="I21" s="30">
        <f t="shared" ref="I21:I65" si="1">G21*H21</f>
        <v>10125</v>
      </c>
    </row>
    <row r="22" spans="1:9" ht="27.6">
      <c r="A22" s="27">
        <v>18</v>
      </c>
      <c r="B22" s="8" t="s">
        <v>36</v>
      </c>
      <c r="C22" s="13" t="s">
        <v>37</v>
      </c>
      <c r="D22" s="8" t="s">
        <v>12</v>
      </c>
      <c r="E22" s="8" t="s">
        <v>38</v>
      </c>
      <c r="F22" s="9" t="s">
        <v>39</v>
      </c>
      <c r="G22" s="10">
        <f t="shared" si="0"/>
        <v>6100</v>
      </c>
      <c r="H22" s="11">
        <v>0.75</v>
      </c>
      <c r="I22" s="30">
        <f t="shared" si="1"/>
        <v>4575</v>
      </c>
    </row>
    <row r="23" spans="1:9" ht="27.6">
      <c r="A23" s="27">
        <v>19</v>
      </c>
      <c r="B23" s="8" t="s">
        <v>40</v>
      </c>
      <c r="C23" s="13" t="s">
        <v>41</v>
      </c>
      <c r="D23" s="8" t="s">
        <v>12</v>
      </c>
      <c r="E23" s="8" t="s">
        <v>38</v>
      </c>
      <c r="F23" s="9" t="s">
        <v>42</v>
      </c>
      <c r="G23" s="10">
        <f t="shared" si="0"/>
        <v>22220</v>
      </c>
      <c r="H23" s="11">
        <v>0.75</v>
      </c>
      <c r="I23" s="30">
        <f t="shared" si="1"/>
        <v>16665</v>
      </c>
    </row>
    <row r="24" spans="1:9">
      <c r="A24" s="27">
        <v>20</v>
      </c>
      <c r="B24" s="8" t="s">
        <v>43</v>
      </c>
      <c r="C24" s="13" t="s">
        <v>44</v>
      </c>
      <c r="D24" s="8" t="s">
        <v>12</v>
      </c>
      <c r="E24" s="8" t="s">
        <v>38</v>
      </c>
      <c r="F24" s="9" t="s">
        <v>45</v>
      </c>
      <c r="G24" s="10">
        <f t="shared" si="0"/>
        <v>5620</v>
      </c>
      <c r="H24" s="11">
        <v>0.75</v>
      </c>
      <c r="I24" s="30">
        <f t="shared" si="1"/>
        <v>4215</v>
      </c>
    </row>
    <row r="25" spans="1:9">
      <c r="A25" s="27">
        <v>21</v>
      </c>
      <c r="B25" s="8" t="s">
        <v>7</v>
      </c>
      <c r="C25" s="13" t="s">
        <v>46</v>
      </c>
      <c r="D25" s="8"/>
      <c r="E25" s="8"/>
      <c r="F25" s="9"/>
      <c r="G25" s="10"/>
      <c r="H25" s="11"/>
      <c r="I25" s="30"/>
    </row>
    <row r="26" spans="1:9">
      <c r="A26" s="27">
        <v>22</v>
      </c>
      <c r="B26" s="8" t="s">
        <v>7</v>
      </c>
      <c r="C26" s="13" t="s">
        <v>47</v>
      </c>
      <c r="D26" s="8"/>
      <c r="E26" s="8"/>
      <c r="F26" s="9"/>
      <c r="G26" s="10"/>
      <c r="H26" s="11"/>
      <c r="I26" s="30"/>
    </row>
    <row r="27" spans="1:9">
      <c r="A27" s="27">
        <v>23</v>
      </c>
      <c r="B27" s="8" t="s">
        <v>7</v>
      </c>
      <c r="C27" s="13" t="s">
        <v>48</v>
      </c>
      <c r="D27" s="8"/>
      <c r="E27" s="8"/>
      <c r="F27" s="9"/>
      <c r="G27" s="10"/>
      <c r="H27" s="11"/>
      <c r="I27" s="30"/>
    </row>
    <row r="28" spans="1:9">
      <c r="A28" s="27">
        <v>24</v>
      </c>
      <c r="B28" s="8" t="s">
        <v>7</v>
      </c>
      <c r="C28" s="13" t="s">
        <v>49</v>
      </c>
      <c r="D28" s="8"/>
      <c r="E28" s="8"/>
      <c r="F28" s="9"/>
      <c r="G28" s="10"/>
      <c r="H28" s="11"/>
      <c r="I28" s="30"/>
    </row>
    <row r="29" spans="1:9">
      <c r="A29" s="27">
        <v>25</v>
      </c>
      <c r="B29" s="8" t="s">
        <v>7</v>
      </c>
      <c r="C29" s="13" t="s">
        <v>50</v>
      </c>
      <c r="D29" s="8"/>
      <c r="E29" s="8"/>
      <c r="F29" s="9"/>
      <c r="G29" s="10"/>
      <c r="H29" s="11"/>
      <c r="I29" s="30"/>
    </row>
    <row r="30" spans="1:9">
      <c r="A30" s="27">
        <v>26</v>
      </c>
      <c r="B30" s="8" t="s">
        <v>51</v>
      </c>
      <c r="C30" s="13" t="s">
        <v>52</v>
      </c>
      <c r="D30" s="8"/>
      <c r="E30" s="8"/>
      <c r="F30" s="9"/>
      <c r="G30" s="10"/>
      <c r="H30" s="11"/>
      <c r="I30" s="30"/>
    </row>
    <row r="31" spans="1:9" ht="41.4">
      <c r="A31" s="27">
        <v>27</v>
      </c>
      <c r="B31" s="8" t="s">
        <v>9</v>
      </c>
      <c r="C31" s="13" t="s">
        <v>53</v>
      </c>
      <c r="D31" s="8" t="s">
        <v>12</v>
      </c>
      <c r="E31" s="8" t="s">
        <v>13</v>
      </c>
      <c r="F31" s="9" t="s">
        <v>54</v>
      </c>
      <c r="G31" s="10">
        <f t="shared" si="0"/>
        <v>75000</v>
      </c>
      <c r="H31" s="11">
        <v>0.75</v>
      </c>
      <c r="I31" s="30">
        <f t="shared" si="1"/>
        <v>56250</v>
      </c>
    </row>
    <row r="32" spans="1:9">
      <c r="A32" s="27">
        <v>28</v>
      </c>
      <c r="B32" s="8" t="s">
        <v>55</v>
      </c>
      <c r="C32" s="13" t="s">
        <v>56</v>
      </c>
      <c r="D32" s="8"/>
      <c r="E32" s="8"/>
      <c r="F32" s="9"/>
      <c r="G32" s="10"/>
      <c r="H32" s="11"/>
      <c r="I32" s="30"/>
    </row>
    <row r="33" spans="1:9" ht="41.4">
      <c r="A33" s="27">
        <v>29</v>
      </c>
      <c r="B33" s="8" t="s">
        <v>7</v>
      </c>
      <c r="C33" s="13" t="s">
        <v>57</v>
      </c>
      <c r="D33" s="8"/>
      <c r="E33" s="8"/>
      <c r="F33" s="9"/>
      <c r="G33" s="10"/>
      <c r="H33" s="11"/>
      <c r="I33" s="30"/>
    </row>
    <row r="34" spans="1:9">
      <c r="A34" s="27">
        <v>30</v>
      </c>
      <c r="B34" s="8" t="s">
        <v>58</v>
      </c>
      <c r="C34" s="13" t="s">
        <v>59</v>
      </c>
      <c r="D34" s="8" t="s">
        <v>12</v>
      </c>
      <c r="E34" s="8" t="s">
        <v>13</v>
      </c>
      <c r="F34" s="9" t="s">
        <v>60</v>
      </c>
      <c r="G34" s="10">
        <f t="shared" si="0"/>
        <v>24500</v>
      </c>
      <c r="H34" s="11">
        <v>0.75</v>
      </c>
      <c r="I34" s="30">
        <f t="shared" si="1"/>
        <v>18375</v>
      </c>
    </row>
    <row r="35" spans="1:9">
      <c r="A35" s="27">
        <v>31</v>
      </c>
      <c r="B35" s="8" t="s">
        <v>7</v>
      </c>
      <c r="C35" s="13" t="s">
        <v>61</v>
      </c>
      <c r="D35" s="8"/>
      <c r="E35" s="8"/>
      <c r="F35" s="9"/>
      <c r="G35" s="10"/>
      <c r="H35" s="11"/>
      <c r="I35" s="30"/>
    </row>
    <row r="36" spans="1:9">
      <c r="A36" s="27">
        <v>32</v>
      </c>
      <c r="B36" s="8" t="s">
        <v>7</v>
      </c>
      <c r="C36" s="13" t="s">
        <v>62</v>
      </c>
      <c r="D36" s="8"/>
      <c r="E36" s="8"/>
      <c r="F36" s="9"/>
      <c r="G36" s="10"/>
      <c r="H36" s="11"/>
      <c r="I36" s="30"/>
    </row>
    <row r="37" spans="1:9">
      <c r="A37" s="27">
        <v>33</v>
      </c>
      <c r="B37" s="8" t="s">
        <v>7</v>
      </c>
      <c r="C37" s="13" t="s">
        <v>63</v>
      </c>
      <c r="D37" s="8"/>
      <c r="E37" s="8"/>
      <c r="F37" s="9"/>
      <c r="G37" s="10"/>
      <c r="H37" s="11"/>
      <c r="I37" s="30"/>
    </row>
    <row r="38" spans="1:9">
      <c r="A38" s="27">
        <v>34</v>
      </c>
      <c r="B38" s="8" t="s">
        <v>7</v>
      </c>
      <c r="C38" s="13" t="s">
        <v>64</v>
      </c>
      <c r="D38" s="8"/>
      <c r="E38" s="8"/>
      <c r="F38" s="9"/>
      <c r="G38" s="10"/>
      <c r="H38" s="11"/>
      <c r="I38" s="30"/>
    </row>
    <row r="39" spans="1:9">
      <c r="A39" s="27">
        <v>35</v>
      </c>
      <c r="B39" s="8" t="s">
        <v>65</v>
      </c>
      <c r="C39" s="13" t="s">
        <v>66</v>
      </c>
      <c r="D39" s="8" t="s">
        <v>12</v>
      </c>
      <c r="E39" s="8" t="s">
        <v>13</v>
      </c>
      <c r="F39" s="9" t="s">
        <v>67</v>
      </c>
      <c r="G39" s="10">
        <f t="shared" si="0"/>
        <v>9000</v>
      </c>
      <c r="H39" s="11">
        <v>0.75</v>
      </c>
      <c r="I39" s="30">
        <f t="shared" si="1"/>
        <v>6750</v>
      </c>
    </row>
    <row r="40" spans="1:9">
      <c r="A40" s="27">
        <v>36</v>
      </c>
      <c r="B40" s="8" t="s">
        <v>7</v>
      </c>
      <c r="C40" s="13" t="s">
        <v>68</v>
      </c>
      <c r="D40" s="8"/>
      <c r="E40" s="8"/>
      <c r="F40" s="9"/>
      <c r="G40" s="10"/>
      <c r="H40" s="11"/>
      <c r="I40" s="30"/>
    </row>
    <row r="41" spans="1:9">
      <c r="A41" s="27">
        <v>37</v>
      </c>
      <c r="B41" s="8" t="s">
        <v>7</v>
      </c>
      <c r="C41" s="13" t="s">
        <v>69</v>
      </c>
      <c r="D41" s="8"/>
      <c r="E41" s="8"/>
      <c r="F41" s="9"/>
      <c r="G41" s="10"/>
      <c r="H41" s="11"/>
      <c r="I41" s="30"/>
    </row>
    <row r="42" spans="1:9">
      <c r="A42" s="27">
        <v>38</v>
      </c>
      <c r="B42" s="8" t="s">
        <v>7</v>
      </c>
      <c r="C42" s="13" t="s">
        <v>70</v>
      </c>
      <c r="D42" s="8"/>
      <c r="E42" s="8"/>
      <c r="F42" s="9"/>
      <c r="G42" s="10"/>
      <c r="H42" s="11"/>
      <c r="I42" s="30"/>
    </row>
    <row r="43" spans="1:9">
      <c r="A43" s="27">
        <v>39</v>
      </c>
      <c r="B43" s="8" t="s">
        <v>71</v>
      </c>
      <c r="C43" s="13" t="s">
        <v>72</v>
      </c>
      <c r="D43" s="8" t="s">
        <v>12</v>
      </c>
      <c r="E43" s="8" t="s">
        <v>13</v>
      </c>
      <c r="F43" s="9" t="s">
        <v>67</v>
      </c>
      <c r="G43" s="10">
        <f t="shared" si="0"/>
        <v>9000</v>
      </c>
      <c r="H43" s="11">
        <v>0.75</v>
      </c>
      <c r="I43" s="30">
        <f t="shared" si="1"/>
        <v>6750</v>
      </c>
    </row>
    <row r="44" spans="1:9">
      <c r="A44" s="27">
        <v>40</v>
      </c>
      <c r="B44" s="8" t="s">
        <v>7</v>
      </c>
      <c r="C44" s="13" t="s">
        <v>68</v>
      </c>
      <c r="D44" s="8"/>
      <c r="E44" s="8"/>
      <c r="F44" s="9"/>
      <c r="G44" s="10"/>
      <c r="H44" s="11"/>
      <c r="I44" s="30"/>
    </row>
    <row r="45" spans="1:9">
      <c r="A45" s="27">
        <v>41</v>
      </c>
      <c r="B45" s="8" t="s">
        <v>7</v>
      </c>
      <c r="C45" s="13" t="s">
        <v>69</v>
      </c>
      <c r="D45" s="8"/>
      <c r="E45" s="8"/>
      <c r="F45" s="9"/>
      <c r="G45" s="10"/>
      <c r="H45" s="11"/>
      <c r="I45" s="30"/>
    </row>
    <row r="46" spans="1:9">
      <c r="A46" s="27">
        <v>42</v>
      </c>
      <c r="B46" s="8" t="s">
        <v>7</v>
      </c>
      <c r="C46" s="13" t="s">
        <v>70</v>
      </c>
      <c r="D46" s="8"/>
      <c r="E46" s="8"/>
      <c r="F46" s="9"/>
      <c r="G46" s="10"/>
      <c r="H46" s="11"/>
      <c r="I46" s="30"/>
    </row>
    <row r="47" spans="1:9">
      <c r="A47" s="27">
        <v>43</v>
      </c>
      <c r="B47" s="8" t="s">
        <v>73</v>
      </c>
      <c r="C47" s="13" t="s">
        <v>74</v>
      </c>
      <c r="D47" s="8"/>
      <c r="E47" s="8"/>
      <c r="F47" s="9"/>
      <c r="G47" s="10"/>
      <c r="H47" s="11"/>
      <c r="I47" s="30"/>
    </row>
    <row r="48" spans="1:9" ht="41.4">
      <c r="A48" s="27">
        <v>44</v>
      </c>
      <c r="B48" s="8" t="s">
        <v>7</v>
      </c>
      <c r="C48" s="13" t="s">
        <v>75</v>
      </c>
      <c r="D48" s="8"/>
      <c r="E48" s="8"/>
      <c r="F48" s="9"/>
      <c r="G48" s="10"/>
      <c r="H48" s="11"/>
      <c r="I48" s="30"/>
    </row>
    <row r="49" spans="1:9">
      <c r="A49" s="27">
        <v>45</v>
      </c>
      <c r="B49" s="8" t="s">
        <v>76</v>
      </c>
      <c r="C49" s="13" t="s">
        <v>77</v>
      </c>
      <c r="D49" s="8" t="s">
        <v>78</v>
      </c>
      <c r="E49" s="8" t="s">
        <v>79</v>
      </c>
      <c r="F49" s="9" t="s">
        <v>80</v>
      </c>
      <c r="G49" s="10">
        <f t="shared" si="0"/>
        <v>9300</v>
      </c>
      <c r="H49" s="11">
        <v>0.75</v>
      </c>
      <c r="I49" s="30">
        <f t="shared" si="1"/>
        <v>6975</v>
      </c>
    </row>
    <row r="50" spans="1:9">
      <c r="A50" s="27">
        <v>46</v>
      </c>
      <c r="B50" s="8" t="s">
        <v>81</v>
      </c>
      <c r="C50" s="13" t="s">
        <v>82</v>
      </c>
      <c r="D50" s="8" t="s">
        <v>78</v>
      </c>
      <c r="E50" s="8" t="s">
        <v>83</v>
      </c>
      <c r="F50" s="9" t="s">
        <v>84</v>
      </c>
      <c r="G50" s="10">
        <f t="shared" si="0"/>
        <v>2200</v>
      </c>
      <c r="H50" s="11">
        <v>0.75</v>
      </c>
      <c r="I50" s="30">
        <f t="shared" si="1"/>
        <v>1650</v>
      </c>
    </row>
    <row r="51" spans="1:9">
      <c r="A51" s="27">
        <v>47</v>
      </c>
      <c r="B51" s="8" t="s">
        <v>85</v>
      </c>
      <c r="C51" s="13" t="s">
        <v>86</v>
      </c>
      <c r="D51" s="8" t="s">
        <v>78</v>
      </c>
      <c r="E51" s="8" t="s">
        <v>83</v>
      </c>
      <c r="F51" s="9" t="s">
        <v>87</v>
      </c>
      <c r="G51" s="10">
        <f t="shared" si="0"/>
        <v>1900</v>
      </c>
      <c r="H51" s="11">
        <v>0.75</v>
      </c>
      <c r="I51" s="30">
        <f t="shared" si="1"/>
        <v>1425</v>
      </c>
    </row>
    <row r="52" spans="1:9">
      <c r="A52" s="27">
        <v>48</v>
      </c>
      <c r="B52" s="8" t="s">
        <v>88</v>
      </c>
      <c r="C52" s="13" t="s">
        <v>89</v>
      </c>
      <c r="D52" s="8" t="s">
        <v>78</v>
      </c>
      <c r="E52" s="8" t="s">
        <v>83</v>
      </c>
      <c r="F52" s="9" t="s">
        <v>90</v>
      </c>
      <c r="G52" s="10">
        <f t="shared" si="0"/>
        <v>7000</v>
      </c>
      <c r="H52" s="11">
        <v>0.75</v>
      </c>
      <c r="I52" s="30">
        <f t="shared" si="1"/>
        <v>5250</v>
      </c>
    </row>
    <row r="53" spans="1:9">
      <c r="A53" s="27">
        <v>49</v>
      </c>
      <c r="B53" s="8" t="s">
        <v>91</v>
      </c>
      <c r="C53" s="13" t="s">
        <v>92</v>
      </c>
      <c r="D53" s="8" t="s">
        <v>78</v>
      </c>
      <c r="E53" s="8" t="s">
        <v>83</v>
      </c>
      <c r="F53" s="9" t="s">
        <v>93</v>
      </c>
      <c r="G53" s="10">
        <f t="shared" si="0"/>
        <v>9400</v>
      </c>
      <c r="H53" s="11">
        <v>0.75</v>
      </c>
      <c r="I53" s="30">
        <f t="shared" si="1"/>
        <v>7050</v>
      </c>
    </row>
    <row r="54" spans="1:9">
      <c r="A54" s="27">
        <v>50</v>
      </c>
      <c r="B54" s="8" t="s">
        <v>94</v>
      </c>
      <c r="C54" s="13" t="s">
        <v>95</v>
      </c>
      <c r="D54" s="8" t="s">
        <v>78</v>
      </c>
      <c r="E54" s="8" t="s">
        <v>83</v>
      </c>
      <c r="F54" s="9" t="s">
        <v>96</v>
      </c>
      <c r="G54" s="10">
        <f t="shared" si="0"/>
        <v>4550</v>
      </c>
      <c r="H54" s="11">
        <v>0.75</v>
      </c>
      <c r="I54" s="30">
        <f t="shared" si="1"/>
        <v>3412.5</v>
      </c>
    </row>
    <row r="55" spans="1:9">
      <c r="A55" s="27">
        <v>51</v>
      </c>
      <c r="B55" s="8" t="s">
        <v>97</v>
      </c>
      <c r="C55" s="13" t="s">
        <v>98</v>
      </c>
      <c r="D55" s="8" t="s">
        <v>78</v>
      </c>
      <c r="E55" s="8" t="s">
        <v>83</v>
      </c>
      <c r="F55" s="9" t="s">
        <v>99</v>
      </c>
      <c r="G55" s="10">
        <f t="shared" si="0"/>
        <v>2800</v>
      </c>
      <c r="H55" s="11">
        <v>0.75</v>
      </c>
      <c r="I55" s="30">
        <f t="shared" si="1"/>
        <v>2100</v>
      </c>
    </row>
    <row r="56" spans="1:9">
      <c r="A56" s="27">
        <v>52</v>
      </c>
      <c r="B56" s="8" t="s">
        <v>100</v>
      </c>
      <c r="C56" s="13" t="s">
        <v>101</v>
      </c>
      <c r="D56" s="8" t="s">
        <v>78</v>
      </c>
      <c r="E56" s="8" t="s">
        <v>102</v>
      </c>
      <c r="F56" s="9" t="s">
        <v>103</v>
      </c>
      <c r="G56" s="10">
        <f t="shared" si="0"/>
        <v>5900</v>
      </c>
      <c r="H56" s="11">
        <v>0.75</v>
      </c>
      <c r="I56" s="30">
        <f t="shared" si="1"/>
        <v>4425</v>
      </c>
    </row>
    <row r="57" spans="1:9">
      <c r="A57" s="27">
        <v>53</v>
      </c>
      <c r="B57" s="8" t="s">
        <v>104</v>
      </c>
      <c r="C57" s="13" t="s">
        <v>105</v>
      </c>
      <c r="D57" s="8" t="s">
        <v>78</v>
      </c>
      <c r="E57" s="8" t="s">
        <v>106</v>
      </c>
      <c r="F57" s="9" t="s">
        <v>107</v>
      </c>
      <c r="G57" s="10">
        <f t="shared" si="0"/>
        <v>18240</v>
      </c>
      <c r="H57" s="11">
        <v>0.75</v>
      </c>
      <c r="I57" s="30">
        <f t="shared" si="1"/>
        <v>13680</v>
      </c>
    </row>
    <row r="58" spans="1:9">
      <c r="A58" s="27">
        <v>54</v>
      </c>
      <c r="B58" s="8" t="s">
        <v>108</v>
      </c>
      <c r="C58" s="13" t="s">
        <v>109</v>
      </c>
      <c r="D58" s="8" t="s">
        <v>78</v>
      </c>
      <c r="E58" s="8" t="s">
        <v>110</v>
      </c>
      <c r="F58" s="9" t="s">
        <v>111</v>
      </c>
      <c r="G58" s="10">
        <f t="shared" si="0"/>
        <v>22275</v>
      </c>
      <c r="H58" s="11">
        <v>0.75</v>
      </c>
      <c r="I58" s="30">
        <f t="shared" si="1"/>
        <v>16706.25</v>
      </c>
    </row>
    <row r="59" spans="1:9">
      <c r="A59" s="27">
        <v>55</v>
      </c>
      <c r="B59" s="8" t="s">
        <v>112</v>
      </c>
      <c r="C59" s="13" t="s">
        <v>113</v>
      </c>
      <c r="D59" s="8" t="s">
        <v>78</v>
      </c>
      <c r="E59" s="8" t="s">
        <v>114</v>
      </c>
      <c r="F59" s="9" t="s">
        <v>115</v>
      </c>
      <c r="G59" s="10">
        <f t="shared" si="0"/>
        <v>3100</v>
      </c>
      <c r="H59" s="11">
        <v>0.75</v>
      </c>
      <c r="I59" s="30">
        <f t="shared" si="1"/>
        <v>2325</v>
      </c>
    </row>
    <row r="60" spans="1:9">
      <c r="A60" s="27">
        <v>56</v>
      </c>
      <c r="B60" s="8" t="s">
        <v>116</v>
      </c>
      <c r="C60" s="13" t="s">
        <v>117</v>
      </c>
      <c r="D60" s="8"/>
      <c r="E60" s="8"/>
      <c r="F60" s="9"/>
      <c r="G60" s="10"/>
      <c r="H60" s="11"/>
      <c r="I60" s="30"/>
    </row>
    <row r="61" spans="1:9">
      <c r="A61" s="27">
        <v>57</v>
      </c>
      <c r="B61" s="8" t="s">
        <v>76</v>
      </c>
      <c r="C61" s="13" t="s">
        <v>77</v>
      </c>
      <c r="D61" s="8" t="s">
        <v>12</v>
      </c>
      <c r="E61" s="8" t="s">
        <v>38</v>
      </c>
      <c r="F61" s="9" t="s">
        <v>118</v>
      </c>
      <c r="G61" s="10">
        <f t="shared" si="0"/>
        <v>1100</v>
      </c>
      <c r="H61" s="11">
        <v>0.75</v>
      </c>
      <c r="I61" s="30">
        <f t="shared" si="1"/>
        <v>825</v>
      </c>
    </row>
    <row r="62" spans="1:9">
      <c r="A62" s="27">
        <v>58</v>
      </c>
      <c r="B62" s="8" t="s">
        <v>81</v>
      </c>
      <c r="C62" s="13" t="s">
        <v>82</v>
      </c>
      <c r="D62" s="8" t="s">
        <v>12</v>
      </c>
      <c r="E62" s="8" t="s">
        <v>38</v>
      </c>
      <c r="F62" s="9" t="s">
        <v>119</v>
      </c>
      <c r="G62" s="10">
        <f t="shared" si="0"/>
        <v>900</v>
      </c>
      <c r="H62" s="11">
        <v>0.75</v>
      </c>
      <c r="I62" s="30">
        <f t="shared" si="1"/>
        <v>675</v>
      </c>
    </row>
    <row r="63" spans="1:9">
      <c r="A63" s="27">
        <v>59</v>
      </c>
      <c r="B63" s="8" t="s">
        <v>104</v>
      </c>
      <c r="C63" s="13" t="s">
        <v>105</v>
      </c>
      <c r="D63" s="8" t="s">
        <v>12</v>
      </c>
      <c r="E63" s="8" t="s">
        <v>120</v>
      </c>
      <c r="F63" s="9" t="s">
        <v>121</v>
      </c>
      <c r="G63" s="10">
        <f t="shared" si="0"/>
        <v>1500</v>
      </c>
      <c r="H63" s="11">
        <v>0.75</v>
      </c>
      <c r="I63" s="30">
        <f t="shared" si="1"/>
        <v>1125</v>
      </c>
    </row>
    <row r="64" spans="1:9">
      <c r="A64" s="27">
        <v>60</v>
      </c>
      <c r="B64" s="8" t="s">
        <v>108</v>
      </c>
      <c r="C64" s="13" t="s">
        <v>109</v>
      </c>
      <c r="D64" s="8" t="s">
        <v>12</v>
      </c>
      <c r="E64" s="8" t="s">
        <v>122</v>
      </c>
      <c r="F64" s="9" t="s">
        <v>123</v>
      </c>
      <c r="G64" s="10">
        <f t="shared" si="0"/>
        <v>1460</v>
      </c>
      <c r="H64" s="11">
        <v>0.75</v>
      </c>
      <c r="I64" s="30">
        <f t="shared" si="1"/>
        <v>1095</v>
      </c>
    </row>
    <row r="65" spans="1:9">
      <c r="A65" s="27">
        <v>61</v>
      </c>
      <c r="B65" s="8" t="s">
        <v>112</v>
      </c>
      <c r="C65" s="13" t="s">
        <v>113</v>
      </c>
      <c r="D65" s="8" t="s">
        <v>12</v>
      </c>
      <c r="E65" s="8" t="s">
        <v>38</v>
      </c>
      <c r="F65" s="9" t="s">
        <v>124</v>
      </c>
      <c r="G65" s="10">
        <f t="shared" si="0"/>
        <v>130</v>
      </c>
      <c r="H65" s="11">
        <v>0.75</v>
      </c>
      <c r="I65" s="30">
        <f t="shared" si="1"/>
        <v>97.5</v>
      </c>
    </row>
    <row r="66" spans="1:9">
      <c r="A66" s="27">
        <v>62</v>
      </c>
      <c r="B66" s="8" t="s">
        <v>125</v>
      </c>
      <c r="C66" s="13" t="s">
        <v>126</v>
      </c>
      <c r="D66" s="8"/>
      <c r="E66" s="8"/>
      <c r="F66" s="9"/>
      <c r="G66" s="10"/>
      <c r="H66" s="11"/>
      <c r="I66" s="30"/>
    </row>
    <row r="67" spans="1:9" ht="41.4">
      <c r="A67" s="27">
        <v>63</v>
      </c>
      <c r="B67" s="8" t="s">
        <v>7</v>
      </c>
      <c r="C67" s="13" t="s">
        <v>127</v>
      </c>
      <c r="D67" s="8"/>
      <c r="E67" s="8"/>
      <c r="F67" s="9"/>
      <c r="G67" s="10"/>
      <c r="H67" s="11"/>
      <c r="I67" s="30"/>
    </row>
    <row r="68" spans="1:9">
      <c r="A68" s="27">
        <v>64</v>
      </c>
      <c r="B68" s="8" t="s">
        <v>7</v>
      </c>
      <c r="C68" s="13" t="s">
        <v>128</v>
      </c>
      <c r="D68" s="8"/>
      <c r="E68" s="8"/>
      <c r="F68" s="9"/>
      <c r="G68" s="10"/>
      <c r="H68" s="11"/>
      <c r="I68" s="30"/>
    </row>
    <row r="69" spans="1:9">
      <c r="A69" s="27">
        <v>65</v>
      </c>
      <c r="B69" s="8" t="s">
        <v>7</v>
      </c>
      <c r="C69" s="13" t="s">
        <v>129</v>
      </c>
      <c r="D69" s="8"/>
      <c r="E69" s="8"/>
      <c r="F69" s="9"/>
      <c r="G69" s="10"/>
      <c r="H69" s="11"/>
      <c r="I69" s="30"/>
    </row>
    <row r="70" spans="1:9">
      <c r="A70" s="27">
        <v>66</v>
      </c>
      <c r="B70" s="8" t="s">
        <v>7</v>
      </c>
      <c r="C70" s="13" t="s">
        <v>130</v>
      </c>
      <c r="D70" s="8"/>
      <c r="E70" s="8"/>
      <c r="F70" s="9"/>
      <c r="G70" s="10"/>
      <c r="H70" s="11"/>
      <c r="I70" s="30"/>
    </row>
    <row r="71" spans="1:9">
      <c r="A71" s="27">
        <v>67</v>
      </c>
      <c r="B71" s="8" t="s">
        <v>7</v>
      </c>
      <c r="C71" s="13" t="s">
        <v>131</v>
      </c>
      <c r="D71" s="8"/>
      <c r="E71" s="8"/>
      <c r="F71" s="9"/>
      <c r="G71" s="10"/>
      <c r="H71" s="11"/>
      <c r="I71" s="30"/>
    </row>
    <row r="72" spans="1:9">
      <c r="A72" s="27">
        <v>68</v>
      </c>
      <c r="B72" s="8" t="s">
        <v>7</v>
      </c>
      <c r="C72" s="13" t="s">
        <v>132</v>
      </c>
      <c r="D72" s="8"/>
      <c r="E72" s="8"/>
      <c r="F72" s="9"/>
      <c r="G72" s="10"/>
      <c r="H72" s="11"/>
      <c r="I72" s="30"/>
    </row>
    <row r="73" spans="1:9">
      <c r="A73" s="27">
        <v>69</v>
      </c>
      <c r="B73" s="8" t="s">
        <v>7</v>
      </c>
      <c r="C73" s="13" t="s">
        <v>133</v>
      </c>
      <c r="D73" s="8"/>
      <c r="E73" s="8"/>
      <c r="F73" s="9"/>
      <c r="G73" s="10"/>
      <c r="H73" s="11"/>
      <c r="I73" s="30"/>
    </row>
    <row r="74" spans="1:9">
      <c r="A74" s="27">
        <v>70</v>
      </c>
      <c r="B74" s="8" t="s">
        <v>7</v>
      </c>
      <c r="C74" s="13" t="s">
        <v>134</v>
      </c>
      <c r="D74" s="8"/>
      <c r="E74" s="8"/>
      <c r="F74" s="9"/>
      <c r="G74" s="10"/>
      <c r="H74" s="11"/>
      <c r="I74" s="30"/>
    </row>
    <row r="75" spans="1:9">
      <c r="A75" s="27">
        <v>71</v>
      </c>
      <c r="B75" s="8" t="s">
        <v>7</v>
      </c>
      <c r="C75" s="13" t="s">
        <v>135</v>
      </c>
      <c r="D75" s="8"/>
      <c r="E75" s="8"/>
      <c r="F75" s="9"/>
      <c r="G75" s="10"/>
      <c r="H75" s="11"/>
      <c r="I75" s="30"/>
    </row>
    <row r="76" spans="1:9">
      <c r="A76" s="27">
        <v>72</v>
      </c>
      <c r="B76" s="8" t="s">
        <v>7</v>
      </c>
      <c r="C76" s="13" t="s">
        <v>136</v>
      </c>
      <c r="D76" s="8"/>
      <c r="E76" s="8"/>
      <c r="F76" s="9"/>
      <c r="G76" s="10"/>
      <c r="H76" s="11"/>
      <c r="I76" s="30"/>
    </row>
    <row r="77" spans="1:9">
      <c r="A77" s="27">
        <v>73</v>
      </c>
      <c r="B77" s="8" t="s">
        <v>7</v>
      </c>
      <c r="C77" s="13" t="s">
        <v>137</v>
      </c>
      <c r="D77" s="8"/>
      <c r="E77" s="8"/>
      <c r="F77" s="9"/>
      <c r="G77" s="10"/>
      <c r="H77" s="11"/>
      <c r="I77" s="30"/>
    </row>
    <row r="78" spans="1:9">
      <c r="A78" s="27">
        <v>74</v>
      </c>
      <c r="B78" s="8" t="s">
        <v>7</v>
      </c>
      <c r="C78" s="13" t="s">
        <v>138</v>
      </c>
      <c r="D78" s="8"/>
      <c r="E78" s="8"/>
      <c r="F78" s="9"/>
      <c r="G78" s="10"/>
      <c r="H78" s="11"/>
      <c r="I78" s="30"/>
    </row>
    <row r="79" spans="1:9">
      <c r="A79" s="27">
        <v>75</v>
      </c>
      <c r="B79" s="8" t="s">
        <v>7</v>
      </c>
      <c r="C79" s="13" t="s">
        <v>139</v>
      </c>
      <c r="D79" s="8"/>
      <c r="E79" s="8"/>
      <c r="F79" s="9"/>
      <c r="G79" s="10"/>
      <c r="H79" s="11"/>
      <c r="I79" s="30"/>
    </row>
    <row r="80" spans="1:9">
      <c r="A80" s="27">
        <v>76</v>
      </c>
      <c r="B80" s="8" t="s">
        <v>7</v>
      </c>
      <c r="C80" s="13" t="s">
        <v>140</v>
      </c>
      <c r="D80" s="8"/>
      <c r="E80" s="8"/>
      <c r="F80" s="9"/>
      <c r="G80" s="10"/>
      <c r="H80" s="11"/>
      <c r="I80" s="30"/>
    </row>
    <row r="81" spans="1:9">
      <c r="A81" s="27">
        <v>77</v>
      </c>
      <c r="B81" s="8" t="s">
        <v>7</v>
      </c>
      <c r="C81" s="13" t="s">
        <v>141</v>
      </c>
      <c r="D81" s="8"/>
      <c r="E81" s="8"/>
      <c r="F81" s="9"/>
      <c r="G81" s="10"/>
      <c r="H81" s="11"/>
      <c r="I81" s="30"/>
    </row>
    <row r="82" spans="1:9">
      <c r="A82" s="27">
        <v>78</v>
      </c>
      <c r="B82" s="8" t="s">
        <v>7</v>
      </c>
      <c r="C82" s="13" t="s">
        <v>142</v>
      </c>
      <c r="D82" s="8"/>
      <c r="E82" s="8"/>
      <c r="F82" s="9"/>
      <c r="G82" s="10"/>
      <c r="H82" s="11"/>
      <c r="I82" s="30"/>
    </row>
    <row r="83" spans="1:9">
      <c r="A83" s="27">
        <v>79</v>
      </c>
      <c r="B83" s="8" t="s">
        <v>7</v>
      </c>
      <c r="C83" s="13" t="s">
        <v>143</v>
      </c>
      <c r="D83" s="8"/>
      <c r="E83" s="8"/>
      <c r="F83" s="9"/>
      <c r="G83" s="10"/>
      <c r="H83" s="11"/>
      <c r="I83" s="30"/>
    </row>
    <row r="84" spans="1:9">
      <c r="A84" s="27">
        <v>80</v>
      </c>
      <c r="B84" s="8" t="s">
        <v>7</v>
      </c>
      <c r="C84" s="13" t="s">
        <v>144</v>
      </c>
      <c r="D84" s="8"/>
      <c r="E84" s="8"/>
      <c r="F84" s="9"/>
      <c r="G84" s="10"/>
      <c r="H84" s="11"/>
      <c r="I84" s="30"/>
    </row>
    <row r="85" spans="1:9">
      <c r="A85" s="27">
        <v>81</v>
      </c>
      <c r="B85" s="8" t="s">
        <v>7</v>
      </c>
      <c r="C85" s="13" t="s">
        <v>145</v>
      </c>
      <c r="D85" s="8"/>
      <c r="E85" s="8"/>
      <c r="F85" s="9"/>
      <c r="G85" s="10"/>
      <c r="H85" s="11"/>
      <c r="I85" s="30"/>
    </row>
    <row r="86" spans="1:9">
      <c r="A86" s="27">
        <v>82</v>
      </c>
      <c r="B86" s="8" t="s">
        <v>7</v>
      </c>
      <c r="C86" s="13" t="s">
        <v>146</v>
      </c>
      <c r="D86" s="8"/>
      <c r="E86" s="8"/>
      <c r="F86" s="9"/>
      <c r="G86" s="10"/>
      <c r="H86" s="11"/>
      <c r="I86" s="30"/>
    </row>
    <row r="87" spans="1:9">
      <c r="A87" s="27">
        <v>83</v>
      </c>
      <c r="B87" s="8" t="s">
        <v>7</v>
      </c>
      <c r="C87" s="13" t="s">
        <v>147</v>
      </c>
      <c r="D87" s="8"/>
      <c r="E87" s="8"/>
      <c r="F87" s="9"/>
      <c r="G87" s="10"/>
      <c r="H87" s="11"/>
      <c r="I87" s="30"/>
    </row>
    <row r="88" spans="1:9">
      <c r="A88" s="27">
        <v>84</v>
      </c>
      <c r="B88" s="8" t="s">
        <v>7</v>
      </c>
      <c r="C88" s="13" t="s">
        <v>148</v>
      </c>
      <c r="D88" s="8"/>
      <c r="E88" s="8"/>
      <c r="F88" s="9"/>
      <c r="G88" s="10"/>
      <c r="H88" s="11"/>
      <c r="I88" s="30"/>
    </row>
    <row r="89" spans="1:9">
      <c r="A89" s="27">
        <v>85</v>
      </c>
      <c r="B89" s="8" t="s">
        <v>7</v>
      </c>
      <c r="C89" s="13" t="s">
        <v>149</v>
      </c>
      <c r="D89" s="8"/>
      <c r="E89" s="8"/>
      <c r="F89" s="9"/>
      <c r="G89" s="10"/>
      <c r="H89" s="11"/>
      <c r="I89" s="30"/>
    </row>
    <row r="90" spans="1:9">
      <c r="A90" s="27">
        <v>86</v>
      </c>
      <c r="B90" s="8" t="s">
        <v>7</v>
      </c>
      <c r="C90" s="13" t="s">
        <v>150</v>
      </c>
      <c r="D90" s="8"/>
      <c r="E90" s="8"/>
      <c r="F90" s="9"/>
      <c r="G90" s="10"/>
      <c r="H90" s="11"/>
      <c r="I90" s="30"/>
    </row>
    <row r="91" spans="1:9">
      <c r="A91" s="27">
        <v>87</v>
      </c>
      <c r="B91" s="8" t="s">
        <v>7</v>
      </c>
      <c r="C91" s="13" t="s">
        <v>151</v>
      </c>
      <c r="D91" s="8"/>
      <c r="E91" s="8"/>
      <c r="F91" s="9"/>
      <c r="G91" s="10"/>
      <c r="H91" s="11"/>
      <c r="I91" s="30"/>
    </row>
    <row r="92" spans="1:9">
      <c r="A92" s="27">
        <v>88</v>
      </c>
      <c r="B92" s="8" t="s">
        <v>7</v>
      </c>
      <c r="C92" s="13" t="s">
        <v>152</v>
      </c>
      <c r="D92" s="8"/>
      <c r="E92" s="8"/>
      <c r="F92" s="9"/>
      <c r="G92" s="10"/>
      <c r="H92" s="11"/>
      <c r="I92" s="30"/>
    </row>
    <row r="93" spans="1:9">
      <c r="A93" s="27">
        <v>89</v>
      </c>
      <c r="B93" s="8" t="s">
        <v>7</v>
      </c>
      <c r="C93" s="13" t="s">
        <v>153</v>
      </c>
      <c r="D93" s="8"/>
      <c r="E93" s="8"/>
      <c r="F93" s="9"/>
      <c r="G93" s="10"/>
      <c r="H93" s="11"/>
      <c r="I93" s="30"/>
    </row>
    <row r="94" spans="1:9" ht="41.4">
      <c r="A94" s="27">
        <v>90</v>
      </c>
      <c r="B94" s="8" t="s">
        <v>9</v>
      </c>
      <c r="C94" s="13" t="s">
        <v>154</v>
      </c>
      <c r="D94" s="8"/>
      <c r="E94" s="8"/>
      <c r="F94" s="9"/>
      <c r="G94" s="10"/>
      <c r="H94" s="11"/>
      <c r="I94" s="30"/>
    </row>
    <row r="95" spans="1:9">
      <c r="A95" s="27">
        <v>91</v>
      </c>
      <c r="B95" s="8" t="s">
        <v>155</v>
      </c>
      <c r="C95" s="13" t="s">
        <v>156</v>
      </c>
      <c r="D95" s="8" t="s">
        <v>12</v>
      </c>
      <c r="E95" s="8" t="s">
        <v>8</v>
      </c>
      <c r="F95" s="9" t="s">
        <v>157</v>
      </c>
      <c r="G95" s="10"/>
      <c r="H95" s="11"/>
      <c r="I95" s="30"/>
    </row>
    <row r="96" spans="1:9">
      <c r="A96" s="27">
        <v>92</v>
      </c>
      <c r="B96" s="8" t="s">
        <v>158</v>
      </c>
      <c r="C96" s="13" t="s">
        <v>159</v>
      </c>
      <c r="D96" s="8" t="s">
        <v>12</v>
      </c>
      <c r="E96" s="8" t="s">
        <v>8</v>
      </c>
      <c r="F96" s="9" t="s">
        <v>160</v>
      </c>
      <c r="G96" s="10"/>
      <c r="H96" s="11"/>
      <c r="I96" s="30"/>
    </row>
    <row r="97" spans="1:9" ht="41.4">
      <c r="A97" s="27">
        <v>93</v>
      </c>
      <c r="B97" s="8" t="s">
        <v>9</v>
      </c>
      <c r="C97" s="13" t="s">
        <v>161</v>
      </c>
      <c r="D97" s="8" t="s">
        <v>7</v>
      </c>
      <c r="E97" s="8"/>
      <c r="F97" s="9"/>
      <c r="G97" s="10"/>
      <c r="H97" s="11"/>
      <c r="I97" s="30"/>
    </row>
    <row r="98" spans="1:9">
      <c r="A98" s="27">
        <v>94</v>
      </c>
      <c r="B98" s="8" t="s">
        <v>155</v>
      </c>
      <c r="C98" s="13" t="s">
        <v>156</v>
      </c>
      <c r="D98" s="8" t="s">
        <v>12</v>
      </c>
      <c r="E98" s="8" t="s">
        <v>8</v>
      </c>
      <c r="F98" s="9" t="s">
        <v>157</v>
      </c>
      <c r="G98" s="10"/>
      <c r="H98" s="11"/>
      <c r="I98" s="30"/>
    </row>
    <row r="99" spans="1:9">
      <c r="A99" s="27">
        <v>95</v>
      </c>
      <c r="B99" s="8" t="s">
        <v>158</v>
      </c>
      <c r="C99" s="13" t="s">
        <v>159</v>
      </c>
      <c r="D99" s="8" t="s">
        <v>12</v>
      </c>
      <c r="E99" s="8" t="s">
        <v>8</v>
      </c>
      <c r="F99" s="9" t="s">
        <v>160</v>
      </c>
      <c r="G99" s="10"/>
      <c r="H99" s="11"/>
      <c r="I99" s="30"/>
    </row>
    <row r="100" spans="1:9" ht="41.4">
      <c r="A100" s="27">
        <v>96</v>
      </c>
      <c r="B100" s="8" t="s">
        <v>58</v>
      </c>
      <c r="C100" s="13" t="s">
        <v>162</v>
      </c>
      <c r="D100" s="8" t="s">
        <v>7</v>
      </c>
      <c r="E100" s="8"/>
      <c r="F100" s="9"/>
      <c r="G100" s="10"/>
      <c r="H100" s="11"/>
      <c r="I100" s="30"/>
    </row>
    <row r="101" spans="1:9">
      <c r="A101" s="27">
        <v>97</v>
      </c>
      <c r="B101" s="8" t="s">
        <v>155</v>
      </c>
      <c r="C101" s="13" t="s">
        <v>163</v>
      </c>
      <c r="D101" s="8" t="s">
        <v>12</v>
      </c>
      <c r="E101" s="8" t="s">
        <v>164</v>
      </c>
      <c r="F101" s="9" t="s">
        <v>165</v>
      </c>
      <c r="G101" s="10">
        <f t="shared" ref="G101:G135" si="2">F101*E101</f>
        <v>57000</v>
      </c>
      <c r="H101" s="11">
        <v>0.75</v>
      </c>
      <c r="I101" s="30">
        <f t="shared" ref="I101:I135" si="3">G101*H101</f>
        <v>42750</v>
      </c>
    </row>
    <row r="102" spans="1:9">
      <c r="A102" s="27">
        <v>98</v>
      </c>
      <c r="B102" s="8" t="s">
        <v>158</v>
      </c>
      <c r="C102" s="13" t="s">
        <v>166</v>
      </c>
      <c r="D102" s="8" t="s">
        <v>12</v>
      </c>
      <c r="E102" s="8" t="s">
        <v>167</v>
      </c>
      <c r="F102" s="9" t="s">
        <v>168</v>
      </c>
      <c r="G102" s="10">
        <f t="shared" si="2"/>
        <v>34100</v>
      </c>
      <c r="H102" s="11">
        <v>0.75</v>
      </c>
      <c r="I102" s="30">
        <f t="shared" si="3"/>
        <v>25575</v>
      </c>
    </row>
    <row r="103" spans="1:9" ht="41.4">
      <c r="A103" s="27">
        <v>99</v>
      </c>
      <c r="B103" s="8" t="s">
        <v>169</v>
      </c>
      <c r="C103" s="13" t="s">
        <v>170</v>
      </c>
      <c r="D103" s="8" t="s">
        <v>171</v>
      </c>
      <c r="E103" s="8" t="s">
        <v>106</v>
      </c>
      <c r="F103" s="9" t="s">
        <v>172</v>
      </c>
      <c r="G103" s="10">
        <f t="shared" si="2"/>
        <v>23200</v>
      </c>
      <c r="H103" s="11">
        <v>0.75</v>
      </c>
      <c r="I103" s="30">
        <f t="shared" si="3"/>
        <v>17400</v>
      </c>
    </row>
    <row r="104" spans="1:9" ht="41.4">
      <c r="A104" s="27">
        <v>100</v>
      </c>
      <c r="B104" s="8" t="s">
        <v>173</v>
      </c>
      <c r="C104" s="13" t="s">
        <v>174</v>
      </c>
      <c r="D104" s="8" t="s">
        <v>7</v>
      </c>
      <c r="E104" s="8"/>
      <c r="F104" s="9"/>
      <c r="G104" s="10"/>
      <c r="H104" s="11"/>
      <c r="I104" s="30"/>
    </row>
    <row r="105" spans="1:9">
      <c r="A105" s="27">
        <v>101</v>
      </c>
      <c r="B105" s="8" t="s">
        <v>155</v>
      </c>
      <c r="C105" s="13" t="s">
        <v>175</v>
      </c>
      <c r="D105" s="8" t="s">
        <v>12</v>
      </c>
      <c r="E105" s="8" t="s">
        <v>13</v>
      </c>
      <c r="F105" s="9" t="s">
        <v>176</v>
      </c>
      <c r="G105" s="10">
        <f t="shared" si="2"/>
        <v>4150</v>
      </c>
      <c r="H105" s="11">
        <v>0.75</v>
      </c>
      <c r="I105" s="30">
        <f t="shared" si="3"/>
        <v>3112.5</v>
      </c>
    </row>
    <row r="106" spans="1:9">
      <c r="A106" s="27">
        <v>102</v>
      </c>
      <c r="B106" s="8" t="s">
        <v>158</v>
      </c>
      <c r="C106" s="13" t="s">
        <v>177</v>
      </c>
      <c r="D106" s="8" t="s">
        <v>12</v>
      </c>
      <c r="E106" s="8" t="s">
        <v>13</v>
      </c>
      <c r="F106" s="9" t="s">
        <v>178</v>
      </c>
      <c r="G106" s="10">
        <f t="shared" si="2"/>
        <v>1810</v>
      </c>
      <c r="H106" s="11">
        <v>0.75</v>
      </c>
      <c r="I106" s="30">
        <f t="shared" si="3"/>
        <v>1357.5</v>
      </c>
    </row>
    <row r="107" spans="1:9" ht="41.4">
      <c r="A107" s="27">
        <v>103</v>
      </c>
      <c r="B107" s="8" t="s">
        <v>179</v>
      </c>
      <c r="C107" s="13" t="s">
        <v>180</v>
      </c>
      <c r="D107" s="8"/>
      <c r="E107" s="8"/>
      <c r="F107" s="9"/>
      <c r="G107" s="10"/>
      <c r="H107" s="11"/>
      <c r="I107" s="30"/>
    </row>
    <row r="108" spans="1:9">
      <c r="A108" s="27">
        <v>104</v>
      </c>
      <c r="B108" s="8" t="s">
        <v>155</v>
      </c>
      <c r="C108" s="13" t="s">
        <v>175</v>
      </c>
      <c r="D108" s="8" t="s">
        <v>12</v>
      </c>
      <c r="E108" s="8" t="s">
        <v>164</v>
      </c>
      <c r="F108" s="9" t="s">
        <v>181</v>
      </c>
      <c r="G108" s="10">
        <f t="shared" si="2"/>
        <v>61650</v>
      </c>
      <c r="H108" s="11">
        <v>0.75</v>
      </c>
      <c r="I108" s="30">
        <f t="shared" si="3"/>
        <v>46237.5</v>
      </c>
    </row>
    <row r="109" spans="1:9">
      <c r="A109" s="27">
        <v>105</v>
      </c>
      <c r="B109" s="8" t="s">
        <v>158</v>
      </c>
      <c r="C109" s="13" t="s">
        <v>177</v>
      </c>
      <c r="D109" s="8" t="s">
        <v>12</v>
      </c>
      <c r="E109" s="8" t="s">
        <v>182</v>
      </c>
      <c r="F109" s="9" t="s">
        <v>183</v>
      </c>
      <c r="G109" s="10">
        <f t="shared" si="2"/>
        <v>25900</v>
      </c>
      <c r="H109" s="11">
        <v>0.75</v>
      </c>
      <c r="I109" s="30">
        <f t="shared" si="3"/>
        <v>19425</v>
      </c>
    </row>
    <row r="110" spans="1:9" ht="41.4">
      <c r="A110" s="27">
        <v>106</v>
      </c>
      <c r="B110" s="8" t="s">
        <v>184</v>
      </c>
      <c r="C110" s="13" t="s">
        <v>185</v>
      </c>
      <c r="D110" s="8"/>
      <c r="E110" s="8"/>
      <c r="F110" s="9"/>
      <c r="G110" s="10"/>
      <c r="H110" s="11"/>
      <c r="I110" s="30"/>
    </row>
    <row r="111" spans="1:9">
      <c r="A111" s="27">
        <v>107</v>
      </c>
      <c r="B111" s="8" t="s">
        <v>155</v>
      </c>
      <c r="C111" s="13" t="s">
        <v>175</v>
      </c>
      <c r="D111" s="8" t="s">
        <v>12</v>
      </c>
      <c r="E111" s="8" t="s">
        <v>83</v>
      </c>
      <c r="F111" s="9" t="s">
        <v>186</v>
      </c>
      <c r="G111" s="10">
        <f t="shared" si="2"/>
        <v>40500</v>
      </c>
      <c r="H111" s="11">
        <v>0.75</v>
      </c>
      <c r="I111" s="30">
        <f t="shared" si="3"/>
        <v>30375</v>
      </c>
    </row>
    <row r="112" spans="1:9">
      <c r="A112" s="27">
        <v>108</v>
      </c>
      <c r="B112" s="8" t="s">
        <v>158</v>
      </c>
      <c r="C112" s="13" t="s">
        <v>177</v>
      </c>
      <c r="D112" s="8" t="s">
        <v>12</v>
      </c>
      <c r="E112" s="8" t="s">
        <v>83</v>
      </c>
      <c r="F112" s="9" t="s">
        <v>187</v>
      </c>
      <c r="G112" s="10">
        <f t="shared" si="2"/>
        <v>22100</v>
      </c>
      <c r="H112" s="11">
        <v>0.75</v>
      </c>
      <c r="I112" s="30">
        <f t="shared" si="3"/>
        <v>16575</v>
      </c>
    </row>
    <row r="113" spans="1:9" ht="41.4">
      <c r="A113" s="27">
        <v>109</v>
      </c>
      <c r="B113" s="8" t="s">
        <v>81</v>
      </c>
      <c r="C113" s="13" t="s">
        <v>188</v>
      </c>
      <c r="D113" s="8" t="s">
        <v>78</v>
      </c>
      <c r="E113" s="8" t="s">
        <v>83</v>
      </c>
      <c r="F113" s="9" t="s">
        <v>189</v>
      </c>
      <c r="G113" s="10">
        <f t="shared" si="2"/>
        <v>3200</v>
      </c>
      <c r="H113" s="11">
        <v>0.75</v>
      </c>
      <c r="I113" s="30">
        <f t="shared" si="3"/>
        <v>2400</v>
      </c>
    </row>
    <row r="114" spans="1:9" ht="41.4">
      <c r="A114" s="27">
        <v>110</v>
      </c>
      <c r="B114" s="8" t="s">
        <v>85</v>
      </c>
      <c r="C114" s="13" t="s">
        <v>190</v>
      </c>
      <c r="D114" s="8" t="s">
        <v>7</v>
      </c>
      <c r="E114" s="8"/>
      <c r="F114" s="9"/>
      <c r="G114" s="10"/>
      <c r="H114" s="11"/>
      <c r="I114" s="30"/>
    </row>
    <row r="115" spans="1:9">
      <c r="A115" s="27">
        <v>111</v>
      </c>
      <c r="B115" s="8" t="s">
        <v>155</v>
      </c>
      <c r="C115" s="13" t="s">
        <v>191</v>
      </c>
      <c r="D115" s="8" t="s">
        <v>78</v>
      </c>
      <c r="E115" s="8" t="s">
        <v>192</v>
      </c>
      <c r="F115" s="9" t="s">
        <v>193</v>
      </c>
      <c r="G115" s="10">
        <f t="shared" si="2"/>
        <v>63000</v>
      </c>
      <c r="H115" s="11">
        <v>0.75</v>
      </c>
      <c r="I115" s="30">
        <f t="shared" si="3"/>
        <v>47250</v>
      </c>
    </row>
    <row r="116" spans="1:9">
      <c r="A116" s="27">
        <v>112</v>
      </c>
      <c r="B116" s="8" t="s">
        <v>158</v>
      </c>
      <c r="C116" s="13" t="s">
        <v>194</v>
      </c>
      <c r="D116" s="8" t="s">
        <v>78</v>
      </c>
      <c r="E116" s="8" t="s">
        <v>83</v>
      </c>
      <c r="F116" s="9" t="s">
        <v>195</v>
      </c>
      <c r="G116" s="10">
        <f t="shared" si="2"/>
        <v>2550</v>
      </c>
      <c r="H116" s="11">
        <v>0.75</v>
      </c>
      <c r="I116" s="30">
        <f t="shared" si="3"/>
        <v>1912.5</v>
      </c>
    </row>
    <row r="117" spans="1:9" ht="27.6">
      <c r="A117" s="27">
        <v>113</v>
      </c>
      <c r="B117" s="8" t="s">
        <v>88</v>
      </c>
      <c r="C117" s="13" t="s">
        <v>196</v>
      </c>
      <c r="D117" s="8" t="s">
        <v>7</v>
      </c>
      <c r="E117" s="8"/>
      <c r="F117" s="9"/>
      <c r="G117" s="10"/>
      <c r="H117" s="11"/>
      <c r="I117" s="30"/>
    </row>
    <row r="118" spans="1:9">
      <c r="A118" s="27">
        <v>114</v>
      </c>
      <c r="B118" s="8" t="s">
        <v>197</v>
      </c>
      <c r="C118" s="13" t="s">
        <v>198</v>
      </c>
      <c r="D118" s="8" t="s">
        <v>78</v>
      </c>
      <c r="E118" s="8" t="s">
        <v>199</v>
      </c>
      <c r="F118" s="9" t="s">
        <v>84</v>
      </c>
      <c r="G118" s="10">
        <f t="shared" si="2"/>
        <v>33000</v>
      </c>
      <c r="H118" s="11">
        <v>0.75</v>
      </c>
      <c r="I118" s="30">
        <f t="shared" si="3"/>
        <v>24750</v>
      </c>
    </row>
    <row r="119" spans="1:9">
      <c r="A119" s="27">
        <v>115</v>
      </c>
      <c r="B119" s="8" t="s">
        <v>200</v>
      </c>
      <c r="C119" s="13" t="s">
        <v>201</v>
      </c>
      <c r="D119" s="8" t="s">
        <v>78</v>
      </c>
      <c r="E119" s="8" t="s">
        <v>102</v>
      </c>
      <c r="F119" s="9" t="s">
        <v>124</v>
      </c>
      <c r="G119" s="10">
        <f t="shared" si="2"/>
        <v>1300</v>
      </c>
      <c r="H119" s="11">
        <v>0.75</v>
      </c>
      <c r="I119" s="30">
        <f t="shared" si="3"/>
        <v>975</v>
      </c>
    </row>
    <row r="120" spans="1:9" ht="27.6">
      <c r="A120" s="27">
        <v>116</v>
      </c>
      <c r="B120" s="8" t="s">
        <v>91</v>
      </c>
      <c r="C120" s="13" t="s">
        <v>202</v>
      </c>
      <c r="D120" s="8" t="s">
        <v>7</v>
      </c>
      <c r="E120" s="8"/>
      <c r="F120" s="9"/>
      <c r="G120" s="10"/>
      <c r="H120" s="11"/>
      <c r="I120" s="30"/>
    </row>
    <row r="121" spans="1:9">
      <c r="A121" s="27">
        <v>117</v>
      </c>
      <c r="B121" s="8" t="s">
        <v>197</v>
      </c>
      <c r="C121" s="13" t="s">
        <v>198</v>
      </c>
      <c r="D121" s="8" t="s">
        <v>78</v>
      </c>
      <c r="E121" s="8" t="s">
        <v>114</v>
      </c>
      <c r="F121" s="9" t="s">
        <v>203</v>
      </c>
      <c r="G121" s="10">
        <f t="shared" si="2"/>
        <v>9250</v>
      </c>
      <c r="H121" s="11">
        <v>0.75</v>
      </c>
      <c r="I121" s="30">
        <f t="shared" si="3"/>
        <v>6937.5</v>
      </c>
    </row>
    <row r="122" spans="1:9" ht="41.4">
      <c r="A122" s="27">
        <v>118</v>
      </c>
      <c r="B122" s="8" t="s">
        <v>94</v>
      </c>
      <c r="C122" s="13" t="s">
        <v>204</v>
      </c>
      <c r="D122" s="8" t="s">
        <v>7</v>
      </c>
      <c r="E122" s="8"/>
      <c r="F122" s="9"/>
      <c r="G122" s="10"/>
      <c r="H122" s="11"/>
      <c r="I122" s="30"/>
    </row>
    <row r="123" spans="1:9">
      <c r="A123" s="27">
        <v>119</v>
      </c>
      <c r="B123" s="8" t="s">
        <v>205</v>
      </c>
      <c r="C123" s="13" t="s">
        <v>206</v>
      </c>
      <c r="D123" s="8" t="s">
        <v>78</v>
      </c>
      <c r="E123" s="8" t="s">
        <v>102</v>
      </c>
      <c r="F123" s="9" t="s">
        <v>207</v>
      </c>
      <c r="G123" s="10">
        <f t="shared" si="2"/>
        <v>23200</v>
      </c>
      <c r="H123" s="11">
        <v>0.75</v>
      </c>
      <c r="I123" s="30">
        <f t="shared" si="3"/>
        <v>17400</v>
      </c>
    </row>
    <row r="124" spans="1:9">
      <c r="A124" s="27">
        <v>120</v>
      </c>
      <c r="B124" s="8" t="s">
        <v>208</v>
      </c>
      <c r="C124" s="13" t="s">
        <v>209</v>
      </c>
      <c r="D124" s="8" t="s">
        <v>78</v>
      </c>
      <c r="E124" s="8" t="s">
        <v>79</v>
      </c>
      <c r="F124" s="9" t="s">
        <v>210</v>
      </c>
      <c r="G124" s="10">
        <f t="shared" si="2"/>
        <v>17700</v>
      </c>
      <c r="H124" s="11">
        <v>0.75</v>
      </c>
      <c r="I124" s="30">
        <f t="shared" si="3"/>
        <v>13275</v>
      </c>
    </row>
    <row r="125" spans="1:9" ht="41.4">
      <c r="A125" s="27">
        <v>121</v>
      </c>
      <c r="B125" s="8" t="s">
        <v>97</v>
      </c>
      <c r="C125" s="13" t="s">
        <v>211</v>
      </c>
      <c r="D125" s="8" t="s">
        <v>7</v>
      </c>
      <c r="E125" s="8"/>
      <c r="F125" s="9"/>
      <c r="G125" s="10"/>
      <c r="H125" s="11"/>
      <c r="I125" s="30"/>
    </row>
    <row r="126" spans="1:9">
      <c r="A126" s="27">
        <v>122</v>
      </c>
      <c r="B126" s="8" t="s">
        <v>212</v>
      </c>
      <c r="C126" s="13" t="s">
        <v>213</v>
      </c>
      <c r="D126" s="8" t="s">
        <v>78</v>
      </c>
      <c r="E126" s="8" t="s">
        <v>102</v>
      </c>
      <c r="F126" s="9" t="s">
        <v>118</v>
      </c>
      <c r="G126" s="10">
        <f t="shared" si="2"/>
        <v>11000</v>
      </c>
      <c r="H126" s="11">
        <v>0.75</v>
      </c>
      <c r="I126" s="30">
        <f t="shared" si="3"/>
        <v>8250</v>
      </c>
    </row>
    <row r="127" spans="1:9" ht="41.4">
      <c r="A127" s="27">
        <v>123</v>
      </c>
      <c r="B127" s="8" t="s">
        <v>214</v>
      </c>
      <c r="C127" s="13" t="s">
        <v>215</v>
      </c>
      <c r="D127" s="8" t="s">
        <v>7</v>
      </c>
      <c r="E127" s="8"/>
      <c r="F127" s="9"/>
      <c r="G127" s="10"/>
      <c r="H127" s="11"/>
      <c r="I127" s="30"/>
    </row>
    <row r="128" spans="1:9">
      <c r="A128" s="27">
        <v>124</v>
      </c>
      <c r="B128" s="8" t="s">
        <v>208</v>
      </c>
      <c r="C128" s="13" t="s">
        <v>216</v>
      </c>
      <c r="D128" s="8" t="s">
        <v>78</v>
      </c>
      <c r="E128" s="8" t="s">
        <v>102</v>
      </c>
      <c r="F128" s="9" t="s">
        <v>217</v>
      </c>
      <c r="G128" s="10">
        <f t="shared" si="2"/>
        <v>6840</v>
      </c>
      <c r="H128" s="11">
        <v>0.75</v>
      </c>
      <c r="I128" s="30">
        <f t="shared" si="3"/>
        <v>5130</v>
      </c>
    </row>
    <row r="129" spans="1:9" ht="41.4">
      <c r="A129" s="27">
        <v>125</v>
      </c>
      <c r="B129" s="8" t="s">
        <v>100</v>
      </c>
      <c r="C129" s="13" t="s">
        <v>218</v>
      </c>
      <c r="D129" s="8"/>
      <c r="E129" s="8"/>
      <c r="F129" s="9"/>
      <c r="G129" s="10"/>
      <c r="H129" s="11"/>
      <c r="I129" s="30"/>
    </row>
    <row r="130" spans="1:9">
      <c r="A130" s="27">
        <v>126</v>
      </c>
      <c r="B130" s="8" t="s">
        <v>219</v>
      </c>
      <c r="C130" s="13" t="s">
        <v>220</v>
      </c>
      <c r="D130" s="8" t="s">
        <v>12</v>
      </c>
      <c r="E130" s="8" t="s">
        <v>34</v>
      </c>
      <c r="F130" s="9" t="s">
        <v>221</v>
      </c>
      <c r="G130" s="10">
        <f t="shared" si="2"/>
        <v>1500</v>
      </c>
      <c r="H130" s="11">
        <v>0.75</v>
      </c>
      <c r="I130" s="30">
        <f t="shared" si="3"/>
        <v>1125</v>
      </c>
    </row>
    <row r="131" spans="1:9" ht="27.6">
      <c r="A131" s="27">
        <v>127</v>
      </c>
      <c r="B131" s="8" t="s">
        <v>104</v>
      </c>
      <c r="C131" s="13" t="s">
        <v>222</v>
      </c>
      <c r="D131" s="8"/>
      <c r="E131" s="8"/>
      <c r="F131" s="9"/>
      <c r="G131" s="10"/>
      <c r="H131" s="11"/>
      <c r="I131" s="30"/>
    </row>
    <row r="132" spans="1:9">
      <c r="A132" s="27">
        <v>128</v>
      </c>
      <c r="B132" s="8" t="s">
        <v>205</v>
      </c>
      <c r="C132" s="13" t="s">
        <v>223</v>
      </c>
      <c r="D132" s="8" t="s">
        <v>12</v>
      </c>
      <c r="E132" s="8" t="s">
        <v>102</v>
      </c>
      <c r="F132" s="9" t="s">
        <v>224</v>
      </c>
      <c r="G132" s="10">
        <f t="shared" si="2"/>
        <v>4600</v>
      </c>
      <c r="H132" s="11">
        <v>0.75</v>
      </c>
      <c r="I132" s="30">
        <f t="shared" si="3"/>
        <v>3450</v>
      </c>
    </row>
    <row r="133" spans="1:9">
      <c r="A133" s="27">
        <v>129</v>
      </c>
      <c r="B133" s="8" t="s">
        <v>200</v>
      </c>
      <c r="C133" s="13" t="s">
        <v>225</v>
      </c>
      <c r="D133" s="8" t="s">
        <v>12</v>
      </c>
      <c r="E133" s="8" t="s">
        <v>38</v>
      </c>
      <c r="F133" s="9" t="s">
        <v>226</v>
      </c>
      <c r="G133" s="10">
        <f t="shared" si="2"/>
        <v>750</v>
      </c>
      <c r="H133" s="11">
        <v>0.75</v>
      </c>
      <c r="I133" s="30">
        <f t="shared" si="3"/>
        <v>562.5</v>
      </c>
    </row>
    <row r="134" spans="1:9">
      <c r="A134" s="27">
        <v>130</v>
      </c>
      <c r="B134" s="8" t="s">
        <v>227</v>
      </c>
      <c r="C134" s="13" t="s">
        <v>228</v>
      </c>
      <c r="D134" s="8" t="s">
        <v>12</v>
      </c>
      <c r="E134" s="8" t="s">
        <v>229</v>
      </c>
      <c r="F134" s="9" t="s">
        <v>230</v>
      </c>
      <c r="G134" s="10">
        <f t="shared" si="2"/>
        <v>7200</v>
      </c>
      <c r="H134" s="11">
        <v>0.75</v>
      </c>
      <c r="I134" s="30">
        <f t="shared" si="3"/>
        <v>5400</v>
      </c>
    </row>
    <row r="135" spans="1:9">
      <c r="A135" s="27">
        <v>131</v>
      </c>
      <c r="B135" s="8" t="s">
        <v>219</v>
      </c>
      <c r="C135" s="13" t="s">
        <v>231</v>
      </c>
      <c r="D135" s="8" t="s">
        <v>12</v>
      </c>
      <c r="E135" s="8" t="s">
        <v>38</v>
      </c>
      <c r="F135" s="9" t="s">
        <v>232</v>
      </c>
      <c r="G135" s="10">
        <f t="shared" si="2"/>
        <v>2420</v>
      </c>
      <c r="H135" s="11">
        <v>0.75</v>
      </c>
      <c r="I135" s="30">
        <f t="shared" si="3"/>
        <v>1815</v>
      </c>
    </row>
    <row r="136" spans="1:9">
      <c r="A136" s="27">
        <v>132</v>
      </c>
      <c r="B136" s="8" t="s">
        <v>233</v>
      </c>
      <c r="C136" s="13" t="s">
        <v>234</v>
      </c>
      <c r="D136" s="8" t="s">
        <v>12</v>
      </c>
      <c r="E136" s="8" t="s">
        <v>235</v>
      </c>
      <c r="F136" s="9" t="s">
        <v>236</v>
      </c>
      <c r="G136" s="10">
        <f t="shared" ref="G136:G154" si="4">F136*E136</f>
        <v>18750</v>
      </c>
      <c r="H136" s="11">
        <v>0.75</v>
      </c>
      <c r="I136" s="30">
        <f t="shared" ref="I136:I154" si="5">G136*H136</f>
        <v>14062.5</v>
      </c>
    </row>
    <row r="137" spans="1:9">
      <c r="A137" s="27">
        <v>133</v>
      </c>
      <c r="B137" s="8" t="s">
        <v>237</v>
      </c>
      <c r="C137" s="13" t="s">
        <v>238</v>
      </c>
      <c r="D137" s="8" t="s">
        <v>12</v>
      </c>
      <c r="E137" s="8" t="s">
        <v>83</v>
      </c>
      <c r="F137" s="9" t="s">
        <v>239</v>
      </c>
      <c r="G137" s="10">
        <f t="shared" si="4"/>
        <v>5550</v>
      </c>
      <c r="H137" s="11">
        <v>0.75</v>
      </c>
      <c r="I137" s="30">
        <f t="shared" si="5"/>
        <v>4162.5</v>
      </c>
    </row>
    <row r="138" spans="1:9">
      <c r="A138" s="27">
        <v>134</v>
      </c>
      <c r="B138" s="8" t="s">
        <v>240</v>
      </c>
      <c r="C138" s="13" t="s">
        <v>241</v>
      </c>
      <c r="D138" s="8" t="s">
        <v>12</v>
      </c>
      <c r="E138" s="8" t="s">
        <v>38</v>
      </c>
      <c r="F138" s="9" t="s">
        <v>118</v>
      </c>
      <c r="G138" s="10">
        <f t="shared" si="4"/>
        <v>1100</v>
      </c>
      <c r="H138" s="11">
        <v>0.75</v>
      </c>
      <c r="I138" s="30">
        <f t="shared" si="5"/>
        <v>825</v>
      </c>
    </row>
    <row r="139" spans="1:9">
      <c r="A139" s="27">
        <v>135</v>
      </c>
      <c r="B139" s="8" t="s">
        <v>242</v>
      </c>
      <c r="C139" s="13" t="s">
        <v>243</v>
      </c>
      <c r="D139" s="8" t="s">
        <v>12</v>
      </c>
      <c r="E139" s="8" t="s">
        <v>122</v>
      </c>
      <c r="F139" s="9" t="s">
        <v>244</v>
      </c>
      <c r="G139" s="10">
        <f t="shared" si="4"/>
        <v>1400</v>
      </c>
      <c r="H139" s="11">
        <v>0.75</v>
      </c>
      <c r="I139" s="30">
        <f t="shared" si="5"/>
        <v>1050</v>
      </c>
    </row>
    <row r="140" spans="1:9" ht="41.4">
      <c r="A140" s="27">
        <v>136</v>
      </c>
      <c r="B140" s="8" t="s">
        <v>214</v>
      </c>
      <c r="C140" s="13" t="s">
        <v>245</v>
      </c>
      <c r="D140" s="8" t="s">
        <v>246</v>
      </c>
      <c r="E140" s="8" t="s">
        <v>13</v>
      </c>
      <c r="F140" s="9" t="s">
        <v>247</v>
      </c>
      <c r="G140" s="10">
        <f t="shared" si="4"/>
        <v>22000</v>
      </c>
      <c r="H140" s="11">
        <v>0.75</v>
      </c>
      <c r="I140" s="30">
        <f t="shared" si="5"/>
        <v>16500</v>
      </c>
    </row>
    <row r="141" spans="1:9">
      <c r="A141" s="27">
        <v>137</v>
      </c>
      <c r="B141" s="8" t="s">
        <v>9</v>
      </c>
      <c r="C141" s="13" t="s">
        <v>248</v>
      </c>
      <c r="D141" s="8" t="s">
        <v>12</v>
      </c>
      <c r="E141" s="8" t="s">
        <v>249</v>
      </c>
      <c r="F141" s="9" t="s">
        <v>250</v>
      </c>
      <c r="G141" s="10">
        <f t="shared" si="4"/>
        <v>6400</v>
      </c>
      <c r="H141" s="11">
        <v>0.75</v>
      </c>
      <c r="I141" s="30">
        <f t="shared" si="5"/>
        <v>4800</v>
      </c>
    </row>
    <row r="142" spans="1:9">
      <c r="A142" s="27">
        <v>138</v>
      </c>
      <c r="B142" s="8" t="s">
        <v>71</v>
      </c>
      <c r="C142" s="13" t="s">
        <v>251</v>
      </c>
      <c r="D142" s="8" t="s">
        <v>12</v>
      </c>
      <c r="E142" s="8" t="s">
        <v>38</v>
      </c>
      <c r="F142" s="9" t="s">
        <v>252</v>
      </c>
      <c r="G142" s="10">
        <f t="shared" si="4"/>
        <v>200</v>
      </c>
      <c r="H142" s="11">
        <v>0.75</v>
      </c>
      <c r="I142" s="30">
        <f t="shared" si="5"/>
        <v>150</v>
      </c>
    </row>
    <row r="143" spans="1:9">
      <c r="A143" s="27">
        <v>139</v>
      </c>
      <c r="B143" s="8" t="s">
        <v>253</v>
      </c>
      <c r="C143" s="13" t="s">
        <v>254</v>
      </c>
      <c r="D143" s="8"/>
      <c r="E143" s="8"/>
      <c r="F143" s="9"/>
      <c r="G143" s="10"/>
      <c r="H143" s="11"/>
      <c r="I143" s="30"/>
    </row>
    <row r="144" spans="1:9" ht="27.6">
      <c r="A144" s="27">
        <v>140</v>
      </c>
      <c r="B144" s="8" t="s">
        <v>65</v>
      </c>
      <c r="C144" s="13" t="s">
        <v>255</v>
      </c>
      <c r="D144" s="8" t="s">
        <v>78</v>
      </c>
      <c r="E144" s="8" t="s">
        <v>256</v>
      </c>
      <c r="F144" s="9" t="s">
        <v>257</v>
      </c>
      <c r="G144" s="10">
        <f t="shared" si="4"/>
        <v>10800</v>
      </c>
      <c r="H144" s="11">
        <v>0.75</v>
      </c>
      <c r="I144" s="30">
        <f t="shared" si="5"/>
        <v>8100</v>
      </c>
    </row>
    <row r="145" spans="1:11">
      <c r="A145" s="27">
        <v>141</v>
      </c>
      <c r="B145" s="8" t="s">
        <v>173</v>
      </c>
      <c r="C145" s="13" t="s">
        <v>258</v>
      </c>
      <c r="D145" s="8" t="s">
        <v>78</v>
      </c>
      <c r="E145" s="8" t="s">
        <v>259</v>
      </c>
      <c r="F145" s="9" t="s">
        <v>260</v>
      </c>
      <c r="G145" s="10">
        <f t="shared" si="4"/>
        <v>3600</v>
      </c>
      <c r="H145" s="11">
        <v>0.75</v>
      </c>
      <c r="I145" s="30">
        <f t="shared" si="5"/>
        <v>2700</v>
      </c>
    </row>
    <row r="146" spans="1:11">
      <c r="A146" s="27">
        <v>142</v>
      </c>
      <c r="B146" s="8" t="s">
        <v>76</v>
      </c>
      <c r="C146" s="13" t="s">
        <v>261</v>
      </c>
      <c r="D146" s="8" t="s">
        <v>12</v>
      </c>
      <c r="E146" s="8" t="s">
        <v>13</v>
      </c>
      <c r="F146" s="9" t="s">
        <v>160</v>
      </c>
      <c r="G146" s="10">
        <f t="shared" si="4"/>
        <v>2500</v>
      </c>
      <c r="H146" s="11">
        <v>0.75</v>
      </c>
      <c r="I146" s="30">
        <f t="shared" si="5"/>
        <v>1875</v>
      </c>
    </row>
    <row r="147" spans="1:11">
      <c r="A147" s="27">
        <v>143</v>
      </c>
      <c r="B147" s="8" t="s">
        <v>262</v>
      </c>
      <c r="C147" s="13" t="s">
        <v>263</v>
      </c>
      <c r="D147" s="8"/>
      <c r="E147" s="8"/>
      <c r="F147" s="9"/>
      <c r="G147" s="10"/>
      <c r="H147" s="11"/>
      <c r="I147" s="30"/>
    </row>
    <row r="148" spans="1:11">
      <c r="A148" s="27">
        <v>144</v>
      </c>
      <c r="B148" s="8" t="s">
        <v>9</v>
      </c>
      <c r="C148" s="13" t="s">
        <v>264</v>
      </c>
      <c r="D148" s="8" t="s">
        <v>12</v>
      </c>
      <c r="E148" s="8" t="s">
        <v>122</v>
      </c>
      <c r="F148" s="9" t="s">
        <v>265</v>
      </c>
      <c r="G148" s="10">
        <f t="shared" si="4"/>
        <v>440</v>
      </c>
      <c r="H148" s="11">
        <v>0.75</v>
      </c>
      <c r="I148" s="30">
        <f t="shared" si="5"/>
        <v>330</v>
      </c>
    </row>
    <row r="149" spans="1:11">
      <c r="A149" s="27">
        <v>145</v>
      </c>
      <c r="B149" s="8" t="s">
        <v>58</v>
      </c>
      <c r="C149" s="13" t="s">
        <v>266</v>
      </c>
      <c r="D149" s="8" t="s">
        <v>12</v>
      </c>
      <c r="E149" s="8" t="s">
        <v>267</v>
      </c>
      <c r="F149" s="9" t="s">
        <v>268</v>
      </c>
      <c r="G149" s="10">
        <f t="shared" si="4"/>
        <v>1200</v>
      </c>
      <c r="H149" s="11">
        <v>0.75</v>
      </c>
      <c r="I149" s="30">
        <f t="shared" si="5"/>
        <v>900</v>
      </c>
    </row>
    <row r="150" spans="1:11" ht="27.6">
      <c r="A150" s="27">
        <v>146</v>
      </c>
      <c r="B150" s="8" t="s">
        <v>71</v>
      </c>
      <c r="C150" s="13" t="s">
        <v>269</v>
      </c>
      <c r="D150" s="8"/>
      <c r="E150" s="8"/>
      <c r="F150" s="9"/>
      <c r="G150" s="10"/>
      <c r="H150" s="11"/>
      <c r="I150" s="30"/>
    </row>
    <row r="151" spans="1:11" ht="27.6">
      <c r="A151" s="27">
        <v>147</v>
      </c>
      <c r="B151" s="8" t="s">
        <v>179</v>
      </c>
      <c r="C151" s="13" t="s">
        <v>270</v>
      </c>
      <c r="D151" s="8" t="s">
        <v>12</v>
      </c>
      <c r="E151" s="8" t="s">
        <v>13</v>
      </c>
      <c r="F151" s="9" t="s">
        <v>271</v>
      </c>
      <c r="G151" s="10">
        <f t="shared" si="4"/>
        <v>400</v>
      </c>
      <c r="H151" s="11">
        <v>0.75</v>
      </c>
      <c r="I151" s="30">
        <f t="shared" si="5"/>
        <v>300</v>
      </c>
    </row>
    <row r="152" spans="1:11">
      <c r="A152" s="27">
        <v>148</v>
      </c>
      <c r="B152" s="8" t="s">
        <v>272</v>
      </c>
      <c r="C152" s="13" t="s">
        <v>273</v>
      </c>
      <c r="D152" s="8"/>
      <c r="E152" s="8"/>
      <c r="F152" s="9"/>
      <c r="G152" s="10"/>
      <c r="H152" s="11"/>
      <c r="I152" s="30"/>
    </row>
    <row r="153" spans="1:11" ht="27.6">
      <c r="A153" s="27">
        <v>149</v>
      </c>
      <c r="B153" s="8" t="s">
        <v>9</v>
      </c>
      <c r="C153" s="13" t="s">
        <v>274</v>
      </c>
      <c r="D153" s="8" t="s">
        <v>78</v>
      </c>
      <c r="E153" s="8" t="s">
        <v>199</v>
      </c>
      <c r="F153" s="9" t="s">
        <v>87</v>
      </c>
      <c r="G153" s="10">
        <f t="shared" si="4"/>
        <v>28500</v>
      </c>
      <c r="H153" s="11">
        <v>0.75</v>
      </c>
      <c r="I153" s="30">
        <f t="shared" si="5"/>
        <v>21375</v>
      </c>
    </row>
    <row r="154" spans="1:11">
      <c r="A154" s="27">
        <v>150</v>
      </c>
      <c r="B154" s="8" t="s">
        <v>58</v>
      </c>
      <c r="C154" s="13" t="s">
        <v>275</v>
      </c>
      <c r="D154" s="8" t="s">
        <v>78</v>
      </c>
      <c r="E154" s="8" t="s">
        <v>276</v>
      </c>
      <c r="F154" s="9" t="s">
        <v>260</v>
      </c>
      <c r="G154" s="10">
        <f t="shared" si="4"/>
        <v>18000</v>
      </c>
      <c r="H154" s="11">
        <v>0.75</v>
      </c>
      <c r="I154" s="30">
        <f t="shared" si="5"/>
        <v>13500</v>
      </c>
    </row>
    <row r="155" spans="1:11">
      <c r="A155" s="27"/>
      <c r="B155" s="10"/>
      <c r="C155" s="13"/>
      <c r="D155" s="10"/>
      <c r="E155" s="10"/>
      <c r="F155" s="12"/>
      <c r="G155" s="10"/>
      <c r="H155" s="10"/>
      <c r="I155" s="30"/>
    </row>
    <row r="156" spans="1:11" ht="17.399999999999999">
      <c r="A156" s="31"/>
      <c r="B156" s="18"/>
      <c r="C156" s="68" t="s">
        <v>283</v>
      </c>
      <c r="D156" s="68"/>
      <c r="E156" s="68"/>
      <c r="F156" s="16"/>
      <c r="G156" s="17">
        <f>SUM(G6:G155)</f>
        <v>1000455</v>
      </c>
      <c r="H156" s="15"/>
      <c r="I156" s="32">
        <f>SUM(I7:I155)</f>
        <v>750341.25</v>
      </c>
      <c r="J156" s="54"/>
      <c r="K156" s="55"/>
    </row>
    <row r="157" spans="1:11" ht="15">
      <c r="A157" s="33"/>
      <c r="B157" s="20"/>
      <c r="C157" s="69" t="s">
        <v>284</v>
      </c>
      <c r="D157" s="69"/>
      <c r="E157" s="69"/>
      <c r="F157" s="21">
        <v>0.18</v>
      </c>
      <c r="G157" s="22">
        <f>G156*F157</f>
        <v>180081.9</v>
      </c>
      <c r="H157" s="23"/>
      <c r="I157" s="34">
        <f>I156*F157</f>
        <v>135061.42499999999</v>
      </c>
    </row>
    <row r="158" spans="1:11" ht="18" thickBot="1">
      <c r="A158" s="35"/>
      <c r="B158" s="36"/>
      <c r="C158" s="56" t="s">
        <v>285</v>
      </c>
      <c r="D158" s="56"/>
      <c r="E158" s="56"/>
      <c r="F158" s="37"/>
      <c r="G158" s="38">
        <f>G156+G157</f>
        <v>1180536.8999999999</v>
      </c>
      <c r="H158" s="38"/>
      <c r="I158" s="39">
        <f>I156+I157</f>
        <v>885402.67500000005</v>
      </c>
    </row>
    <row r="159" spans="1:11" s="24" customFormat="1" ht="17.399999999999999">
      <c r="A159" s="40"/>
      <c r="B159" s="41"/>
      <c r="C159" s="42"/>
      <c r="D159" s="42"/>
      <c r="E159" s="42"/>
      <c r="F159" s="43"/>
      <c r="G159" s="44"/>
      <c r="H159" s="44"/>
      <c r="I159" s="45"/>
    </row>
    <row r="160" spans="1:11">
      <c r="A160" s="57"/>
      <c r="B160" s="58"/>
      <c r="C160" s="58"/>
      <c r="D160" s="58"/>
      <c r="E160" s="58"/>
      <c r="F160" s="58"/>
      <c r="G160" s="58"/>
      <c r="H160" s="58"/>
      <c r="I160" s="59"/>
    </row>
    <row r="161" spans="1:9">
      <c r="A161" s="46"/>
      <c r="B161" s="1"/>
      <c r="C161" s="1"/>
      <c r="F161" s="1"/>
      <c r="I161" s="47"/>
    </row>
    <row r="162" spans="1:9" ht="15" thickBot="1">
      <c r="A162" s="48"/>
      <c r="B162" s="49" t="s">
        <v>286</v>
      </c>
      <c r="C162" s="49"/>
      <c r="D162" s="50" t="s">
        <v>287</v>
      </c>
      <c r="E162" s="49"/>
      <c r="F162" s="51"/>
      <c r="G162" s="52" t="s">
        <v>288</v>
      </c>
      <c r="H162" s="49"/>
      <c r="I162" s="53"/>
    </row>
  </sheetData>
  <mergeCells count="8">
    <mergeCell ref="C158:E158"/>
    <mergeCell ref="A160:I160"/>
    <mergeCell ref="A2:I2"/>
    <mergeCell ref="A1:I1"/>
    <mergeCell ref="E3:G3"/>
    <mergeCell ref="H3:I3"/>
    <mergeCell ref="C156:E156"/>
    <mergeCell ref="C157:E157"/>
  </mergeCells>
  <pageMargins left="0.70866141732283472" right="0.70866141732283472" top="0.74803149606299213" bottom="0.74803149606299213" header="0.31496062992125984" footer="0.31496062992125984"/>
  <pageSetup scale="46" orientation="portrait" r:id="rId1"/>
  <headerFooter>
    <oddHeader>&amp;CRA-1 BILL-SUBWAY-DELHI-T1</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F06114-F9AE-48BB-921F-93A252CC87A9}"/>
</file>

<file path=customXml/itemProps2.xml><?xml version="1.0" encoding="utf-8"?>
<ds:datastoreItem xmlns:ds="http://schemas.openxmlformats.org/officeDocument/2006/customXml" ds:itemID="{DB2369CC-6F27-45CF-A118-76C2D1E9F3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ATHER IQBAL</dc:creator>
  <cp:lastModifiedBy>ATHER IQBAL</cp:lastModifiedBy>
  <cp:lastPrinted>2024-10-19T03:46:43Z</cp:lastPrinted>
  <dcterms:created xsi:type="dcterms:W3CDTF">2024-10-19T03:18:55Z</dcterms:created>
  <dcterms:modified xsi:type="dcterms:W3CDTF">2024-10-22T12:52:20Z</dcterms:modified>
</cp:coreProperties>
</file>