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travelfoodservices-my.sharepoint.com/personal/urmila_jadhav_travelfoodservices_com/Documents/URMILA WORKING/Lucknow/Dominos/"/>
    </mc:Choice>
  </mc:AlternateContent>
  <bookViews>
    <workbookView xWindow="0" yWindow="0" windowWidth="20730" windowHeight="9080" tabRatio="840"/>
  </bookViews>
  <sheets>
    <sheet name="Bill of Summary" sheetId="18" r:id="rId1"/>
    <sheet name="Abstract Civil &amp; Interior" sheetId="22" r:id="rId2"/>
    <sheet name="Civil &amp; Interior" sheetId="1" r:id="rId3"/>
    <sheet name="C&amp;I Extra Qauntity" sheetId="14" r:id="rId4"/>
    <sheet name="LIGHTING Abstract" sheetId="10" r:id="rId5"/>
    <sheet name="LIGHTING MB" sheetId="16" r:id="rId6"/>
    <sheet name="HVAC ABSTRACT" sheetId="17" r:id="rId7"/>
    <sheet name="HVAC MB" sheetId="15" r:id="rId8"/>
    <sheet name="CCTV Abstract" sheetId="20" r:id="rId9"/>
    <sheet name="CCTV RA" sheetId="21" r:id="rId10"/>
  </sheets>
  <externalReferences>
    <externalReference r:id="rId11"/>
    <externalReference r:id="rId12"/>
    <externalReference r:id="rId13"/>
    <externalReference r:id="rId14"/>
    <externalReference r:id="rId15"/>
    <externalReference r:id="rId16"/>
  </externalReferences>
  <definedNames>
    <definedName name="______aaa5" localSheetId="1">#REF!</definedName>
    <definedName name="______aaa5" localSheetId="6">#REF!</definedName>
    <definedName name="______aaa5" localSheetId="7">#REF!</definedName>
    <definedName name="______aaa5" localSheetId="4">#REF!</definedName>
    <definedName name="______aaa5" localSheetId="5">#REF!</definedName>
    <definedName name="______aaa5">#REF!</definedName>
    <definedName name="_____aaa5" localSheetId="6">#REF!</definedName>
    <definedName name="_____aaa5" localSheetId="7">#REF!</definedName>
    <definedName name="_____aaa5" localSheetId="4">#REF!</definedName>
    <definedName name="_____aaa5" localSheetId="5">#REF!</definedName>
    <definedName name="_____aaa5">#REF!</definedName>
    <definedName name="_____bol1" localSheetId="6">#REF!</definedName>
    <definedName name="_____bol1" localSheetId="7">#REF!</definedName>
    <definedName name="_____bol1" localSheetId="4">#REF!</definedName>
    <definedName name="_____bol1" localSheetId="5">#REF!</definedName>
    <definedName name="_____bol1">#REF!</definedName>
    <definedName name="____aaa5" localSheetId="4">#REF!</definedName>
    <definedName name="____aaa5" localSheetId="5">#REF!</definedName>
    <definedName name="____aaa5">#REF!</definedName>
    <definedName name="____bol1" localSheetId="4">#REF!</definedName>
    <definedName name="____bol1" localSheetId="5">#REF!</definedName>
    <definedName name="____bol1">#REF!</definedName>
    <definedName name="___aaa5" localSheetId="4">#REF!</definedName>
    <definedName name="___aaa5" localSheetId="5">#REF!</definedName>
    <definedName name="___aaa5">#REF!</definedName>
    <definedName name="___bol1" localSheetId="4">#REF!</definedName>
    <definedName name="___bol1" localSheetId="5">#REF!</definedName>
    <definedName name="___bol1">#REF!</definedName>
    <definedName name="__aaa5" localSheetId="4">#REF!</definedName>
    <definedName name="__aaa5" localSheetId="5">#REF!</definedName>
    <definedName name="__aaa5">#REF!</definedName>
    <definedName name="__bol1" localSheetId="4">#REF!</definedName>
    <definedName name="__bol1" localSheetId="5">#REF!</definedName>
    <definedName name="__bol1">#REF!</definedName>
    <definedName name="_1" localSheetId="4">#REF!</definedName>
    <definedName name="_1" localSheetId="5">#REF!</definedName>
    <definedName name="_1">#REF!</definedName>
    <definedName name="_111" localSheetId="4">#REF!</definedName>
    <definedName name="_111" localSheetId="5">#REF!</definedName>
    <definedName name="_111">#REF!</definedName>
    <definedName name="_1111" localSheetId="4">#REF!</definedName>
    <definedName name="_1111" localSheetId="5">#REF!</definedName>
    <definedName name="_1111">#REF!</definedName>
    <definedName name="_aaa5" localSheetId="4">#REF!</definedName>
    <definedName name="_aaa5" localSheetId="5">#REF!</definedName>
    <definedName name="_aaa5">#REF!</definedName>
    <definedName name="_bol1" localSheetId="4">#REF!</definedName>
    <definedName name="_bol1" localSheetId="5">#REF!</definedName>
    <definedName name="_bol1">#REF!</definedName>
    <definedName name="_exc1" localSheetId="4">#REF!</definedName>
    <definedName name="_exc1" localSheetId="5">#REF!</definedName>
    <definedName name="_exc1">#REF!</definedName>
    <definedName name="_exc11" localSheetId="4">#REF!</definedName>
    <definedName name="_exc11" localSheetId="5">#REF!</definedName>
    <definedName name="_exc11">#REF!</definedName>
    <definedName name="_exc2" localSheetId="4">#REF!</definedName>
    <definedName name="_exc2" localSheetId="5">#REF!</definedName>
    <definedName name="_exc2">#REF!</definedName>
    <definedName name="_EXC3" localSheetId="4">#REF!</definedName>
    <definedName name="_EXC3" localSheetId="5">#REF!</definedName>
    <definedName name="_EXC3">#REF!</definedName>
    <definedName name="_EXC4" localSheetId="4">#REF!</definedName>
    <definedName name="_EXC4" localSheetId="5">#REF!</definedName>
    <definedName name="_EXC4">#REF!</definedName>
    <definedName name="_xlnm._FilterDatabase" localSheetId="1" hidden="1">'Abstract Civil &amp; Interior'!$C$4:$I$558</definedName>
    <definedName name="_xlnm._FilterDatabase" localSheetId="2" hidden="1">'Civil &amp; Interior'!$C$12:$O$309</definedName>
    <definedName name="_foo1" localSheetId="1">#REF!</definedName>
    <definedName name="_foo1" localSheetId="7">#REF!</definedName>
    <definedName name="_foo1" localSheetId="4">#REF!</definedName>
    <definedName name="_foo1" localSheetId="5">#REF!</definedName>
    <definedName name="_foo1">#REF!</definedName>
    <definedName name="_foo2" localSheetId="4">#REF!</definedName>
    <definedName name="_foo2" localSheetId="5">#REF!</definedName>
    <definedName name="_foo2">#REF!</definedName>
    <definedName name="_foo3" localSheetId="4">#REF!</definedName>
    <definedName name="_foo3" localSheetId="5">#REF!</definedName>
    <definedName name="_foo3">#REF!</definedName>
    <definedName name="_FOO4" localSheetId="4">#REF!</definedName>
    <definedName name="_FOO4" localSheetId="5">#REF!</definedName>
    <definedName name="_FOO4">#REF!</definedName>
    <definedName name="_pcc1" localSheetId="4">#REF!</definedName>
    <definedName name="_pcc1" localSheetId="5">#REF!</definedName>
    <definedName name="_pcc1">#REF!</definedName>
    <definedName name="_pcc2" localSheetId="4">#REF!</definedName>
    <definedName name="_pcc2" localSheetId="5">#REF!</definedName>
    <definedName name="_pcc2">#REF!</definedName>
    <definedName name="_pcc3" localSheetId="4">#REF!</definedName>
    <definedName name="_pcc3" localSheetId="5">#REF!</definedName>
    <definedName name="_pcc3">#REF!</definedName>
    <definedName name="_PCC4" localSheetId="4">#REF!</definedName>
    <definedName name="_PCC4" localSheetId="5">#REF!</definedName>
    <definedName name="_PCC4">#REF!</definedName>
    <definedName name="_plb1" localSheetId="4">#REF!</definedName>
    <definedName name="_plb1" localSheetId="5">#REF!</definedName>
    <definedName name="_plb1">#REF!</definedName>
    <definedName name="_plb2" localSheetId="4">#REF!</definedName>
    <definedName name="_plb2" localSheetId="5">#REF!</definedName>
    <definedName name="_plb2">#REF!</definedName>
    <definedName name="_plb3" localSheetId="4">#REF!</definedName>
    <definedName name="_plb3" localSheetId="5">#REF!</definedName>
    <definedName name="_plb3">#REF!</definedName>
    <definedName name="_plb4" localSheetId="4">#REF!</definedName>
    <definedName name="_plb4" localSheetId="5">#REF!</definedName>
    <definedName name="_plb4">#REF!</definedName>
    <definedName name="A">'[1]PRECAST lightconc-II'!$J$19</definedName>
    <definedName name="AAA" localSheetId="1">#REF!</definedName>
    <definedName name="AAA" localSheetId="6">#REF!</definedName>
    <definedName name="AAA" localSheetId="7">#REF!</definedName>
    <definedName name="AAA" localSheetId="4">#REF!</definedName>
    <definedName name="AAA" localSheetId="5">#REF!</definedName>
    <definedName name="AAA">#REF!</definedName>
    <definedName name="abc" localSheetId="1">'[2]Staff Acco.'!#REF!</definedName>
    <definedName name="abc" localSheetId="6">'[2]Staff Acco.'!#REF!</definedName>
    <definedName name="abc" localSheetId="7">'[2]Staff Acco.'!#REF!</definedName>
    <definedName name="abc">'[2]Staff Acco.'!#REF!</definedName>
    <definedName name="ABCD" localSheetId="1">#REF!</definedName>
    <definedName name="ABCD" localSheetId="6">#REF!</definedName>
    <definedName name="ABCD" localSheetId="7">#REF!</definedName>
    <definedName name="ABCD" localSheetId="4">#REF!</definedName>
    <definedName name="ABCD" localSheetId="5">#REF!</definedName>
    <definedName name="ABCD">#REF!</definedName>
    <definedName name="B">'[1]PRECAST lightconc-II'!$K$19</definedName>
    <definedName name="bel" localSheetId="1">#REF!</definedName>
    <definedName name="bel" localSheetId="6">#REF!</definedName>
    <definedName name="bel" localSheetId="7">#REF!</definedName>
    <definedName name="bel" localSheetId="4">#REF!</definedName>
    <definedName name="bel" localSheetId="5">#REF!</definedName>
    <definedName name="bel">#REF!</definedName>
    <definedName name="bjlc" localSheetId="6">#REF!</definedName>
    <definedName name="bjlc" localSheetId="7">#REF!</definedName>
    <definedName name="bjlc" localSheetId="4">#REF!</definedName>
    <definedName name="bjlc" localSheetId="5">#REF!</definedName>
    <definedName name="bjlc">#REF!</definedName>
    <definedName name="bol" localSheetId="6">#REF!</definedName>
    <definedName name="bol" localSheetId="7">#REF!</definedName>
    <definedName name="bol" localSheetId="4">#REF!</definedName>
    <definedName name="bol" localSheetId="5">#REF!</definedName>
    <definedName name="bol">#REF!</definedName>
    <definedName name="boml" localSheetId="4">#REF!</definedName>
    <definedName name="boml" localSheetId="5">#REF!</definedName>
    <definedName name="boml">#REF!</definedName>
    <definedName name="BOTA" localSheetId="4">#REF!</definedName>
    <definedName name="BOTA" localSheetId="5">#REF!</definedName>
    <definedName name="BOTA">#REF!</definedName>
    <definedName name="botl" localSheetId="4">#REF!</definedName>
    <definedName name="botl" localSheetId="5">#REF!</definedName>
    <definedName name="botl">#REF!</definedName>
    <definedName name="botn" localSheetId="4">#REF!</definedName>
    <definedName name="botn" localSheetId="5">#REF!</definedName>
    <definedName name="botn">#REF!</definedName>
    <definedName name="bua" localSheetId="4">#REF!</definedName>
    <definedName name="bua" localSheetId="5">#REF!</definedName>
    <definedName name="bua">#REF!</definedName>
    <definedName name="cant">'[2]Staff Acco.'!#REF!</definedName>
    <definedName name="cantt">'[2]Staff Acco.'!#REF!</definedName>
    <definedName name="cbgl1" localSheetId="1">#REF!</definedName>
    <definedName name="cbgl1" localSheetId="6">#REF!</definedName>
    <definedName name="cbgl1" localSheetId="7">#REF!</definedName>
    <definedName name="cbgl1" localSheetId="4">#REF!</definedName>
    <definedName name="cbgl1" localSheetId="5">#REF!</definedName>
    <definedName name="cbgl1">#REF!</definedName>
    <definedName name="cbgl2" localSheetId="6">#REF!</definedName>
    <definedName name="cbgl2" localSheetId="7">#REF!</definedName>
    <definedName name="cbgl2" localSheetId="4">#REF!</definedName>
    <definedName name="cbgl2" localSheetId="5">#REF!</definedName>
    <definedName name="cbgl2">#REF!</definedName>
    <definedName name="cbgl3" localSheetId="6">#REF!</definedName>
    <definedName name="cbgl3" localSheetId="7">#REF!</definedName>
    <definedName name="cbgl3" localSheetId="4">#REF!</definedName>
    <definedName name="cbgl3" localSheetId="5">#REF!</definedName>
    <definedName name="cbgl3">#REF!</definedName>
    <definedName name="cbgl4" localSheetId="4">#REF!</definedName>
    <definedName name="cbgl4" localSheetId="5">#REF!</definedName>
    <definedName name="cbgl4">#REF!</definedName>
    <definedName name="ccolagl" localSheetId="4">#REF!</definedName>
    <definedName name="ccolagl" localSheetId="5">#REF!</definedName>
    <definedName name="ccolagl">#REF!</definedName>
    <definedName name="cfb" localSheetId="4">#REF!</definedName>
    <definedName name="cfb" localSheetId="5">#REF!</definedName>
    <definedName name="cfb">#REF!</definedName>
    <definedName name="cfbeams" localSheetId="4">#REF!</definedName>
    <definedName name="cfbeams" localSheetId="5">#REF!</definedName>
    <definedName name="cfbeams">#REF!</definedName>
    <definedName name="cfsalb" localSheetId="4">#REF!</definedName>
    <definedName name="cfsalb" localSheetId="5">#REF!</definedName>
    <definedName name="cfsalb">#REF!</definedName>
    <definedName name="cfslab" localSheetId="4">#REF!</definedName>
    <definedName name="cfslab" localSheetId="5">#REF!</definedName>
    <definedName name="cfslab">#REF!</definedName>
    <definedName name="clintels" localSheetId="4">#REF!</definedName>
    <definedName name="clintels" localSheetId="5">#REF!</definedName>
    <definedName name="clintels">#REF!</definedName>
    <definedName name="COAD">'[3]Civil Works'!$K$7</definedName>
    <definedName name="Colbgl" localSheetId="1">#REF!</definedName>
    <definedName name="Colbgl" localSheetId="6">#REF!</definedName>
    <definedName name="Colbgl" localSheetId="7">#REF!</definedName>
    <definedName name="Colbgl" localSheetId="4">#REF!</definedName>
    <definedName name="Colbgl" localSheetId="5">#REF!</definedName>
    <definedName name="Colbgl">#REF!</definedName>
    <definedName name="colbgl2" localSheetId="6">#REF!</definedName>
    <definedName name="colbgl2" localSheetId="7">#REF!</definedName>
    <definedName name="colbgl2" localSheetId="4">#REF!</definedName>
    <definedName name="colbgl2" localSheetId="5">#REF!</definedName>
    <definedName name="colbgl2">#REF!</definedName>
    <definedName name="csshade" localSheetId="6">#REF!</definedName>
    <definedName name="csshade" localSheetId="7">#REF!</definedName>
    <definedName name="csshade" localSheetId="4">#REF!</definedName>
    <definedName name="csshade" localSheetId="5">#REF!</definedName>
    <definedName name="csshade">#REF!</definedName>
    <definedName name="cst" localSheetId="4">#REF!</definedName>
    <definedName name="cst" localSheetId="5">#REF!</definedName>
    <definedName name="cst">#REF!</definedName>
    <definedName name="D">'[1]PRECAST lightconc-II'!$J$20</definedName>
    <definedName name="DATE" localSheetId="1">#REF!</definedName>
    <definedName name="DATE" localSheetId="6">#REF!</definedName>
    <definedName name="DATE" localSheetId="7">#REF!</definedName>
    <definedName name="DATE" localSheetId="4">#REF!</definedName>
    <definedName name="DATE" localSheetId="5">#REF!</definedName>
    <definedName name="DATE">#REF!</definedName>
    <definedName name="E">'[1]PRECAST lightconc-II'!$K$20</definedName>
    <definedName name="Excavation" localSheetId="1">#REF!</definedName>
    <definedName name="Excavation" localSheetId="6">#REF!</definedName>
    <definedName name="Excavation" localSheetId="7">#REF!</definedName>
    <definedName name="Excavation" localSheetId="4">#REF!</definedName>
    <definedName name="Excavation" localSheetId="5">#REF!</definedName>
    <definedName name="Excavation">#REF!</definedName>
    <definedName name="excf" localSheetId="6">#REF!</definedName>
    <definedName name="excf" localSheetId="7">#REF!</definedName>
    <definedName name="excf" localSheetId="4">#REF!</definedName>
    <definedName name="excf" localSheetId="5">#REF!</definedName>
    <definedName name="excf">#REF!</definedName>
    <definedName name="F" localSheetId="6">#REF!</definedName>
    <definedName name="F" localSheetId="7">#REF!</definedName>
    <definedName name="F" localSheetId="4">#REF!</definedName>
    <definedName name="F" localSheetId="5">#REF!</definedName>
    <definedName name="F">#REF!</definedName>
    <definedName name="ff" localSheetId="4">#REF!</definedName>
    <definedName name="ff" localSheetId="5">#REF!</definedName>
    <definedName name="ff">#REF!</definedName>
    <definedName name="fgf" localSheetId="4">#REF!</definedName>
    <definedName name="fgf" localSheetId="5">#REF!</definedName>
    <definedName name="fgf">#REF!</definedName>
    <definedName name="file" localSheetId="4">#REF!</definedName>
    <definedName name="file" localSheetId="5">#REF!</definedName>
    <definedName name="file">#REF!</definedName>
    <definedName name="Footings" localSheetId="4">#REF!</definedName>
    <definedName name="Footings" localSheetId="5">#REF!</definedName>
    <definedName name="Footings">#REF!</definedName>
    <definedName name="fsg" localSheetId="4">#REF!</definedName>
    <definedName name="fsg" localSheetId="5">#REF!</definedName>
    <definedName name="fsg">#REF!</definedName>
    <definedName name="Group1" localSheetId="4">#REF!</definedName>
    <definedName name="Group1" localSheetId="5">#REF!</definedName>
    <definedName name="Group1">#REF!</definedName>
    <definedName name="Group2" localSheetId="4">#REF!</definedName>
    <definedName name="Group2" localSheetId="5">#REF!</definedName>
    <definedName name="Group2">#REF!</definedName>
    <definedName name="Group3" localSheetId="4">#REF!</definedName>
    <definedName name="Group3" localSheetId="5">#REF!</definedName>
    <definedName name="Group3">#REF!</definedName>
    <definedName name="Group4" localSheetId="4">#REF!</definedName>
    <definedName name="Group4" localSheetId="5">#REF!</definedName>
    <definedName name="Group4">#REF!</definedName>
    <definedName name="HAR">'[2]Staff Acco.'!#REF!</definedName>
    <definedName name="HJ" localSheetId="1">#REF!</definedName>
    <definedName name="HJ" localSheetId="6">#REF!</definedName>
    <definedName name="HJ" localSheetId="7">#REF!</definedName>
    <definedName name="HJ" localSheetId="4">#REF!</definedName>
    <definedName name="HJ" localSheetId="5">#REF!</definedName>
    <definedName name="HJ">#REF!</definedName>
    <definedName name="JK" localSheetId="6">#REF!</definedName>
    <definedName name="JK" localSheetId="7">#REF!</definedName>
    <definedName name="JK" localSheetId="4">#REF!</definedName>
    <definedName name="JK" localSheetId="5">#REF!</definedName>
    <definedName name="JK">#REF!</definedName>
    <definedName name="JobID" localSheetId="6">#REF!</definedName>
    <definedName name="JobID" localSheetId="7">#REF!</definedName>
    <definedName name="JobID" localSheetId="4">#REF!</definedName>
    <definedName name="JobID" localSheetId="5">#REF!</definedName>
    <definedName name="JobID">#REF!</definedName>
    <definedName name="KHG" localSheetId="4">#REF!</definedName>
    <definedName name="KHG" localSheetId="5">#REF!</definedName>
    <definedName name="KHG">#REF!</definedName>
    <definedName name="KLJ" localSheetId="4">#REF!</definedName>
    <definedName name="KLJ" localSheetId="5">#REF!</definedName>
    <definedName name="KLJ">#REF!</definedName>
    <definedName name="l">'[1]PRECAST lightconc-II'!$K$20</definedName>
    <definedName name="lef" localSheetId="1">#REF!</definedName>
    <definedName name="lef" localSheetId="6">#REF!</definedName>
    <definedName name="lef" localSheetId="7">#REF!</definedName>
    <definedName name="lef" localSheetId="4">#REF!</definedName>
    <definedName name="lef" localSheetId="5">#REF!</definedName>
    <definedName name="lef">#REF!</definedName>
    <definedName name="lel" localSheetId="6">#REF!</definedName>
    <definedName name="lel" localSheetId="7">#REF!</definedName>
    <definedName name="lel" localSheetId="4">#REF!</definedName>
    <definedName name="lel" localSheetId="5">#REF!</definedName>
    <definedName name="lel">#REF!</definedName>
    <definedName name="LK" localSheetId="6">#REF!</definedName>
    <definedName name="LK" localSheetId="7">#REF!</definedName>
    <definedName name="LK" localSheetId="4">#REF!</definedName>
    <definedName name="LK" localSheetId="5">#REF!</definedName>
    <definedName name="LK">#REF!</definedName>
    <definedName name="m">'[1]PRECAST lightconc-II'!$J$20</definedName>
    <definedName name="man" localSheetId="1">#REF!</definedName>
    <definedName name="man" localSheetId="6">#REF!</definedName>
    <definedName name="man" localSheetId="7">#REF!</definedName>
    <definedName name="man" localSheetId="4">#REF!</definedName>
    <definedName name="man" localSheetId="5">#REF!</definedName>
    <definedName name="man">#REF!</definedName>
    <definedName name="manday1" localSheetId="6">#REF!</definedName>
    <definedName name="manday1" localSheetId="7">#REF!</definedName>
    <definedName name="manday1" localSheetId="4">#REF!</definedName>
    <definedName name="manday1" localSheetId="5">#REF!</definedName>
    <definedName name="manday1">#REF!</definedName>
    <definedName name="mksdghjioergn" localSheetId="6">#REF!</definedName>
    <definedName name="mksdghjioergn" localSheetId="7">#REF!</definedName>
    <definedName name="mksdghjioergn" localSheetId="4">#REF!</definedName>
    <definedName name="mksdghjioergn" localSheetId="5">#REF!</definedName>
    <definedName name="mksdghjioergn">#REF!</definedName>
    <definedName name="PCC" localSheetId="4">#REF!</definedName>
    <definedName name="PCC" localSheetId="5">#REF!</definedName>
    <definedName name="PCC">#REF!</definedName>
    <definedName name="pccut" localSheetId="4">#REF!</definedName>
    <definedName name="pccut" localSheetId="5">#REF!</definedName>
    <definedName name="pccut">#REF!</definedName>
    <definedName name="plbeams" localSheetId="4">#REF!</definedName>
    <definedName name="plbeams" localSheetId="5">#REF!</definedName>
    <definedName name="plbeams">#REF!</definedName>
    <definedName name="_xlnm.Print_Area" localSheetId="6">'HVAC ABSTRACT'!$A$1:$M$51</definedName>
    <definedName name="_xlnm.Print_Area" localSheetId="7">'HVAC MB'!$A$1:$M$52</definedName>
    <definedName name="rcwbgl" localSheetId="1">#REF!</definedName>
    <definedName name="rcwbgl" localSheetId="6">#REF!</definedName>
    <definedName name="rcwbgl" localSheetId="7">#REF!</definedName>
    <definedName name="rcwbgl" localSheetId="4">#REF!</definedName>
    <definedName name="rcwbgl" localSheetId="5">#REF!</definedName>
    <definedName name="rcwbgl">#REF!</definedName>
    <definedName name="rcwbgl2" localSheetId="6">#REF!</definedName>
    <definedName name="rcwbgl2" localSheetId="7">#REF!</definedName>
    <definedName name="rcwbgl2" localSheetId="4">#REF!</definedName>
    <definedName name="rcwbgl2" localSheetId="5">#REF!</definedName>
    <definedName name="rcwbgl2">#REF!</definedName>
    <definedName name="rel" localSheetId="6">#REF!</definedName>
    <definedName name="rel" localSheetId="7">#REF!</definedName>
    <definedName name="rel" localSheetId="4">#REF!</definedName>
    <definedName name="rel" localSheetId="5">#REF!</definedName>
    <definedName name="rel">#REF!</definedName>
    <definedName name="Rev" localSheetId="4">#REF!</definedName>
    <definedName name="Rev" localSheetId="5">#REF!</definedName>
    <definedName name="Rev">#REF!</definedName>
    <definedName name="rig" localSheetId="4">#REF!</definedName>
    <definedName name="rig" localSheetId="5">#REF!</definedName>
    <definedName name="rig">#REF!</definedName>
    <definedName name="robot" localSheetId="4">#REF!</definedName>
    <definedName name="robot" localSheetId="5">#REF!</definedName>
    <definedName name="robot">#REF!</definedName>
    <definedName name="rose" localSheetId="4">#REF!</definedName>
    <definedName name="rose" localSheetId="5">#REF!</definedName>
    <definedName name="rose">#REF!</definedName>
    <definedName name="rosid" localSheetId="4">#REF!</definedName>
    <definedName name="rosid" localSheetId="5">#REF!</definedName>
    <definedName name="rosid">#REF!</definedName>
    <definedName name="s" localSheetId="4">#REF!</definedName>
    <definedName name="s" localSheetId="5">#REF!</definedName>
    <definedName name="s">#REF!</definedName>
    <definedName name="SARAVANAN" localSheetId="4">#REF!</definedName>
    <definedName name="SARAVANAN" localSheetId="5">#REF!</definedName>
    <definedName name="SARAVANAN">#REF!</definedName>
    <definedName name="Sdate" localSheetId="4">#REF!</definedName>
    <definedName name="Sdate" localSheetId="5">#REF!</definedName>
    <definedName name="Sdate">#REF!</definedName>
    <definedName name="Staircase" localSheetId="4">#REF!</definedName>
    <definedName name="Staircase" localSheetId="5">#REF!</definedName>
    <definedName name="Staircase">#REF!</definedName>
    <definedName name="Staircase2" localSheetId="4">#REF!</definedName>
    <definedName name="Staircase2" localSheetId="5">#REF!</definedName>
    <definedName name="Staircase2">#REF!</definedName>
    <definedName name="StrID" localSheetId="4">#REF!</definedName>
    <definedName name="StrID" localSheetId="5">#REF!</definedName>
    <definedName name="StrID">#REF!</definedName>
    <definedName name="Subject" localSheetId="4">#REF!</definedName>
    <definedName name="Subject" localSheetId="5">#REF!</definedName>
    <definedName name="Subject">#REF!</definedName>
    <definedName name="T" localSheetId="4">#REF!</definedName>
    <definedName name="T" localSheetId="5">#REF!</definedName>
    <definedName name="T">#REF!</definedName>
    <definedName name="Title1" localSheetId="4">#REF!</definedName>
    <definedName name="Title1" localSheetId="5">#REF!</definedName>
    <definedName name="Title1">#REF!</definedName>
    <definedName name="Title2" localSheetId="4">#REF!</definedName>
    <definedName name="Title2" localSheetId="5">#REF!</definedName>
    <definedName name="Title2">#REF!</definedName>
    <definedName name="to_get_cabledata">'[4]XLPE cable data'!$B$5:$K$67</definedName>
    <definedName name="tol" localSheetId="1">#REF!</definedName>
    <definedName name="tol" localSheetId="6">#REF!</definedName>
    <definedName name="tol" localSheetId="7">#REF!</definedName>
    <definedName name="tol" localSheetId="4">#REF!</definedName>
    <definedName name="tol" localSheetId="5">#REF!</definedName>
    <definedName name="tol">#REF!</definedName>
    <definedName name="topl" localSheetId="6">#REF!</definedName>
    <definedName name="topl" localSheetId="7">#REF!</definedName>
    <definedName name="topl" localSheetId="4">#REF!</definedName>
    <definedName name="topl" localSheetId="5">#REF!</definedName>
    <definedName name="topl">#REF!</definedName>
    <definedName name="topn" localSheetId="6">#REF!</definedName>
    <definedName name="topn" localSheetId="7">#REF!</definedName>
    <definedName name="topn" localSheetId="4">#REF!</definedName>
    <definedName name="topn" localSheetId="5">#REF!</definedName>
    <definedName name="topn">#REF!</definedName>
    <definedName name="type_of_cable">'[5]XLPE cable data'!$B$5:$B$67</definedName>
    <definedName name="type_of_medium">'[4]XLPE cable data'!$E$4:$G$4</definedName>
    <definedName name="Type1" localSheetId="1">#REF!</definedName>
    <definedName name="Type1" localSheetId="6">#REF!</definedName>
    <definedName name="Type1" localSheetId="7">#REF!</definedName>
    <definedName name="Type1" localSheetId="4">#REF!</definedName>
    <definedName name="Type1" localSheetId="5">#REF!</definedName>
    <definedName name="Type1">#REF!</definedName>
    <definedName name="Type2" localSheetId="6">#REF!</definedName>
    <definedName name="Type2" localSheetId="7">#REF!</definedName>
    <definedName name="Type2" localSheetId="4">#REF!</definedName>
    <definedName name="Type2" localSheetId="5">#REF!</definedName>
    <definedName name="Type2">#REF!</definedName>
    <definedName name="Type3" localSheetId="6">#REF!</definedName>
    <definedName name="Type3" localSheetId="7">#REF!</definedName>
    <definedName name="Type3" localSheetId="4">#REF!</definedName>
    <definedName name="Type3" localSheetId="5">#REF!</definedName>
    <definedName name="Type3">#REF!</definedName>
    <definedName name="w" localSheetId="4">#REF!</definedName>
    <definedName name="w" localSheetId="5">#REF!</definedName>
    <definedName name="w">#REF!</definedName>
    <definedName name="wef" localSheetId="4">#REF!</definedName>
    <definedName name="wef" localSheetId="5">#REF!</definedName>
    <definedName name="wef">#REF!</definedName>
    <definedName name="xcd" localSheetId="4">#REF!</definedName>
    <definedName name="xcd" localSheetId="5">#REF!</definedName>
    <definedName name="xcd">#REF!</definedName>
    <definedName name="y" localSheetId="4">#REF!</definedName>
    <definedName name="y" localSheetId="5">#REF!</definedName>
    <definedName name="y">#REF!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1" i="22" l="1"/>
  <c r="I76" i="22"/>
  <c r="I118" i="22"/>
  <c r="N75" i="22"/>
  <c r="K57" i="22"/>
  <c r="F12" i="18"/>
  <c r="F11" i="18"/>
  <c r="F10" i="18"/>
  <c r="L557" i="22" l="1"/>
  <c r="N557" i="22" s="1"/>
  <c r="O557" i="22" s="1"/>
  <c r="K557" i="22"/>
  <c r="K532" i="22"/>
  <c r="L532" i="22" s="1"/>
  <c r="N532" i="22" s="1"/>
  <c r="O532" i="22" s="1"/>
  <c r="K526" i="22"/>
  <c r="L526" i="22" s="1"/>
  <c r="N526" i="22" s="1"/>
  <c r="O526" i="22" s="1"/>
  <c r="K523" i="22"/>
  <c r="L523" i="22" s="1"/>
  <c r="N523" i="22" s="1"/>
  <c r="O523" i="22" s="1"/>
  <c r="K451" i="22"/>
  <c r="L451" i="22" s="1"/>
  <c r="N451" i="22" s="1"/>
  <c r="O451" i="22" s="1"/>
  <c r="K433" i="22"/>
  <c r="L433" i="22" s="1"/>
  <c r="N433" i="22" s="1"/>
  <c r="O433" i="22" s="1"/>
  <c r="K374" i="22"/>
  <c r="L374" i="22" s="1"/>
  <c r="N374" i="22" s="1"/>
  <c r="O374" i="22" s="1"/>
  <c r="K373" i="22"/>
  <c r="L373" i="22" s="1"/>
  <c r="N373" i="22" s="1"/>
  <c r="O373" i="22" s="1"/>
  <c r="K371" i="22"/>
  <c r="L371" i="22" s="1"/>
  <c r="N371" i="22" s="1"/>
  <c r="O371" i="22" s="1"/>
  <c r="K370" i="22"/>
  <c r="L370" i="22" s="1"/>
  <c r="N370" i="22" s="1"/>
  <c r="O370" i="22" s="1"/>
  <c r="K369" i="22"/>
  <c r="L369" i="22" s="1"/>
  <c r="N369" i="22" s="1"/>
  <c r="O369" i="22" s="1"/>
  <c r="K368" i="22"/>
  <c r="L368" i="22" s="1"/>
  <c r="N368" i="22" s="1"/>
  <c r="O368" i="22" s="1"/>
  <c r="K363" i="22"/>
  <c r="L363" i="22" s="1"/>
  <c r="N363" i="22" s="1"/>
  <c r="O363" i="22" s="1"/>
  <c r="K362" i="22"/>
  <c r="L362" i="22" s="1"/>
  <c r="N362" i="22" s="1"/>
  <c r="O362" i="22" s="1"/>
  <c r="K352" i="22"/>
  <c r="L352" i="22" s="1"/>
  <c r="N352" i="22" s="1"/>
  <c r="O352" i="22" s="1"/>
  <c r="K351" i="22"/>
  <c r="L351" i="22" s="1"/>
  <c r="N351" i="22" s="1"/>
  <c r="O351" i="22" s="1"/>
  <c r="K350" i="22"/>
  <c r="L350" i="22" s="1"/>
  <c r="N350" i="22" s="1"/>
  <c r="O350" i="22" s="1"/>
  <c r="K349" i="22"/>
  <c r="L349" i="22" s="1"/>
  <c r="N349" i="22" s="1"/>
  <c r="O349" i="22" s="1"/>
  <c r="K339" i="22"/>
  <c r="L339" i="22" s="1"/>
  <c r="N339" i="22" s="1"/>
  <c r="O339" i="22" s="1"/>
  <c r="K338" i="22"/>
  <c r="L338" i="22" s="1"/>
  <c r="N338" i="22" s="1"/>
  <c r="O338" i="22" s="1"/>
  <c r="K324" i="22"/>
  <c r="L324" i="22" s="1"/>
  <c r="N324" i="22" s="1"/>
  <c r="O324" i="22" s="1"/>
  <c r="K323" i="22"/>
  <c r="L323" i="22" s="1"/>
  <c r="N323" i="22" s="1"/>
  <c r="O323" i="22" s="1"/>
  <c r="K320" i="22"/>
  <c r="L320" i="22" s="1"/>
  <c r="N320" i="22" s="1"/>
  <c r="O320" i="22" s="1"/>
  <c r="L303" i="22"/>
  <c r="N303" i="22" s="1"/>
  <c r="O303" i="22" s="1"/>
  <c r="K303" i="22"/>
  <c r="K250" i="22"/>
  <c r="L250" i="22" s="1"/>
  <c r="N250" i="22" s="1"/>
  <c r="O250" i="22" s="1"/>
  <c r="K237" i="22"/>
  <c r="L237" i="22" s="1"/>
  <c r="N237" i="22" s="1"/>
  <c r="K234" i="22"/>
  <c r="L234" i="22" s="1"/>
  <c r="N234" i="22" s="1"/>
  <c r="K219" i="22"/>
  <c r="L219" i="22" s="1"/>
  <c r="N219" i="22" s="1"/>
  <c r="O219" i="22" s="1"/>
  <c r="K218" i="22"/>
  <c r="L218" i="22" s="1"/>
  <c r="N218" i="22" s="1"/>
  <c r="O218" i="22" s="1"/>
  <c r="K209" i="22"/>
  <c r="L209" i="22" s="1"/>
  <c r="N209" i="22" s="1"/>
  <c r="O209" i="22" s="1"/>
  <c r="K207" i="22"/>
  <c r="L207" i="22" s="1"/>
  <c r="N207" i="22" s="1"/>
  <c r="O207" i="22" s="1"/>
  <c r="K206" i="22"/>
  <c r="L206" i="22" s="1"/>
  <c r="N206" i="22" s="1"/>
  <c r="O206" i="22" s="1"/>
  <c r="K203" i="22"/>
  <c r="L203" i="22" s="1"/>
  <c r="N203" i="22" s="1"/>
  <c r="O203" i="22" s="1"/>
  <c r="K190" i="22"/>
  <c r="L190" i="22" s="1"/>
  <c r="N190" i="22" s="1"/>
  <c r="O190" i="22" s="1"/>
  <c r="K189" i="22"/>
  <c r="L189" i="22" s="1"/>
  <c r="N189" i="22" s="1"/>
  <c r="O189" i="22" s="1"/>
  <c r="K176" i="22"/>
  <c r="L176" i="22" s="1"/>
  <c r="N176" i="22" s="1"/>
  <c r="O176" i="22" s="1"/>
  <c r="K138" i="22"/>
  <c r="L138" i="22" s="1"/>
  <c r="N138" i="22" s="1"/>
  <c r="O138" i="22" s="1"/>
  <c r="K137" i="22"/>
  <c r="L137" i="22" s="1"/>
  <c r="N137" i="22" s="1"/>
  <c r="O137" i="22" s="1"/>
  <c r="K23" i="22"/>
  <c r="L23" i="22" s="1"/>
  <c r="N23" i="22" s="1"/>
  <c r="G23" i="22"/>
  <c r="I23" i="22" s="1"/>
  <c r="G47" i="22"/>
  <c r="I47" i="22" s="1"/>
  <c r="G65" i="22"/>
  <c r="G66" i="22"/>
  <c r="I66" i="22" s="1"/>
  <c r="G67" i="22"/>
  <c r="G72" i="22"/>
  <c r="I72" i="22" s="1"/>
  <c r="G75" i="22"/>
  <c r="I75" i="22" s="1"/>
  <c r="G106" i="22"/>
  <c r="I106" i="22" s="1"/>
  <c r="G107" i="22"/>
  <c r="I107" i="22" s="1"/>
  <c r="G108" i="22"/>
  <c r="I108" i="22" s="1"/>
  <c r="I557" i="22"/>
  <c r="I556" i="22"/>
  <c r="I555" i="22"/>
  <c r="I554" i="22"/>
  <c r="I553" i="22"/>
  <c r="I552" i="22"/>
  <c r="I551" i="22"/>
  <c r="I550" i="22"/>
  <c r="I549" i="22"/>
  <c r="I548" i="22"/>
  <c r="I547" i="22"/>
  <c r="I546" i="22"/>
  <c r="I545" i="22"/>
  <c r="I544" i="22"/>
  <c r="I543" i="22"/>
  <c r="I542" i="22"/>
  <c r="I541" i="22"/>
  <c r="I540" i="22"/>
  <c r="I539" i="22"/>
  <c r="I538" i="22"/>
  <c r="I537" i="22"/>
  <c r="I536" i="22"/>
  <c r="I535" i="22"/>
  <c r="I534" i="22"/>
  <c r="I533" i="22"/>
  <c r="I532" i="22"/>
  <c r="I531" i="22"/>
  <c r="I530" i="22"/>
  <c r="I529" i="22"/>
  <c r="I528" i="22"/>
  <c r="I527" i="22"/>
  <c r="I526" i="22"/>
  <c r="I525" i="22"/>
  <c r="I524" i="22"/>
  <c r="I523" i="22"/>
  <c r="I522" i="22"/>
  <c r="I519" i="22"/>
  <c r="I518" i="22"/>
  <c r="I517" i="22"/>
  <c r="I516" i="22"/>
  <c r="I515" i="22"/>
  <c r="I514" i="22"/>
  <c r="I513" i="22"/>
  <c r="I512" i="22"/>
  <c r="I511" i="22"/>
  <c r="I507" i="22"/>
  <c r="I506" i="22"/>
  <c r="I505" i="22"/>
  <c r="I504" i="22"/>
  <c r="I503" i="22"/>
  <c r="I500" i="22"/>
  <c r="I499" i="22"/>
  <c r="I498" i="22"/>
  <c r="I495" i="22"/>
  <c r="I494" i="22"/>
  <c r="I493" i="22"/>
  <c r="I489" i="22"/>
  <c r="I488" i="22"/>
  <c r="I487" i="22"/>
  <c r="I485" i="22"/>
  <c r="I484" i="22"/>
  <c r="I479" i="22"/>
  <c r="I478" i="22"/>
  <c r="I477" i="22"/>
  <c r="I476" i="22"/>
  <c r="I475" i="22"/>
  <c r="I474" i="22"/>
  <c r="I473" i="22"/>
  <c r="I472" i="22"/>
  <c r="I471" i="22"/>
  <c r="I470" i="22"/>
  <c r="I469" i="22"/>
  <c r="I465" i="22"/>
  <c r="I464" i="22"/>
  <c r="I463" i="22"/>
  <c r="I462" i="22"/>
  <c r="I460" i="22"/>
  <c r="I459" i="22"/>
  <c r="I458" i="22"/>
  <c r="I457" i="22"/>
  <c r="I456" i="22"/>
  <c r="I455" i="22"/>
  <c r="I454" i="22"/>
  <c r="I451" i="22"/>
  <c r="I450" i="22"/>
  <c r="I447" i="22"/>
  <c r="I448" i="22" s="1"/>
  <c r="I444" i="22"/>
  <c r="I443" i="22"/>
  <c r="I442" i="22"/>
  <c r="I441" i="22"/>
  <c r="I439" i="22"/>
  <c r="I438" i="22"/>
  <c r="I437" i="22"/>
  <c r="I436" i="22"/>
  <c r="I435" i="22"/>
  <c r="I434" i="22"/>
  <c r="I433" i="22"/>
  <c r="I432" i="22"/>
  <c r="I429" i="22"/>
  <c r="I428" i="22"/>
  <c r="I427" i="22"/>
  <c r="I426" i="22"/>
  <c r="I425" i="22"/>
  <c r="I424" i="22"/>
  <c r="I423" i="22"/>
  <c r="I422" i="22"/>
  <c r="I421" i="22"/>
  <c r="I420" i="22"/>
  <c r="I419" i="22"/>
  <c r="I418" i="22"/>
  <c r="I415" i="22"/>
  <c r="I414" i="22"/>
  <c r="I412" i="22"/>
  <c r="I411" i="22"/>
  <c r="I410" i="22"/>
  <c r="I407" i="22"/>
  <c r="I406" i="22"/>
  <c r="I405" i="22"/>
  <c r="I404" i="22"/>
  <c r="I403" i="22"/>
  <c r="I402" i="22"/>
  <c r="I401" i="22"/>
  <c r="I400" i="22"/>
  <c r="I399" i="22"/>
  <c r="I398" i="22"/>
  <c r="I397" i="22"/>
  <c r="I396" i="22"/>
  <c r="I395" i="22"/>
  <c r="I391" i="22"/>
  <c r="I390" i="22"/>
  <c r="I389" i="22"/>
  <c r="I388" i="22"/>
  <c r="I387" i="22"/>
  <c r="I386" i="22"/>
  <c r="I385" i="22"/>
  <c r="I384" i="22"/>
  <c r="I383" i="22"/>
  <c r="I382" i="22"/>
  <c r="I380" i="22"/>
  <c r="I379" i="22"/>
  <c r="I378" i="22"/>
  <c r="I377" i="22"/>
  <c r="I376" i="22"/>
  <c r="I374" i="22"/>
  <c r="I373" i="22"/>
  <c r="I371" i="22"/>
  <c r="I370" i="22"/>
  <c r="I369" i="22"/>
  <c r="I368" i="22"/>
  <c r="I365" i="22"/>
  <c r="I364" i="22"/>
  <c r="I363" i="22"/>
  <c r="I362" i="22"/>
  <c r="I360" i="22"/>
  <c r="I359" i="22"/>
  <c r="I358" i="22"/>
  <c r="I357" i="22"/>
  <c r="I356" i="22"/>
  <c r="I353" i="22"/>
  <c r="I352" i="22"/>
  <c r="I351" i="22"/>
  <c r="I350" i="22"/>
  <c r="I349" i="22"/>
  <c r="I347" i="22"/>
  <c r="I346" i="22"/>
  <c r="I345" i="22"/>
  <c r="I344" i="22"/>
  <c r="I343" i="22"/>
  <c r="I342" i="22"/>
  <c r="G339" i="22"/>
  <c r="I339" i="22" s="1"/>
  <c r="I338" i="22"/>
  <c r="I337" i="22"/>
  <c r="I336" i="22"/>
  <c r="I335" i="22"/>
  <c r="I334" i="22"/>
  <c r="I333" i="22"/>
  <c r="I332" i="22"/>
  <c r="I331" i="22"/>
  <c r="I330" i="22"/>
  <c r="I329" i="22"/>
  <c r="I328" i="22"/>
  <c r="I327" i="22"/>
  <c r="I326" i="22"/>
  <c r="I325" i="22"/>
  <c r="G324" i="22"/>
  <c r="I324" i="22" s="1"/>
  <c r="G323" i="22"/>
  <c r="I323" i="22" s="1"/>
  <c r="I322" i="22"/>
  <c r="I321" i="22"/>
  <c r="G320" i="22"/>
  <c r="I320" i="22" s="1"/>
  <c r="I319" i="22"/>
  <c r="I310" i="22"/>
  <c r="I303" i="22"/>
  <c r="I296" i="22"/>
  <c r="I284" i="22"/>
  <c r="I274" i="22"/>
  <c r="I266" i="22"/>
  <c r="I257" i="22"/>
  <c r="I250" i="22"/>
  <c r="I243" i="22"/>
  <c r="I239" i="22"/>
  <c r="I238" i="22"/>
  <c r="I237" i="22"/>
  <c r="I236" i="22"/>
  <c r="I235" i="22"/>
  <c r="I234" i="22"/>
  <c r="I233" i="22"/>
  <c r="I232" i="22"/>
  <c r="I231" i="22"/>
  <c r="I230" i="22"/>
  <c r="I229" i="22"/>
  <c r="I228" i="22"/>
  <c r="I227" i="22"/>
  <c r="I226" i="22"/>
  <c r="I225" i="22"/>
  <c r="I224" i="22"/>
  <c r="I240" i="22" s="1"/>
  <c r="I223" i="22"/>
  <c r="I220" i="22"/>
  <c r="G217" i="22"/>
  <c r="I217" i="22" s="1"/>
  <c r="I216" i="22"/>
  <c r="I213" i="22"/>
  <c r="G212" i="22"/>
  <c r="I212" i="22" s="1"/>
  <c r="I211" i="22"/>
  <c r="G210" i="22"/>
  <c r="I210" i="22" s="1"/>
  <c r="I209" i="22"/>
  <c r="I208" i="22"/>
  <c r="I207" i="22"/>
  <c r="I206" i="22"/>
  <c r="I205" i="22"/>
  <c r="I204" i="22"/>
  <c r="G203" i="22"/>
  <c r="I203" i="22" s="1"/>
  <c r="I202" i="22"/>
  <c r="I214" i="22" s="1"/>
  <c r="I198" i="22"/>
  <c r="I197" i="22"/>
  <c r="I196" i="22"/>
  <c r="I194" i="22"/>
  <c r="I193" i="22"/>
  <c r="I192" i="22"/>
  <c r="G191" i="22"/>
  <c r="I191" i="22" s="1"/>
  <c r="I190" i="22"/>
  <c r="I189" i="22"/>
  <c r="I187" i="22"/>
  <c r="I186" i="22"/>
  <c r="I184" i="22"/>
  <c r="I183" i="22"/>
  <c r="I182" i="22"/>
  <c r="I181" i="22"/>
  <c r="I180" i="22"/>
  <c r="I178" i="22"/>
  <c r="G177" i="22"/>
  <c r="I177" i="22" s="1"/>
  <c r="I176" i="22"/>
  <c r="I175" i="22"/>
  <c r="I174" i="22"/>
  <c r="I169" i="22"/>
  <c r="I168" i="22"/>
  <c r="I167" i="22"/>
  <c r="I166" i="22"/>
  <c r="I165" i="22"/>
  <c r="I164" i="22"/>
  <c r="I163" i="22"/>
  <c r="I162" i="22"/>
  <c r="I161" i="22"/>
  <c r="I160" i="22"/>
  <c r="I159" i="22"/>
  <c r="I158" i="22"/>
  <c r="I157" i="22"/>
  <c r="I156" i="22"/>
  <c r="I155" i="22"/>
  <c r="I151" i="22"/>
  <c r="I150" i="22"/>
  <c r="I149" i="22"/>
  <c r="I148" i="22"/>
  <c r="I147" i="22"/>
  <c r="I146" i="22"/>
  <c r="I145" i="22"/>
  <c r="I144" i="22"/>
  <c r="I143" i="22"/>
  <c r="I139" i="22"/>
  <c r="G138" i="22"/>
  <c r="I138" i="22" s="1"/>
  <c r="G137" i="22"/>
  <c r="I137" i="22" s="1"/>
  <c r="I136" i="22"/>
  <c r="G135" i="22"/>
  <c r="I135" i="22" s="1"/>
  <c r="I134" i="22"/>
  <c r="G133" i="22"/>
  <c r="I133" i="22" s="1"/>
  <c r="I130" i="22"/>
  <c r="I129" i="22"/>
  <c r="I128" i="22"/>
  <c r="I127" i="22"/>
  <c r="I126" i="22"/>
  <c r="G125" i="22"/>
  <c r="I125" i="22" s="1"/>
  <c r="I124" i="22"/>
  <c r="I123" i="22"/>
  <c r="I122" i="22"/>
  <c r="I121" i="22"/>
  <c r="I120" i="22"/>
  <c r="I117" i="22"/>
  <c r="I116" i="22"/>
  <c r="I115" i="22"/>
  <c r="I114" i="22"/>
  <c r="I113" i="22"/>
  <c r="I112" i="22"/>
  <c r="I111" i="22"/>
  <c r="I110" i="22"/>
  <c r="I109" i="22"/>
  <c r="I105" i="22"/>
  <c r="I104" i="22"/>
  <c r="I103" i="22"/>
  <c r="I102" i="22"/>
  <c r="I101" i="22"/>
  <c r="I100" i="22"/>
  <c r="I99" i="22"/>
  <c r="I98" i="22"/>
  <c r="I97" i="22"/>
  <c r="I96" i="22"/>
  <c r="I95" i="22"/>
  <c r="I93" i="22"/>
  <c r="I92" i="22"/>
  <c r="I91" i="22"/>
  <c r="I90" i="22"/>
  <c r="I88" i="22"/>
  <c r="I85" i="22"/>
  <c r="I84" i="22"/>
  <c r="I81" i="22"/>
  <c r="I80" i="22"/>
  <c r="I79" i="22"/>
  <c r="I74" i="22"/>
  <c r="I73" i="22"/>
  <c r="I71" i="22"/>
  <c r="I70" i="22"/>
  <c r="I69" i="22"/>
  <c r="I68" i="22"/>
  <c r="I67" i="22"/>
  <c r="I65" i="22"/>
  <c r="I64" i="22"/>
  <c r="I63" i="22"/>
  <c r="I62" i="22"/>
  <c r="I61" i="22"/>
  <c r="I60" i="22"/>
  <c r="I59" i="22"/>
  <c r="I58" i="22"/>
  <c r="I57" i="22"/>
  <c r="I56" i="22"/>
  <c r="I55" i="22"/>
  <c r="I54" i="22"/>
  <c r="I53" i="22"/>
  <c r="I50" i="22"/>
  <c r="I49" i="22"/>
  <c r="I48" i="22"/>
  <c r="G46" i="22"/>
  <c r="I46" i="22" s="1"/>
  <c r="I45" i="22"/>
  <c r="I42" i="22"/>
  <c r="I41" i="22"/>
  <c r="I40" i="22"/>
  <c r="G39" i="22"/>
  <c r="I39" i="22" s="1"/>
  <c r="I38" i="22"/>
  <c r="G35" i="22"/>
  <c r="I35" i="22" s="1"/>
  <c r="I33" i="22"/>
  <c r="I32" i="22"/>
  <c r="I30" i="22"/>
  <c r="I29" i="22"/>
  <c r="I25" i="22"/>
  <c r="I20" i="22"/>
  <c r="I19" i="22"/>
  <c r="G18" i="22"/>
  <c r="I18" i="22" s="1"/>
  <c r="I17" i="22"/>
  <c r="I16" i="22"/>
  <c r="I14" i="22"/>
  <c r="I13" i="22"/>
  <c r="I12" i="22"/>
  <c r="I11" i="22"/>
  <c r="I10" i="22"/>
  <c r="I9" i="22"/>
  <c r="I8" i="22"/>
  <c r="O23" i="22" l="1"/>
  <c r="I26" i="22"/>
  <c r="I317" i="22"/>
  <c r="I452" i="22"/>
  <c r="I82" i="22"/>
  <c r="I430" i="22"/>
  <c r="I445" i="22"/>
  <c r="I86" i="22"/>
  <c r="I264" i="22"/>
  <c r="I466" i="22"/>
  <c r="I496" i="22"/>
  <c r="I520" i="22"/>
  <c r="I558" i="22"/>
  <c r="I21" i="22"/>
  <c r="I152" i="22"/>
  <c r="I392" i="22"/>
  <c r="I170" i="22"/>
  <c r="I199" i="22"/>
  <c r="I294" i="22"/>
  <c r="I416" i="22"/>
  <c r="I480" i="22"/>
  <c r="I501" i="22"/>
  <c r="I508" i="22"/>
  <c r="I36" i="22"/>
  <c r="I43" i="22"/>
  <c r="I140" i="22"/>
  <c r="I131" i="22"/>
  <c r="I559" i="22" l="1"/>
  <c r="C9" i="18" s="1"/>
  <c r="G20" i="10"/>
  <c r="G19" i="10"/>
  <c r="G18" i="10"/>
  <c r="G17" i="10"/>
  <c r="G16" i="10"/>
  <c r="G15" i="10"/>
  <c r="G14" i="10"/>
  <c r="G13" i="10"/>
  <c r="G12" i="10"/>
  <c r="G11" i="10"/>
  <c r="G10" i="10"/>
  <c r="G9" i="10"/>
  <c r="G8" i="10"/>
  <c r="G7" i="10"/>
  <c r="G6" i="10"/>
  <c r="G5" i="10"/>
  <c r="F31" i="17"/>
  <c r="F34" i="17"/>
  <c r="E35" i="17"/>
  <c r="F35" i="17" s="1"/>
  <c r="G22" i="10" l="1"/>
  <c r="C11" i="18" s="1"/>
  <c r="H10" i="21" l="1"/>
  <c r="H8" i="21"/>
  <c r="H6" i="21"/>
  <c r="H4" i="21"/>
  <c r="H3" i="21"/>
  <c r="I11" i="20"/>
  <c r="J11" i="20" s="1"/>
  <c r="F11" i="20"/>
  <c r="G11" i="20" s="1"/>
  <c r="I9" i="20"/>
  <c r="J9" i="20" s="1"/>
  <c r="F9" i="20"/>
  <c r="G9" i="20" s="1"/>
  <c r="I7" i="20"/>
  <c r="J7" i="20" s="1"/>
  <c r="L7" i="20" s="1"/>
  <c r="M7" i="20" s="1"/>
  <c r="F7" i="20"/>
  <c r="G7" i="20" s="1"/>
  <c r="I5" i="20"/>
  <c r="J5" i="20" s="1"/>
  <c r="F5" i="20"/>
  <c r="G5" i="20" s="1"/>
  <c r="I4" i="20"/>
  <c r="J4" i="20" s="1"/>
  <c r="F4" i="20"/>
  <c r="G4" i="20" s="1"/>
  <c r="G14" i="20" s="1"/>
  <c r="C12" i="18" s="1"/>
  <c r="H11" i="21" l="1"/>
  <c r="L11" i="20"/>
  <c r="M11" i="20" s="1"/>
  <c r="L9" i="20"/>
  <c r="M9" i="20" s="1"/>
  <c r="L4" i="20"/>
  <c r="L5" i="20"/>
  <c r="M5" i="20" s="1"/>
  <c r="L14" i="20"/>
  <c r="M4" i="20"/>
  <c r="M14" i="20" l="1"/>
  <c r="D12" i="18"/>
  <c r="P249" i="1"/>
  <c r="E12" i="18" l="1"/>
  <c r="G92" i="14"/>
  <c r="G91" i="14"/>
  <c r="E90" i="14"/>
  <c r="E85" i="14"/>
  <c r="G87" i="14"/>
  <c r="G86" i="14"/>
  <c r="E80" i="14"/>
  <c r="G82" i="14"/>
  <c r="G81" i="14"/>
  <c r="E75" i="14"/>
  <c r="G77" i="14"/>
  <c r="G76" i="14"/>
  <c r="O200" i="1"/>
  <c r="G83" i="14"/>
  <c r="P149" i="1"/>
  <c r="P143" i="1"/>
  <c r="P103" i="1"/>
  <c r="P89" i="1"/>
  <c r="P52" i="1"/>
  <c r="O137" i="1"/>
  <c r="O136" i="1"/>
  <c r="O132" i="1"/>
  <c r="O130" i="1"/>
  <c r="O129" i="1"/>
  <c r="O126" i="1"/>
  <c r="O269" i="1"/>
  <c r="O253" i="1"/>
  <c r="O248" i="1"/>
  <c r="O246" i="1"/>
  <c r="O240" i="1"/>
  <c r="O236" i="1"/>
  <c r="O233" i="1"/>
  <c r="O227" i="1"/>
  <c r="O221" i="1"/>
  <c r="O216" i="1"/>
  <c r="O206" i="1"/>
  <c r="O204" i="1"/>
  <c r="O198" i="1"/>
  <c r="O195" i="1"/>
  <c r="O194" i="1"/>
  <c r="O192" i="1"/>
  <c r="O191" i="1"/>
  <c r="O190" i="1"/>
  <c r="O189" i="1"/>
  <c r="O186" i="1"/>
  <c r="O185" i="1"/>
  <c r="O182" i="1"/>
  <c r="O181" i="1"/>
  <c r="O180" i="1"/>
  <c r="O179" i="1"/>
  <c r="O178" i="1"/>
  <c r="O177" i="1"/>
  <c r="O176" i="1"/>
  <c r="O175" i="1"/>
  <c r="O174" i="1"/>
  <c r="O165" i="1"/>
  <c r="O156" i="1"/>
  <c r="P202" i="1" l="1"/>
  <c r="H83" i="14"/>
  <c r="H88" i="14"/>
  <c r="H93" i="14"/>
  <c r="H78" i="14"/>
  <c r="H48" i="17" l="1"/>
  <c r="I48" i="17" s="1"/>
  <c r="H47" i="17"/>
  <c r="I47" i="17" s="1"/>
  <c r="E48" i="17"/>
  <c r="F48" i="17" s="1"/>
  <c r="E47" i="17"/>
  <c r="F47" i="17" s="1"/>
  <c r="H44" i="17"/>
  <c r="I44" i="17" s="1"/>
  <c r="E44" i="17"/>
  <c r="F44" i="17" s="1"/>
  <c r="H42" i="17"/>
  <c r="I42" i="17" s="1"/>
  <c r="E42" i="17"/>
  <c r="F42" i="17" s="1"/>
  <c r="H38" i="17"/>
  <c r="I38" i="17" s="1"/>
  <c r="E38" i="17"/>
  <c r="F38" i="17" s="1"/>
  <c r="H35" i="17"/>
  <c r="I35" i="17" s="1"/>
  <c r="H33" i="17"/>
  <c r="I33" i="17" s="1"/>
  <c r="H30" i="17"/>
  <c r="I30" i="17" s="1"/>
  <c r="E33" i="17"/>
  <c r="F33" i="17" s="1"/>
  <c r="E30" i="17"/>
  <c r="F30" i="17" s="1"/>
  <c r="H27" i="17"/>
  <c r="I27" i="17" s="1"/>
  <c r="H26" i="17"/>
  <c r="I26" i="17" s="1"/>
  <c r="H25" i="17"/>
  <c r="I25" i="17" s="1"/>
  <c r="E27" i="17"/>
  <c r="F27" i="17" s="1"/>
  <c r="E26" i="17"/>
  <c r="F26" i="17" s="1"/>
  <c r="E25" i="17"/>
  <c r="F25" i="17" s="1"/>
  <c r="E21" i="17"/>
  <c r="F21" i="17" s="1"/>
  <c r="E19" i="17"/>
  <c r="F19" i="17" s="1"/>
  <c r="E17" i="17"/>
  <c r="F17" i="17" s="1"/>
  <c r="E12" i="17"/>
  <c r="F12" i="17" s="1"/>
  <c r="H6" i="17"/>
  <c r="I6" i="17" s="1"/>
  <c r="K6" i="17" s="1"/>
  <c r="L6" i="17" s="1"/>
  <c r="E6" i="17"/>
  <c r="F6" i="17" s="1"/>
  <c r="F50" i="17" l="1"/>
  <c r="C10" i="18" s="1"/>
  <c r="K44" i="17"/>
  <c r="L44" i="17" s="1"/>
  <c r="K27" i="17"/>
  <c r="L27" i="17" s="1"/>
  <c r="K38" i="17"/>
  <c r="K47" i="17"/>
  <c r="L47" i="17" s="1"/>
  <c r="K48" i="17"/>
  <c r="L48" i="17" s="1"/>
  <c r="K25" i="17"/>
  <c r="L25" i="17" s="1"/>
  <c r="K33" i="17"/>
  <c r="L33" i="17" s="1"/>
  <c r="K42" i="17"/>
  <c r="L42" i="17" s="1"/>
  <c r="K26" i="17"/>
  <c r="L26" i="17" s="1"/>
  <c r="L34" i="17"/>
  <c r="K35" i="17"/>
  <c r="L35" i="17" s="1"/>
  <c r="K30" i="17"/>
  <c r="L30" i="17" s="1"/>
  <c r="C14" i="18" l="1"/>
  <c r="C15" i="18" s="1"/>
  <c r="C16" i="18" s="1"/>
  <c r="I10" i="10"/>
  <c r="J10" i="10" s="1"/>
  <c r="L10" i="10" s="1"/>
  <c r="M10" i="10" s="1"/>
  <c r="J5" i="10"/>
  <c r="L5" i="10" s="1"/>
  <c r="E95" i="14"/>
  <c r="G97" i="14"/>
  <c r="G96" i="14"/>
  <c r="G98" i="14" s="1"/>
  <c r="I9" i="16"/>
  <c r="I4" i="16"/>
  <c r="L22" i="10" l="1"/>
  <c r="D11" i="18" s="1"/>
  <c r="M5" i="10"/>
  <c r="M22" i="10" s="1"/>
  <c r="H98" i="14"/>
  <c r="I20" i="16"/>
  <c r="J49" i="15"/>
  <c r="J48" i="15"/>
  <c r="H46" i="15"/>
  <c r="K46" i="15" s="1"/>
  <c r="J45" i="15"/>
  <c r="J42" i="15"/>
  <c r="J38" i="15"/>
  <c r="J35" i="15"/>
  <c r="J33" i="15"/>
  <c r="J30" i="15"/>
  <c r="J27" i="15"/>
  <c r="J26" i="15"/>
  <c r="J25" i="15"/>
  <c r="H23" i="15"/>
  <c r="H16" i="15"/>
  <c r="H14" i="15"/>
  <c r="H13" i="15"/>
  <c r="H12" i="15"/>
  <c r="H11" i="15"/>
  <c r="J5" i="15"/>
  <c r="E11" i="18" l="1"/>
  <c r="J16" i="15"/>
  <c r="H17" i="17"/>
  <c r="I17" i="17" s="1"/>
  <c r="K17" i="17" s="1"/>
  <c r="L17" i="17" s="1"/>
  <c r="J23" i="15"/>
  <c r="H21" i="17"/>
  <c r="I21" i="17" s="1"/>
  <c r="K21" i="17" s="1"/>
  <c r="L21" i="17" s="1"/>
  <c r="H15" i="15"/>
  <c r="H12" i="17" s="1"/>
  <c r="I12" i="17" s="1"/>
  <c r="K12" i="17" s="1"/>
  <c r="J15" i="15" l="1"/>
  <c r="H18" i="15"/>
  <c r="L12" i="17"/>
  <c r="J18" i="15"/>
  <c r="H19" i="17"/>
  <c r="I19" i="17" s="1"/>
  <c r="K19" i="17" s="1"/>
  <c r="L19" i="17" s="1"/>
  <c r="J51" i="15"/>
  <c r="K50" i="17" l="1"/>
  <c r="E68" i="14"/>
  <c r="G70" i="14"/>
  <c r="G69" i="14"/>
  <c r="E63" i="14"/>
  <c r="G65" i="14"/>
  <c r="G64" i="14"/>
  <c r="E57" i="14"/>
  <c r="G59" i="14"/>
  <c r="G58" i="14"/>
  <c r="E51" i="14"/>
  <c r="G53" i="14"/>
  <c r="G52" i="14"/>
  <c r="E44" i="14"/>
  <c r="G47" i="14"/>
  <c r="G46" i="14"/>
  <c r="G45" i="14"/>
  <c r="E38" i="14"/>
  <c r="E33" i="14"/>
  <c r="G36" i="14"/>
  <c r="G34" i="14"/>
  <c r="G25" i="14"/>
  <c r="G23" i="14"/>
  <c r="E22" i="14"/>
  <c r="G17" i="14"/>
  <c r="E10" i="14"/>
  <c r="E4" i="14"/>
  <c r="G14" i="1"/>
  <c r="D4" i="14" s="1"/>
  <c r="M15" i="1"/>
  <c r="M22" i="1" s="1"/>
  <c r="M16" i="1"/>
  <c r="M17" i="1"/>
  <c r="M18" i="1"/>
  <c r="M19" i="1"/>
  <c r="M20" i="1"/>
  <c r="M21" i="1"/>
  <c r="O23" i="1"/>
  <c r="G26" i="1"/>
  <c r="M36" i="1" s="1"/>
  <c r="K47" i="22" s="1"/>
  <c r="L47" i="22" s="1"/>
  <c r="N47" i="22" s="1"/>
  <c r="M35" i="1"/>
  <c r="G11" i="14" s="1"/>
  <c r="M40" i="1"/>
  <c r="M41" i="1"/>
  <c r="M42" i="1"/>
  <c r="M44" i="1"/>
  <c r="M46" i="1"/>
  <c r="G48" i="1"/>
  <c r="M51" i="1" s="1"/>
  <c r="G24" i="14" s="1"/>
  <c r="G53" i="1"/>
  <c r="M64" i="1" s="1"/>
  <c r="M54" i="1"/>
  <c r="M55" i="1"/>
  <c r="M56" i="1"/>
  <c r="M57" i="1"/>
  <c r="M58" i="1"/>
  <c r="M59" i="1"/>
  <c r="M60" i="1"/>
  <c r="M61" i="1"/>
  <c r="M62" i="1"/>
  <c r="G66" i="1"/>
  <c r="I66" i="1"/>
  <c r="M66" i="1" s="1"/>
  <c r="M67" i="1"/>
  <c r="G70" i="1"/>
  <c r="I70" i="1"/>
  <c r="M69" i="1" s="1"/>
  <c r="G71" i="1"/>
  <c r="M71" i="1"/>
  <c r="K75" i="22" s="1"/>
  <c r="L75" i="22" s="1"/>
  <c r="O75" i="22" s="1"/>
  <c r="M72" i="1"/>
  <c r="M75" i="1"/>
  <c r="G76" i="1"/>
  <c r="M76" i="1"/>
  <c r="G77" i="1"/>
  <c r="O77" i="1"/>
  <c r="G78" i="1"/>
  <c r="M79" i="1"/>
  <c r="M82" i="1"/>
  <c r="K127" i="22" s="1"/>
  <c r="L127" i="22" s="1"/>
  <c r="N127" i="22" s="1"/>
  <c r="O127" i="22" s="1"/>
  <c r="M83" i="1"/>
  <c r="G86" i="1"/>
  <c r="M88" i="1" s="1"/>
  <c r="M87" i="1"/>
  <c r="G90" i="1"/>
  <c r="M90" i="1"/>
  <c r="K135" i="22" s="1"/>
  <c r="L135" i="22" s="1"/>
  <c r="N135" i="22" s="1"/>
  <c r="O135" i="22" s="1"/>
  <c r="O90" i="1"/>
  <c r="G91" i="1"/>
  <c r="D38" i="14" s="1"/>
  <c r="M92" i="1"/>
  <c r="M94" i="1" s="1"/>
  <c r="P94" i="1" s="1"/>
  <c r="O93" i="1"/>
  <c r="G95" i="1"/>
  <c r="O95" i="1"/>
  <c r="M101" i="1"/>
  <c r="M102" i="1"/>
  <c r="K155" i="22" s="1"/>
  <c r="L155" i="22" s="1"/>
  <c r="N155" i="22" s="1"/>
  <c r="O155" i="22" s="1"/>
  <c r="O102" i="1"/>
  <c r="M113" i="1"/>
  <c r="O116" i="1"/>
  <c r="G117" i="1"/>
  <c r="O120" i="1"/>
  <c r="O121" i="1"/>
  <c r="G122" i="1"/>
  <c r="G126" i="1"/>
  <c r="M133" i="1"/>
  <c r="P133" i="1" s="1"/>
  <c r="O142" i="1"/>
  <c r="O148" i="1"/>
  <c r="G174" i="1"/>
  <c r="G175" i="1"/>
  <c r="G176" i="1"/>
  <c r="G178" i="1"/>
  <c r="P199" i="1"/>
  <c r="P205" i="1"/>
  <c r="G35" i="14" l="1"/>
  <c r="O51" i="1"/>
  <c r="K65" i="22"/>
  <c r="L65" i="22" s="1"/>
  <c r="N65" i="22" s="1"/>
  <c r="O65" i="22" s="1"/>
  <c r="O70" i="1"/>
  <c r="K72" i="22"/>
  <c r="L72" i="22" s="1"/>
  <c r="N72" i="22" s="1"/>
  <c r="O72" i="22" s="1"/>
  <c r="O46" i="1"/>
  <c r="K64" i="22"/>
  <c r="L64" i="22" s="1"/>
  <c r="N64" i="22" s="1"/>
  <c r="O64" i="22" s="1"/>
  <c r="O79" i="1"/>
  <c r="K117" i="22"/>
  <c r="L117" i="22" s="1"/>
  <c r="N117" i="22" s="1"/>
  <c r="O117" i="22" s="1"/>
  <c r="O88" i="1"/>
  <c r="K133" i="22"/>
  <c r="L133" i="22" s="1"/>
  <c r="N133" i="22" s="1"/>
  <c r="O133" i="22" s="1"/>
  <c r="O76" i="1"/>
  <c r="K106" i="22"/>
  <c r="L106" i="22" s="1"/>
  <c r="N106" i="22" s="1"/>
  <c r="O106" i="22" s="1"/>
  <c r="O47" i="22"/>
  <c r="D10" i="14"/>
  <c r="G12" i="14" s="1"/>
  <c r="G13" i="14" s="1"/>
  <c r="H13" i="14" s="1"/>
  <c r="O83" i="1"/>
  <c r="K130" i="22"/>
  <c r="L130" i="22" s="1"/>
  <c r="N130" i="22" s="1"/>
  <c r="O130" i="22" s="1"/>
  <c r="O64" i="1"/>
  <c r="K66" i="22"/>
  <c r="L66" i="22" s="1"/>
  <c r="N66" i="22" s="1"/>
  <c r="O66" i="22" s="1"/>
  <c r="O82" i="1"/>
  <c r="O75" i="1"/>
  <c r="K93" i="22"/>
  <c r="L93" i="22" s="1"/>
  <c r="N93" i="22" s="1"/>
  <c r="O93" i="22" s="1"/>
  <c r="M43" i="1"/>
  <c r="O113" i="1"/>
  <c r="K175" i="22"/>
  <c r="L175" i="22" s="1"/>
  <c r="N175" i="22" s="1"/>
  <c r="O175" i="22" s="1"/>
  <c r="M24" i="1"/>
  <c r="P24" i="1" s="1"/>
  <c r="G5" i="14"/>
  <c r="G7" i="14" s="1"/>
  <c r="G18" i="14"/>
  <c r="G29" i="14"/>
  <c r="G39" i="14"/>
  <c r="G41" i="14" s="1"/>
  <c r="H41" i="14" s="1"/>
  <c r="D22" i="14"/>
  <c r="G40" i="14"/>
  <c r="M73" i="1"/>
  <c r="O71" i="1" s="1"/>
  <c r="D27" i="14"/>
  <c r="M63" i="1"/>
  <c r="D33" i="14"/>
  <c r="M68" i="1"/>
  <c r="D10" i="18"/>
  <c r="L50" i="17"/>
  <c r="G54" i="14"/>
  <c r="H54" i="14" s="1"/>
  <c r="H25" i="14"/>
  <c r="H36" i="14"/>
  <c r="H47" i="14"/>
  <c r="G66" i="14"/>
  <c r="H66" i="14" s="1"/>
  <c r="G19" i="14"/>
  <c r="H19" i="14" s="1"/>
  <c r="G60" i="14"/>
  <c r="H60" i="14" s="1"/>
  <c r="G71" i="14"/>
  <c r="H71" i="14" s="1"/>
  <c r="H7" i="14"/>
  <c r="O36" i="1"/>
  <c r="M37" i="1"/>
  <c r="P37" i="1" s="1"/>
  <c r="M47" i="1"/>
  <c r="P47" i="1" s="1"/>
  <c r="M114" i="1"/>
  <c r="P114" i="1" s="1"/>
  <c r="O43" i="1" l="1"/>
  <c r="O310" i="1" s="1"/>
  <c r="L57" i="22"/>
  <c r="N57" i="22" s="1"/>
  <c r="O68" i="1"/>
  <c r="K67" i="22"/>
  <c r="L67" i="22" s="1"/>
  <c r="N67" i="22" s="1"/>
  <c r="O67" i="22" s="1"/>
  <c r="E10" i="18"/>
  <c r="M65" i="1"/>
  <c r="G28" i="14"/>
  <c r="O57" i="22" l="1"/>
  <c r="N559" i="22"/>
  <c r="P65" i="1"/>
  <c r="P310" i="1" s="1"/>
  <c r="G30" i="14"/>
  <c r="H30" i="14" s="1"/>
  <c r="H100" i="14" s="1"/>
  <c r="O559" i="22" l="1"/>
  <c r="D9" i="18"/>
  <c r="F9" i="18" s="1"/>
  <c r="F14" i="18" s="1"/>
  <c r="E9" i="18" l="1"/>
  <c r="E14" i="18" s="1"/>
  <c r="D14" i="18"/>
  <c r="F15" i="18"/>
  <c r="F16" i="18" s="1"/>
  <c r="D15" i="18" l="1"/>
  <c r="E15" i="18" s="1"/>
  <c r="D19" i="18"/>
  <c r="D16" i="18" l="1"/>
  <c r="E16" i="18" l="1"/>
  <c r="E19" i="18"/>
</calcChain>
</file>

<file path=xl/comments1.xml><?xml version="1.0" encoding="utf-8"?>
<comments xmlns="http://schemas.openxmlformats.org/spreadsheetml/2006/main">
  <authors>
    <author>Divesh Tripathi</author>
  </authors>
  <commentList>
    <comment ref="H34" authorId="0" shapeId="0">
      <text>
        <r>
          <rPr>
            <b/>
            <sz val="9"/>
            <color indexed="81"/>
            <rFont val="Tahoma"/>
            <charset val="1"/>
          </rPr>
          <t>Divesh Tripathi:</t>
        </r>
        <r>
          <rPr>
            <sz val="9"/>
            <color indexed="81"/>
            <rFont val="Tahoma"/>
            <charset val="1"/>
          </rPr>
          <t xml:space="preserve">
This is missing from the JMR</t>
        </r>
      </text>
    </comment>
  </commentList>
</comments>
</file>

<file path=xl/sharedStrings.xml><?xml version="1.0" encoding="utf-8"?>
<sst xmlns="http://schemas.openxmlformats.org/spreadsheetml/2006/main" count="2729" uniqueCount="1037">
  <si>
    <t>1. Partition, Panelling - Sq. Ft area – one side only</t>
  </si>
  <si>
    <t>2. Storage Units - Sq. Ft area – Front elevation length x Front Finished height</t>
  </si>
  <si>
    <t>3. False Ceiling - Sq. Ft area – Flat surface area in reflected ceiling plan</t>
  </si>
  <si>
    <t xml:space="preserve">4. Flooring - Sq. Ft. area – Internal area contained within skirting                                       </t>
  </si>
  <si>
    <t>5. Pls Note Only Bison , Marine Ply and Wpc Board to be used instead of Commercial Ply</t>
  </si>
  <si>
    <t>6. Chiseling work included in the items or else specified</t>
  </si>
  <si>
    <t>8. All Items Rates are inclusive of material lead &amp; lift charges.</t>
  </si>
  <si>
    <t>Name of Item</t>
  </si>
  <si>
    <t>Description of Item</t>
  </si>
  <si>
    <t>Quantity</t>
  </si>
  <si>
    <t>Unit</t>
  </si>
  <si>
    <t>a</t>
  </si>
  <si>
    <t>a.1</t>
  </si>
  <si>
    <t>Sq.ft</t>
  </si>
  <si>
    <t>a.2</t>
  </si>
  <si>
    <t>a.3</t>
  </si>
  <si>
    <t>a.4</t>
  </si>
  <si>
    <t>a.5</t>
  </si>
  <si>
    <t>a.6</t>
  </si>
  <si>
    <t>a.7</t>
  </si>
  <si>
    <t>b</t>
  </si>
  <si>
    <t>b.1</t>
  </si>
  <si>
    <t>Nos.</t>
  </si>
  <si>
    <t>b.2</t>
  </si>
  <si>
    <t>b.3</t>
  </si>
  <si>
    <t>b.4</t>
  </si>
  <si>
    <t>c</t>
  </si>
  <si>
    <t>A.2.0</t>
  </si>
  <si>
    <t>RCC and PCC</t>
  </si>
  <si>
    <t>PCC</t>
  </si>
  <si>
    <t xml:space="preserve">Providing &amp; Laying Plain cement concrete specified grade (M10) including the cost of centering and shuttering &amp; required curing.  Approved make cement is PPC (ACC, Ultra tech , Birla) </t>
  </si>
  <si>
    <t>cuft</t>
  </si>
  <si>
    <t>d</t>
  </si>
  <si>
    <t>e</t>
  </si>
  <si>
    <t>c.1</t>
  </si>
  <si>
    <t>Sq. Ft</t>
  </si>
  <si>
    <t>c.2</t>
  </si>
  <si>
    <t>c.3</t>
  </si>
  <si>
    <t>A.5.0</t>
  </si>
  <si>
    <t>Rolling Shutter , Awning &amp; Mild Steel work</t>
  </si>
  <si>
    <t>HEAVY M.S Work &amp; Framework</t>
  </si>
  <si>
    <t>Providing, fabricating &amp; erection of Steel work in built up section/ framed work i/c cutting, welding, hoisting, fixing in position &amp; applying a priming coat of approved steel  primer using steel etc, as required. In structure slab (ISMB, ISMC etc.) or stringers, treads, landing of stair case i/c use of chequered plate wherever required, all complete.  Including primer and 2 coat paints</t>
  </si>
  <si>
    <t>KG</t>
  </si>
  <si>
    <t>g</t>
  </si>
  <si>
    <t>A.6.0</t>
  </si>
  <si>
    <t>Flooring and Cladding</t>
  </si>
  <si>
    <t>f</t>
  </si>
  <si>
    <t>h</t>
  </si>
  <si>
    <t>Rft</t>
  </si>
  <si>
    <t>i</t>
  </si>
  <si>
    <t>j</t>
  </si>
  <si>
    <t>k</t>
  </si>
  <si>
    <t>l</t>
  </si>
  <si>
    <t>m</t>
  </si>
  <si>
    <t>n</t>
  </si>
  <si>
    <t>o</t>
  </si>
  <si>
    <t>p</t>
  </si>
  <si>
    <t>q</t>
  </si>
  <si>
    <t>r</t>
  </si>
  <si>
    <t>s</t>
  </si>
  <si>
    <t>Granite (Jet Black) Frame</t>
  </si>
  <si>
    <t>RFt</t>
  </si>
  <si>
    <t>t</t>
  </si>
  <si>
    <t>u</t>
  </si>
  <si>
    <t>v</t>
  </si>
  <si>
    <t>B</t>
  </si>
  <si>
    <t>Interior Head</t>
  </si>
  <si>
    <t xml:space="preserve">Bison Panelling - PN1
</t>
  </si>
  <si>
    <t>Sqft</t>
  </si>
  <si>
    <t>e.1</t>
  </si>
  <si>
    <t>e.2</t>
  </si>
  <si>
    <t>R. Ft</t>
  </si>
  <si>
    <t>Floor Transition strip</t>
  </si>
  <si>
    <t>B.4.0</t>
  </si>
  <si>
    <t>Doors &amp; Windows</t>
  </si>
  <si>
    <t>D</t>
  </si>
  <si>
    <t>Swing Single Leaf Flush Door -D2SV with Vision Panel (Kitchen to BOH)</t>
  </si>
  <si>
    <t xml:space="preserve">Providing and Fixing Wooden Swing door in position 35 mm Thk. wooden flush door including Vision Panel size of (300 x 500 )&amp; section on Teak Wood Door Frame of specified size, section well notched &amp; screwed with cutting of grooves, edges, mouldings over rough ground wooden frame cutting of grooves, edges, mouldings including necessary hardware including floor spring ,150 mm high s.s kick Plate,Handle,Lock as mentioned in drg, bitumen paint to non exposed surface, melamine polish matching to Laminate on door frames &amp; Horizontal grain Laminate on the panel from both sides of approved make &amp; shade etc. complete as per detail drawing, as specified and as directed by engineer-in-charge.  (Cost will include all the hardwares mentioned above) </t>
  </si>
  <si>
    <t>d.1</t>
  </si>
  <si>
    <t>Counter Swing Door</t>
  </si>
  <si>
    <t>B.5.0</t>
  </si>
  <si>
    <t>P.O.P/Painting</t>
  </si>
  <si>
    <t>POP Punning</t>
  </si>
  <si>
    <t>Providing &amp; applying wall punning up to 12mm to 15mm thick layer of super fine Plaster of Paris applied on specified area over existing plastered surface on walls and columns, to be finished smooth. Surface to be prepared by hacking, sand papering and applying coat of cement slurry if required including all incidentals, making grooves, patties, sills etc. complete and as directed by engineer in charge. The finish surface should be smooth, cover up all the patch work done by electrical agencies so as to avoid unevenness and ready to take on paint. Rate including cost of transportation, loading, unloading, scaffolding, wastage, taxes etc. as directed by  Engineer-in-charge.</t>
  </si>
  <si>
    <t xml:space="preserve">Providing and applying Lustre Paint on wall of approved make &amp; shade filling the dents with approved Acrylic putty gypsum /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 </t>
  </si>
  <si>
    <t>Providing and applying Plastic Emulsion Paint on Ceiling of approved make &amp; shade filling the dents with approved Acrylic putty gypsum /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t>
  </si>
  <si>
    <t>Enamel Paint</t>
  </si>
  <si>
    <t>sq.ft</t>
  </si>
  <si>
    <t>C</t>
  </si>
  <si>
    <t>Nos</t>
  </si>
  <si>
    <t>Wood Work</t>
  </si>
  <si>
    <t>D.1.0</t>
  </si>
  <si>
    <t>Furniture /WOOD Work</t>
  </si>
  <si>
    <t>Order Counter</t>
  </si>
  <si>
    <t>RFT</t>
  </si>
  <si>
    <t>Order Counter with Glass Slider/Openable</t>
  </si>
  <si>
    <t>Make line</t>
  </si>
  <si>
    <t>Staff Lunch Table</t>
  </si>
  <si>
    <t>No.</t>
  </si>
  <si>
    <t>Computer Holder above Dough Tray &amp; Router</t>
  </si>
  <si>
    <t>Providing and fixing ceiling mounted ,Metal fabricated Computer Holder for Thin clients above Dough Tray &amp; Router. Complete in all respect as per detailed drawing.</t>
  </si>
  <si>
    <t>Computer Holder Wall Mounted for SDP &amp; Makeline</t>
  </si>
  <si>
    <t>Providing and fixing Wall mounted ,Metal fabricated Computer Holder for Thin clients above Dough Tray &amp; Router. Complete in all respect as per detailed drawing.</t>
  </si>
  <si>
    <t>E</t>
  </si>
  <si>
    <t>Plumbing</t>
  </si>
  <si>
    <t>E.1.0</t>
  </si>
  <si>
    <t>INTERNAL WATER SUPPLY SYSTEM</t>
  </si>
  <si>
    <t>Providing &amp; fixing on walls / ceiling / floors, medium grade having embossed ISI Mark  CPVC pipes  of diameter as mentioned below with fittings i.e.connector, clamps, tees, elbows, reducers, male-female etc. necessary fittings.  (Supreme / Prince/Astral or as approved. )</t>
  </si>
  <si>
    <t>20mm nominal bore for sink+ gyser+ RO+ Basin+papsi machine</t>
  </si>
  <si>
    <t>25mm nominal bore for main water supply</t>
  </si>
  <si>
    <t>32mm nominal bore</t>
  </si>
  <si>
    <t>40mm nominal bore</t>
  </si>
  <si>
    <t>Providing, Fixing, testing and commissioning of ISI marked Gun Metal Screwed pattern full way Gate valve with wheel tested to non shock cold working pressure upto 10 kg /sq cm(Stop Valve) conforming to IS 778 class 1   including jointing, supporting etc complete and as directed.(Danfoss/Jayhiwa/Zoloto or equivalent)</t>
  </si>
  <si>
    <t xml:space="preserve">20mm class 1.0 </t>
  </si>
  <si>
    <t>25mm class 1.0</t>
  </si>
  <si>
    <t>32mm class 1.0</t>
  </si>
  <si>
    <t>e.3</t>
  </si>
  <si>
    <t>E.2.0</t>
  </si>
  <si>
    <t>INTERNAL DRAINAGE SYSTEM</t>
  </si>
  <si>
    <t>Providing and fixing UPVC SOIL / VENT / WASTE SWR pipe of required diameter conforming to I.S.-13592, and I.S.-4985 to withstand continous internal hydroulic pressure of 4 kg/cm2 including necessary fixtures and fittings, such as bends, tees,Clean out plugs (for the downtakes near bends).  single junctions, double junctions and joining with rubber rings and lubricants, on wall by means of clips or in ground including necessary excavation, laying refilling, trench testing etc. complete. (Prior approval of sample and brand by Ex.Engineer is necessary before use.) (Supreme / Prince/Astral or as approved. )</t>
  </si>
  <si>
    <t>32 mm dia</t>
  </si>
  <si>
    <t>40 mm dia</t>
  </si>
  <si>
    <t>50 mm dia.</t>
  </si>
  <si>
    <t xml:space="preserve">65mm dia </t>
  </si>
  <si>
    <t>75 mm dia.</t>
  </si>
  <si>
    <t>110 mm dia.</t>
  </si>
  <si>
    <t xml:space="preserve">Providing ,laying, testing &amp; commissioning of approved Multi floor trap / Nahani trap with Chilly trap  of required sizes, including jointing etc. complete and as directed. (GMGR/Chilly or equivalent) 
</t>
  </si>
  <si>
    <t>E.3.0</t>
  </si>
  <si>
    <t>EXTERNAL SEWERAGE</t>
  </si>
  <si>
    <t>Each</t>
  </si>
  <si>
    <t>E.4.0</t>
  </si>
  <si>
    <t>Sanitarywares &amp; Fittings</t>
  </si>
  <si>
    <t>Tissue Dispenser</t>
  </si>
  <si>
    <t>Dolphy Multifold Stainless Steel Towel Paper Dispenser</t>
  </si>
  <si>
    <t>a.8</t>
  </si>
  <si>
    <t>a.9</t>
  </si>
  <si>
    <t>a.10</t>
  </si>
  <si>
    <t>a.11</t>
  </si>
  <si>
    <t>a.13</t>
  </si>
  <si>
    <t>Sink Mixer For 3 way Sink</t>
  </si>
  <si>
    <t xml:space="preserve">Providing and fixing C.P brass wall mounted sink mixer with swinging spout including cutting and making good the walls where required. (3 way Sink ) </t>
  </si>
  <si>
    <t>a.14</t>
  </si>
  <si>
    <t>40 mm Dia Pipe</t>
  </si>
  <si>
    <t xml:space="preserve">40 mm CPVC Dia Pipe for 3 way sink for all inclusive fittings </t>
  </si>
  <si>
    <t>a.17</t>
  </si>
  <si>
    <t>Kitchen Paper Holder</t>
  </si>
  <si>
    <t>Waste Coupling</t>
  </si>
  <si>
    <t>Waste Coupling for 3Way sink and Makeline sink</t>
  </si>
  <si>
    <t>Waste Flexible Pipe</t>
  </si>
  <si>
    <t>PVC Waste flexible Pipe of 1.0m length and 25 mm dia (make :SBD/Shineman etc)</t>
  </si>
  <si>
    <t>Conceal Coak</t>
  </si>
  <si>
    <t>NO.</t>
  </si>
  <si>
    <t>F</t>
  </si>
  <si>
    <t>Electrical</t>
  </si>
  <si>
    <t>F.1.0</t>
  </si>
  <si>
    <t>VTPN DB</t>
  </si>
  <si>
    <t>12 Way VTPN DB - Kitchen Equipment+ Lighting+Power DB</t>
  </si>
  <si>
    <t>8 Way SPN DB - UPS DB</t>
  </si>
  <si>
    <t>Isolators /ELCB /RCBO &amp; SWITCH SOCKETS</t>
  </si>
  <si>
    <t xml:space="preserve">Supply , installation, testing comissioning of DP isolator of 32 A </t>
  </si>
  <si>
    <t xml:space="preserve">Supply , installation, testing comissioning of DP MCB of 32 A </t>
  </si>
  <si>
    <t xml:space="preserve">Supply , installation, testing comissioning of DP MCB of 40 A </t>
  </si>
  <si>
    <t>a.12</t>
  </si>
  <si>
    <t>a.15</t>
  </si>
  <si>
    <t>a.16</t>
  </si>
  <si>
    <t>100A FP, 25kA Thermal magneticr based MCCB with LSIG Protection with Box(As per the instruction of the Engineer Inchrge)</t>
  </si>
  <si>
    <t xml:space="preserve">6/16 Amp Electrical Top </t>
  </si>
  <si>
    <t>Primary (First) light point controlled by a 6A switch.</t>
  </si>
  <si>
    <t xml:space="preserve">Nos </t>
  </si>
  <si>
    <t>d.2</t>
  </si>
  <si>
    <t>RMT</t>
  </si>
  <si>
    <t>Rmtr</t>
  </si>
  <si>
    <t>20 mm</t>
  </si>
  <si>
    <t>25 mm</t>
  </si>
  <si>
    <t>Supplying and fixing of following sizes of MS conduit along with accessories in surface/recess including painting in case of surface conduit, or cutting the wall and making good the same 
in case of recessed conduit as required.</t>
  </si>
  <si>
    <t xml:space="preserve">Supplying &amp; erecting M.S flexible Conduit 25 mm dia.conforming to I.S. and approved make with required number of couplings, bushes, check nuts etc. </t>
  </si>
  <si>
    <t xml:space="preserve">Supplying &amp; erecting PVC flexible Conduit 50 mm dia.conforming to I.S. and approved make with required number of couplings, bushes, check nuts etc. </t>
  </si>
  <si>
    <t>F.3.0</t>
  </si>
  <si>
    <t>no</t>
  </si>
  <si>
    <t>Supplying and erecting double pole metal clad switch with fuse
and neutral link 240V, 25A on iron / GI frame switch socket with  ISI mark approved make duly erected with  modular box , cover plate &amp; all wiring connections complete. (Single phase)</t>
  </si>
  <si>
    <t>F.4.0</t>
  </si>
  <si>
    <t>LT CABLES &amp; TERMINATIONS</t>
  </si>
  <si>
    <t>SUPPLY AND LAYING OF THE CABLES</t>
  </si>
  <si>
    <t>Supply, Errecting, Termination &amp; Commissioning of following sizes of 1.1 KV grade FRLS Armoured/Unarmoured Copper/ Aluminum conductor cables laid over MS supports cable racks/trays or fixing on walls including clamping the cable to supports cable racks or fixing on walls including   lugs, double compression gland   and joints complete  in an approved manner as required .</t>
  </si>
  <si>
    <t>4Cx16 Sq.mm AL Arm. XLPE</t>
  </si>
  <si>
    <t>4Cx25 Sq.mm AL Arm. XLPE</t>
  </si>
  <si>
    <t>3.5Cx35 Sq.mm AL Arm. XLPE</t>
  </si>
  <si>
    <t>3.5Cx50 Sq.mm AL Arm. XLPE</t>
  </si>
  <si>
    <t>3.5Cx70 Sq.mm AL Arm. XLPE</t>
  </si>
  <si>
    <t>3.5Cx95 Sq.mm AL Arm. XLPE</t>
  </si>
  <si>
    <t>4Cx2.5 Sq.mm Cu. Arm. XLPE</t>
  </si>
  <si>
    <t>4Cx4 Sq.mm Cu. Arm. XLPE</t>
  </si>
  <si>
    <t>4C x 6 sq.mm Cu. Arm. XLPE</t>
  </si>
  <si>
    <t>4Cx10 Sq.mm Cu. Arm. XLPE</t>
  </si>
  <si>
    <t>4C x 16 sq.mm Cu. Arm. XLPE</t>
  </si>
  <si>
    <t>CABLE TERMINATION</t>
  </si>
  <si>
    <t>2/3/3.5/4 CORES AL. CABLE WITH AL. LUGS</t>
  </si>
  <si>
    <t xml:space="preserve">35 sq.mm. </t>
  </si>
  <si>
    <t>Jt</t>
  </si>
  <si>
    <t xml:space="preserve">50 sq.mm. </t>
  </si>
  <si>
    <t xml:space="preserve">70 sq.mm. </t>
  </si>
  <si>
    <t>Multicore Flexible Cables : 1100 Volt Annealed Bare Electrolytic High, Conductivity Copper Conductor Flexible PVC Type 'A' Insulated &amp; PVC ST-1 Sheathed Cables in existing Conduit. Conforming to IS: 694:1990 including Making Both End terminations with copper lugs.</t>
  </si>
  <si>
    <t>F.7.0</t>
  </si>
  <si>
    <t>Cable Trays</t>
  </si>
  <si>
    <t>Cable Tray -Non Perforated for Kitchen</t>
  </si>
  <si>
    <t>F.8.0</t>
  </si>
  <si>
    <t>Electrical Related Civil work</t>
  </si>
  <si>
    <t xml:space="preserve">Excavation/ Cheselling under floor for laying cables/ conduits in wall or floor as per requirement, complete with finishing etc </t>
  </si>
  <si>
    <t>Sq.Mtr</t>
  </si>
  <si>
    <t>F.9.0</t>
  </si>
  <si>
    <t>Geyser</t>
  </si>
  <si>
    <t xml:space="preserve">SITC of Digital instant GEYSER ABOVE SINK 3 ltr (Ao Smith or equivalent)instant with required accessories) </t>
  </si>
  <si>
    <t xml:space="preserve">SITC of Storage Geyser (25 ltr) AO smith or equivalent used above 3 way sink with required accessories </t>
  </si>
  <si>
    <t>No</t>
  </si>
  <si>
    <t>F.10.0</t>
  </si>
  <si>
    <t>Music System/ CONDUITING/WIRING FOR TELEPHONE/DATA/ MUSIC AND COMPUTER SYSTEM</t>
  </si>
  <si>
    <t>SITC of Sony Music System (DAV DZ - 350) or Equivalent Make 5.1</t>
  </si>
  <si>
    <t>Wiring to music speakers with 2 pairs 40/0.076 flexible wire (PVC insulator, annealed or surface mounted 20/25 mm PVC conduit as directed (from speaker outlet to music junction box).</t>
  </si>
  <si>
    <t>Two nos. telephone jack outlet in 2 module GI outlet -{Refer Details- Electrical (C) below}</t>
  </si>
  <si>
    <t>Providing and drawing RG-58 co-axial cable for computer system in existing PVC conduit.</t>
  </si>
  <si>
    <t>Cat-6 Cable for Switch to Camera inlcuding conduit.</t>
  </si>
  <si>
    <t xml:space="preserve">I O Plate including necessary Jack and connections </t>
  </si>
  <si>
    <t>150mm x 200 x 40mm (W x H) - (18 SWG - 2 mm) with cover with one partition.</t>
  </si>
  <si>
    <t xml:space="preserve">100 x 100 x 40mm deep with cover plate for makeline /Slap Table/Biometric </t>
  </si>
  <si>
    <t>300 x 300 x 100 mm deep boxes with cover plate for Electrical Panel</t>
  </si>
  <si>
    <t>Supplying and fixing 1.6 mm thick MS junction/outlet 450X300X100 mm deep boxes with cover plate</t>
  </si>
  <si>
    <t>G</t>
  </si>
  <si>
    <t>Fire Detection and Alarm System</t>
  </si>
  <si>
    <t>Supply, installation, testing &amp; commissioning of Conventional Type optical Smoke Detector with inbuilt scattered light measurement, rate of rise and fixed temperature based technology and LED indication should be on the centre of the detector with mounting base complete as required.</t>
  </si>
  <si>
    <t xml:space="preserve">Supply, Installation, testing &amp; commissioning of addressable type smoke Detector with floating sensitivity  Complete with all accessories like base, base box, etc. to be installed under / above false ceiling, roof and concealed space, etc. complete as required. </t>
  </si>
  <si>
    <t xml:space="preserve">Supply, Installation, testing &amp; commissioning of addressable type Heat Detector (fixed cum-rate of rise type) with fix temperature at 78 o C complete with all fixing accessories like base, base box, etc to be installed under /above false ceiling, roof and concealed space, etc complete as required. </t>
  </si>
  <si>
    <t>Supply, installation, testing &amp; commissioning of conventional Manual Call Point (break glass type)complete with push button,enclosed in box with provision of conduit/cable coupling.The unit to be painted fire red outside ,white inside and written "in case of fire break glass" or as required.</t>
  </si>
  <si>
    <t>Supply, Installation, testing &amp; commissioning of addressable type manual call point (break glass type) complete with push button, enclosed in box with provision for cable or conduit coupling. The unit to be painted fire red outside, white inside and written 'In case of fire break glass'.</t>
  </si>
  <si>
    <t>Supply, installation, testing &amp; commissioning of Conventional Hooter cum Strobe complete as required.110 cd light &amp; 85 dB adjustable at different locations complete with all fixing accessories etc under false ceiling ,roof,wall etc complete as required.</t>
  </si>
  <si>
    <t>Supply, Installation, testing &amp; commissioning of hoooters (Specification :- 110 cd light &amp; 85 dB with adjustable DB)  at different locations complete with all fixing accessories, etc under false ceiling roof, wall etc.  complete as required.</t>
  </si>
  <si>
    <t>Set</t>
  </si>
  <si>
    <t xml:space="preserve">Supplying, erecting, testing and commissioning the addressable type Fire Alarm Control Panel (FACP) with standard accessories complete </t>
  </si>
  <si>
    <t xml:space="preserve">Supplying and erecting PVC armoured cable 2 core 1.5 sq. mm FRLS copper conductor complete erected on wall / celling  as per specification </t>
  </si>
  <si>
    <t>Mtr.</t>
  </si>
  <si>
    <t>Supply installation testing and comissioning of Hood supression system(Ceasefire or equivalent).</t>
  </si>
  <si>
    <t>I.2.0</t>
  </si>
  <si>
    <t>Fitting / Fixing of following item with necessary arrangement as directed</t>
  </si>
  <si>
    <t>Table top  fitting</t>
  </si>
  <si>
    <t>Safe/Furniture /Staff locker/IT Rack</t>
  </si>
  <si>
    <t>Money box fixing</t>
  </si>
  <si>
    <t>Air Curtain with all fixing arrangement</t>
  </si>
  <si>
    <t>Suspension &amp; hanging of Exhaust hood from ceiling</t>
  </si>
  <si>
    <t>Speaker fitting</t>
  </si>
  <si>
    <t>Pesto flash</t>
  </si>
  <si>
    <t>Computer rack</t>
  </si>
  <si>
    <t>Strip curtain for oven hood</t>
  </si>
  <si>
    <t>Job</t>
  </si>
  <si>
    <t>Strip curtain for cold room</t>
  </si>
  <si>
    <t>Makeline SS sink with fastener</t>
  </si>
  <si>
    <t>Loading/Unloading of truck (Domino's material/equipment)</t>
  </si>
  <si>
    <t>Loading/Unloading &amp; disposable of debris (per truck)</t>
  </si>
  <si>
    <t>Loading / Unloading of Servo</t>
  </si>
  <si>
    <t>Water dispenser connection with fittings</t>
  </si>
  <si>
    <t>Fixing of Provided Extinguisher</t>
  </si>
  <si>
    <t>P/F Door Stopper for Makeline /Slap Table</t>
  </si>
  <si>
    <t>Fixing Wall Shelf above Slap Table /Sink</t>
  </si>
  <si>
    <t>Fixing of Tissue Paper Holder /Helmet Stand</t>
  </si>
  <si>
    <t>L.T Panel commisioning  as per site requirement</t>
  </si>
  <si>
    <t>Servo connections as per site requirement</t>
  </si>
  <si>
    <t>Sub Total of I.2.0</t>
  </si>
  <si>
    <t>Housekeeping</t>
  </si>
  <si>
    <t>Installation of Fresh air and Exhaust Unit</t>
  </si>
  <si>
    <t>Sanitizer Stand</t>
  </si>
  <si>
    <t>Bike Fixing with providing nutbolt and labour charge</t>
  </si>
  <si>
    <t>200watt Led light</t>
  </si>
  <si>
    <t>Sensor Tap</t>
  </si>
  <si>
    <t>Keyboard and Mouse</t>
  </si>
  <si>
    <t>Task No.</t>
  </si>
  <si>
    <t>Sub Task No.</t>
  </si>
  <si>
    <t>d.1 (opt.)</t>
  </si>
  <si>
    <t>Providing and Fixing 19mm thick, upto 6" wide granite door frames with 6mm champhered edges machine polished edges externally and internally. Rate to include cutting/moulding/polishing/Transport etc. Complete as specified in the drawing &amp; to the satisfaction of the Architect &amp; Site-in-charge. (required mortar bed is 25mm to 50mm thk)</t>
  </si>
  <si>
    <t>Providing and fixing in position Panelling made out of 12 mm thk. Bison Board of approved make on one side with necessary  aluminum/M.S sections, framing details as mentioned below - c.(i).  (Surface area of single side will be consider for billing)</t>
  </si>
  <si>
    <t>h.1</t>
  </si>
  <si>
    <t xml:space="preserve">Providing and applying textured Paint on wall including 10-12 mm groove (as per drawing) of two coats of approved make &amp; shade . Filling the dents with approved Acrylic putty gypsum /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and as directed by  Engineer-in-charge. </t>
  </si>
  <si>
    <t>Sub Total of B.3.0</t>
  </si>
  <si>
    <t xml:space="preserve">19 MM Thk Solid Core Counter Swing Door with double side Piano S.S hinge 2 nos as mention in the detail drawing and as directed by Site Engineer .Door Front finish to be done with as / Approved Tile  with 38 mm corian Profile  in all the sides of tile and top of Swing Door and Door inside finish with Approved Laminate. 19 MM thick patti on all the edges on all three sides  (Cost will include all the hardwares mentioned above) </t>
  </si>
  <si>
    <t>Sub Total of B.4.0</t>
  </si>
  <si>
    <t>Sub Total of B.5.0</t>
  </si>
  <si>
    <t>Exterior Head</t>
  </si>
  <si>
    <t>Providing and fixing in position Order counter : Counter top finished in 6mm thick Acrylic Solid Surface LG Hausys-HI-MACS G109 Beige Island over 19 mm thick WPC/Marine Ply. 150mm height Drawers (2 nos)to be provided below each POS.Internal area to be finish with 1 mm thick approved laminate with necessary hardwares (Lock ,Telescopic channel etc). MS powder coated framework (40 x40 x 1.5 mm)  with 10 mm toughened glass and having provision of sliding glass opening with necceaasy fittings and channels as per detail drawing and Ledge having LED cove strip as per detail drawing Complete in all respect . Cost to include all materials, DMB Framing ,labours and necessary leads &amp; lift etc. Counter Height-3'6"</t>
  </si>
  <si>
    <t>Providing and placing foldable staff table in position 40mm thk table top made out of 2 nos 19mm thk marine ply finished with 1mm thk laminate LAM01 on both side and edges to be finished with PVC edge bending to be sopported on L bracket  with Table bracket (HAFFLE ) complete in all respect as per detailed drawing. Size- 4'x1'6", width can be adjusted as per site. Fixing of table to be kept 3' from thr floor.</t>
  </si>
  <si>
    <t>Sub Total of E.3.0</t>
  </si>
  <si>
    <t>Sub Total of E.4.0</t>
  </si>
  <si>
    <t>Triple pole and neutral distribution board (VTPNDB with vertical busbar) with Double door surface/flush mounted comprising of following:-</t>
  </si>
  <si>
    <t xml:space="preserve">Incomer : </t>
  </si>
  <si>
    <t>Outgoing :</t>
  </si>
  <si>
    <t>With all necessary connections</t>
  </si>
  <si>
    <t>63A , TM based MCCB of 25kA with O/L, S/C &amp; E/F Protection - 01 No</t>
  </si>
  <si>
    <t xml:space="preserve">6/32A SP MCB - 18 Nos </t>
  </si>
  <si>
    <t>6/32 Amp TP MCB- 6 Nos</t>
  </si>
  <si>
    <t>Sub Total of F.1.0</t>
  </si>
  <si>
    <t xml:space="preserve">SPN DB </t>
  </si>
  <si>
    <t>8 Way SPN Double door type DB for Power comprising of following:-</t>
  </si>
  <si>
    <t>25A DP MCB  - 01 No</t>
  </si>
  <si>
    <t>16A SP MCB - 04 Nos</t>
  </si>
  <si>
    <t>10A SP MCB - 02 Nos</t>
  </si>
  <si>
    <t>Sub Total of F.3.0</t>
  </si>
  <si>
    <t>Primary (First) light point controlled by a MCB in the DB.</t>
  </si>
  <si>
    <t>g.1</t>
  </si>
  <si>
    <t>g.2</t>
  </si>
  <si>
    <t>Sub Total of F.4.0</t>
  </si>
  <si>
    <t>Sub Total of F.7.0</t>
  </si>
  <si>
    <t>Sub Total of F.8.0</t>
  </si>
  <si>
    <t>Sub Total of F.9.0</t>
  </si>
  <si>
    <t>Sub Total of F.10.0</t>
  </si>
  <si>
    <t>Data Modular Box</t>
  </si>
  <si>
    <t>G.1.0</t>
  </si>
  <si>
    <t>Sub Total of G.1.0</t>
  </si>
  <si>
    <t>w</t>
  </si>
  <si>
    <t>x</t>
  </si>
  <si>
    <t>y</t>
  </si>
  <si>
    <t>z</t>
  </si>
  <si>
    <t>aa</t>
  </si>
  <si>
    <t>ab</t>
  </si>
  <si>
    <t>Secondary (Loop) light point looped to first point and so on.(upto 6 mtr) wire length</t>
  </si>
  <si>
    <t xml:space="preserve">Supply, Installation, Testing &amp; Commissioning of mains with 2 X 2.5 sq.mm and earth wire 2.5 sqmm FRLS PVC copper wire ,in rigid MS conduit min.20 mm dia,including all required accessories,etc as per specification. </t>
  </si>
  <si>
    <t xml:space="preserve">Fixing of  T-5 4FT water proof light </t>
  </si>
  <si>
    <t>ac</t>
  </si>
  <si>
    <t>ad</t>
  </si>
  <si>
    <t>ae</t>
  </si>
  <si>
    <t>3Cx2.5 Sqmm Cu. Arm. XLPE</t>
  </si>
  <si>
    <t>3Cx4 Sqmm Cu. Arm. XLPE</t>
  </si>
  <si>
    <t>Fixing and installation of fresh air fan</t>
  </si>
  <si>
    <t>Fixing and installation of Exhaust air fan</t>
  </si>
  <si>
    <t>af</t>
  </si>
  <si>
    <t>ag</t>
  </si>
  <si>
    <t>set</t>
  </si>
  <si>
    <t>j.1 op 1</t>
  </si>
  <si>
    <t>e.4</t>
  </si>
  <si>
    <t>e.5</t>
  </si>
  <si>
    <t>RO</t>
  </si>
  <si>
    <t>S.NO.</t>
  </si>
  <si>
    <t>i.1</t>
  </si>
  <si>
    <t>i.2</t>
  </si>
  <si>
    <t xml:space="preserve">Providing and fixing in position 100 mm ht. Skirting as per detail in drawing. Over 20 mm thk bed of cement mortar 1:4 (cement : fine sand )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</si>
  <si>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t xml:space="preserve">Providing and fixing in position 100 mm ht. Skirting as per detail in drawing.Over 20 mm thk bed of cement mortar 1:4 (cement : fine sand )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</si>
  <si>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t>Providing and Applying synthetic enamel paint (Armada Blue) of approved make &amp; Shade on Metal surfaces.to be prepared by rubbing with coarser sand paper suitable for painting by filling all dents and crack &amp; two coat of primer .The rate includes scrapping ,Filling with Putty etc complete. - Colour and pattern to be specified at site by site supervisor.Approved make - Asain paint</t>
  </si>
  <si>
    <t>Providing and fixing in position Order counter : Counter top finished in 6mm thick Acrylic Solid Surface LG Hausys-HI-MACS G109 Beige Island over 19 mm thick WPC/Marine Ply. 150mm height Drawers (2 nos )to be provided below each POS.Internal area to be finish with 1 mm thick approved laminate with necessary hardwares(Lock ,Telescopic channel etc). MS powder coated framework  (40x40x1.5mm) as per detail drawing to be provided with necessay arrangement and Ledge having LED cove strip as per detail drawing Complete in all respect . Cost to include all materials, DMB Framing ,labours and necessary leads &amp; lift etc. -Counter Height-3'6"</t>
  </si>
  <si>
    <t xml:space="preserve">Providing and fixing in position Makeline : Counter top finished in 6mm thick Acrylic Solid Surface LG Hausys-HI-MACS G109 Beige Island over 19 mm thick Marine Ply / WPC and Ledge having LED cove  strip as per detail drawing Complete in all respect. Duco Paint M.S framework  with 10 mm toughened Glass as per detail drawing above counter Cost to include all materials, labours and necessary leads &amp; lift etc. </t>
  </si>
  <si>
    <t>F.5.0</t>
  </si>
  <si>
    <t>Sub Total of F.5.0</t>
  </si>
  <si>
    <t>Dominos ………………….Civil &amp; Interiors BOQ| Ver 3.0</t>
  </si>
  <si>
    <t>7. Scaffolding will be in contractor scope upto 4mtr &amp; Above 4mtr rate will be chargeable. If required for  installation of civil &amp; MEP.</t>
  </si>
  <si>
    <t>Providing &amp; fixing 15mmX15mm anodized Aluminium  finish corner guard in approved shade powder coat matching to tile color above skirting level upto 2500 mm.</t>
  </si>
  <si>
    <t>Providing &amp; fixing 15mm wide 'T' shape anodized Aluminium Transition strip</t>
  </si>
  <si>
    <t>Wall Corner Guard</t>
  </si>
  <si>
    <t>Providing &amp; fixing MS Tube 25mmX25mm finish in black Powder coat (0.5 micron) for Booth area articlad wall till skirting level as/drawing.</t>
  </si>
  <si>
    <t>MS Tube Wall guards for articlad</t>
  </si>
  <si>
    <t>Supply, installation, testing &amp; commissioning of 2 zone based conventional Fire alarm control panel with standard set complete as required.</t>
  </si>
  <si>
    <t>Fixing of Light Fixtures Provided by JFL (Hood lights are in hood vendor scope)</t>
  </si>
  <si>
    <t>Providing and fixing in position dado tile  of approved make &amp; shade on any surface as per details in drawing and Over 12 mm thk bed of cement mortar 1:3 (cement : fine sand ) with thick grey cement slurry, with hairline joints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Ceramic wall tile (Printed) With customize line work</t>
  </si>
  <si>
    <t>Providing and fixing in position dado tile  of approved make &amp; shade on any surface as per details in drawing and Over 12 mm thk bed of cement mortar 1:3 (cement : fine sand ) with thick grey cement slurry, with hairline joints using cement grout.The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t>
  </si>
  <si>
    <t>SS Kitchen Paper Holder 9" (Make : Hindware chrome F840008CP or equivalent)</t>
  </si>
  <si>
    <t>Conceal coak for makeline sink (Make- Hindware F310003ACP  OR equivalent)  Regular Body Suitable for 15mm Pipe Line with Spindle Extension &amp; Plastic Protection Cap (without Exposed Parts) OR equivalent</t>
  </si>
  <si>
    <t>Providing and fixing in position Glazed Vitrified Tile flooring as per detail in drawing. It shall be fixed with cement mortar of 1 :4, (required mortar bed is 25mm to 50mm thk),with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t>
  </si>
  <si>
    <r>
      <t>Tiles for Flooring -</t>
    </r>
    <r>
      <rPr>
        <b/>
        <sz val="10"/>
        <rFont val="Times New Roman"/>
        <family val="1"/>
      </rPr>
      <t>(Details-</t>
    </r>
    <r>
      <rPr>
        <sz val="10"/>
        <rFont val="Times New Roman"/>
        <family val="1"/>
      </rPr>
      <t xml:space="preserve"> </t>
    </r>
    <r>
      <rPr>
        <b/>
        <sz val="10"/>
        <rFont val="Times New Roman"/>
        <family val="1"/>
      </rPr>
      <t>Refer Material Spec. sheet) no.- A (2a)</t>
    </r>
    <r>
      <rPr>
        <sz val="10"/>
        <rFont val="Times New Roman"/>
        <family val="1"/>
      </rPr>
      <t xml:space="preserve">,  FF02
(Kitchen  &amp; BOH) </t>
    </r>
  </si>
  <si>
    <r>
      <t xml:space="preserve">Skirting </t>
    </r>
    <r>
      <rPr>
        <b/>
        <sz val="10"/>
        <rFont val="Times New Roman"/>
        <family val="1"/>
      </rPr>
      <t>-(Details- Refer Material Spec. sheet) no.- 2a,</t>
    </r>
    <r>
      <rPr>
        <sz val="10"/>
        <rFont val="Times New Roman"/>
        <family val="1"/>
      </rPr>
      <t xml:space="preserve">  FF02
(Kitchen  &amp; BOH)  </t>
    </r>
  </si>
  <si>
    <r>
      <t xml:space="preserve">Skirting                                           (Booth seating)
FF 04 - Kajaria Sheesham Rosewood or Somany Strio Verano wood Teak . </t>
    </r>
    <r>
      <rPr>
        <b/>
        <sz val="10"/>
        <color theme="1"/>
        <rFont val="Times New Roman"/>
        <family val="1"/>
      </rPr>
      <t>(Details- Refer Material Spec. sheet)</t>
    </r>
  </si>
  <si>
    <r>
      <t xml:space="preserve">Wall Tile Cladding - 2 (Kitchen &amp; BOH area). </t>
    </r>
    <r>
      <rPr>
        <b/>
        <sz val="10"/>
        <color theme="1"/>
        <rFont val="Times New Roman"/>
        <family val="1"/>
      </rPr>
      <t xml:space="preserve"> (Details- Refer Material Spec. sheet) no.B(3) </t>
    </r>
  </si>
  <si>
    <r>
      <t xml:space="preserve">Wall Cladding - plain Tile  (BOH &amp; Staff changing room area). </t>
    </r>
    <r>
      <rPr>
        <b/>
        <sz val="10"/>
        <color theme="1"/>
        <rFont val="Times New Roman"/>
        <family val="1"/>
      </rPr>
      <t>(Details- Refer Material Spec. sheet) no.B(4)</t>
    </r>
  </si>
  <si>
    <r>
      <t xml:space="preserve">Providing and fixing in position </t>
    </r>
    <r>
      <rPr>
        <sz val="10"/>
        <color rgb="FF0000FF"/>
        <rFont val="Times New Roman"/>
        <family val="1"/>
      </rPr>
      <t>Glazed Vitrified Tile</t>
    </r>
    <r>
      <rPr>
        <sz val="10"/>
        <rFont val="Times New Roman"/>
        <family val="1"/>
      </rPr>
      <t xml:space="preserve"> Dado on Makeline &amp; POS counter as per detail in drawing. Over 12 mm thk bed of cement mortar 1:4 (cement : fine sand ) with thick grey cement slurry, with hairline joints.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t>
    </r>
  </si>
  <si>
    <r>
      <t>Supply, Installation, Testing &amp; Commissioning of mains with 2 X 1.5 sq.mm and earth wire 1.5 sqmm FRLS PVC copper wire ,in rigid  MS conduit min.25 mm dia, for light/fan/exhaust point from DB to point including all required accessories,etc  as per specification.</t>
    </r>
    <r>
      <rPr>
        <b/>
        <sz val="10"/>
        <rFont val="Times New Roman"/>
        <family val="1"/>
      </rPr>
      <t>(If wire length increase above 10 mt mentioned in lighting circuit)</t>
    </r>
  </si>
  <si>
    <r>
      <t xml:space="preserve">Supplying and making indoor Cable end Termination of following sizes 1.1kV grade LT XLPE insulated, HR PVC sheathed, stranded Aluminum/copper conductor, Armoured/ Unarmoured cables as per IS:7098 part-I including cost of tinned copper / Aluminium heavy duty crimpping lugs, </t>
    </r>
    <r>
      <rPr>
        <b/>
        <u/>
        <sz val="10"/>
        <color rgb="FF000000"/>
        <rFont val="Times New Roman"/>
        <family val="1"/>
      </rPr>
      <t>double compression weatherproof glands</t>
    </r>
    <r>
      <rPr>
        <sz val="10"/>
        <color rgb="FF000000"/>
        <rFont val="Times New Roman"/>
        <family val="1"/>
      </rPr>
      <t>, insulation tape, Name Plate at Both Ends and all necessary material to complete the termination.</t>
    </r>
  </si>
  <si>
    <r>
      <t>3C x 2.5mm</t>
    </r>
    <r>
      <rPr>
        <vertAlign val="superscript"/>
        <sz val="10"/>
        <color theme="1"/>
        <rFont val="Times New Roman"/>
        <family val="1"/>
      </rPr>
      <t>2</t>
    </r>
    <r>
      <rPr>
        <sz val="10"/>
        <color theme="1"/>
        <rFont val="Times New Roman"/>
        <family val="1"/>
      </rPr>
      <t xml:space="preserve"> 1100V grade flexible copper conductor sheathed FLRS PVC cable (P, N, IG)- IS 694/1990.</t>
    </r>
  </si>
  <si>
    <r>
      <t>3C x 4.0mm</t>
    </r>
    <r>
      <rPr>
        <vertAlign val="superscript"/>
        <sz val="10"/>
        <rFont val="Times New Roman"/>
        <family val="1"/>
      </rPr>
      <t>2</t>
    </r>
    <r>
      <rPr>
        <sz val="10"/>
        <rFont val="Times New Roman"/>
        <family val="1"/>
      </rPr>
      <t xml:space="preserve"> 1100V grade flexible copper conductor sheathed FLRS PVC cable (P, N, IG)- IS 694/1990.</t>
    </r>
  </si>
  <si>
    <r>
      <rPr>
        <sz val="10"/>
        <color rgb="FF000000"/>
        <rFont val="Times New Roman"/>
        <family val="1"/>
      </rPr>
      <t xml:space="preserve"> </t>
    </r>
    <r>
      <rPr>
        <sz val="10"/>
        <color theme="1"/>
        <rFont val="Times New Roman"/>
        <family val="1"/>
      </rPr>
      <t>VGA cable Including spliter</t>
    </r>
  </si>
  <si>
    <t>Providing &amp; erecting Hot deeped Galvanised Non -Perforated type Cable tray manufactured from 18 swg (1.6 mm thick) GI sheet of 300 mm width &amp; 50 mm height complete with necessary coupler plates &amp; hardware in approved manner  Including Paint</t>
  </si>
  <si>
    <t>Power Point wiring</t>
  </si>
  <si>
    <t>First Point wiring with 6A,5pin wall socket outlet and controlled by a 6A switch</t>
  </si>
  <si>
    <t>Extra loop point wiring with 6A, 5 pin wall socket outlet and controlled by a 6A switch upto 6 mtr length</t>
  </si>
  <si>
    <t>First Point wiring with 16A,5pin wall socket outlet and controlled by a 16A switch</t>
  </si>
  <si>
    <t>Extra loop point wiring with 16A, 5 pin wall socket outlet and controlled by a 16A switch upto 6 mtr length</t>
  </si>
  <si>
    <t>First Point wiring with 16A, 3Pin combined shuttered wall socket outlet and controlled by a 16A one way switch with indicator.</t>
  </si>
  <si>
    <t>Extra loop point wiring with 16A, 3Pin combined shuttered wall socket outlet and controlled by a 16A one way switch with indicator.upto 6 mtr wiring</t>
  </si>
  <si>
    <t>Power Point wiring(MS conduit)</t>
  </si>
  <si>
    <t>All switch socket wiring shall be carried out for primary point using 3x2.5 sq mm wire in "MS  Conduit" for connection of 6/16amp socket. Individual junction/inspection boxes shall be provided for each Power Point for the purpose of looping with cheisling and scaffolding work if required .Inclusive of all G.I. Boxing and wire termination &amp; MMS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10 Mt. wire length is inclusive.</t>
  </si>
  <si>
    <t>h.2</t>
  </si>
  <si>
    <t>h.3</t>
  </si>
  <si>
    <t>h.4</t>
  </si>
  <si>
    <t>All switch socket wiring shall be carried out for primary point using 3X4 sq mm wire in "MS Conduit" for connection of 16 amp socket .  Individual junction/inspection boxes shall be provided for each Power Point for the purpose of looping with cheisling and scaffolding work if required .Inclusive of all G.I. Boxing and wire termination &amp; MMS PVC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12 Mt. wire length is inclusive.</t>
  </si>
  <si>
    <t>k.1</t>
  </si>
  <si>
    <t>k.2</t>
  </si>
  <si>
    <t>ah</t>
  </si>
  <si>
    <t>OGT Installation with all required plumbing fittings (CPVC) pipe of 32mm dia under three sink unit</t>
  </si>
  <si>
    <t>Area</t>
  </si>
  <si>
    <t>A. CIVIL &amp; INTERIOR BOQ-Lucknow airport</t>
  </si>
  <si>
    <r>
      <t>Dado Tile Cladding on Counter-
130 x 800 mm - Sheesham Rosewood (Herringbone pattern).(</t>
    </r>
    <r>
      <rPr>
        <b/>
        <sz val="10"/>
        <color theme="1"/>
        <rFont val="Times New Roman"/>
        <family val="1"/>
      </rPr>
      <t>Details- Refer Material Spec. sheet</t>
    </r>
    <r>
      <rPr>
        <sz val="10"/>
        <color theme="1"/>
        <rFont val="Times New Roman"/>
        <family val="1"/>
      </rPr>
      <t>)</t>
    </r>
  </si>
  <si>
    <r>
      <t xml:space="preserve">Exterior Textured Paint </t>
    </r>
    <r>
      <rPr>
        <u/>
        <sz val="10"/>
        <color theme="1"/>
        <rFont val="Times New Roman"/>
        <family val="1"/>
      </rPr>
      <t>(Grey Mtter 8304 Light Shade)</t>
    </r>
    <r>
      <rPr>
        <sz val="10"/>
        <color theme="1"/>
        <rFont val="Times New Roman"/>
        <family val="1"/>
      </rPr>
      <t xml:space="preserve"> on facade portal- Refer material specification sheet</t>
    </r>
  </si>
  <si>
    <t>b(i)</t>
  </si>
  <si>
    <t>b(ii)</t>
  </si>
  <si>
    <t>Providing and fixing SS open grating of size 600X300MM with MS jali inside size complete and inside chamber base finish in PCC and brick surface to be  finished with tile</t>
  </si>
  <si>
    <t>Providing and fixing SS open grating of size 450X300MM with MS jali inside size complete and inside chamber base finish in PCC and brick surface to be  finished with tile</t>
  </si>
  <si>
    <t>Painting - Asain coal mine 8301 (Vertical Exposed Surfaces)</t>
  </si>
  <si>
    <t xml:space="preserve">Painting - Asain coal mine 8301 (Ceiling)
</t>
  </si>
  <si>
    <t>TRACK 2MTR/BLK</t>
  </si>
  <si>
    <t xml:space="preserve"> TRACK 1MTR/BLK</t>
  </si>
  <si>
    <t>NORMAL T5 LIGHT</t>
  </si>
  <si>
    <t>Tube light 4'</t>
  </si>
  <si>
    <r>
      <t xml:space="preserve">Deco.Conical Light for C.A in 4000Kelvin/LED bulb of 6 watts. Size 300mm Dia. B22 Holder.Outer shell finish –Black matt/internal with Peanut Butter (RAL Code- RAL 060 70 20). </t>
    </r>
    <r>
      <rPr>
        <b/>
        <sz val="9"/>
        <color theme="1"/>
        <rFont val="Verdana"/>
        <family val="2"/>
      </rPr>
      <t>ABOVE BOOTH SEATS</t>
    </r>
  </si>
  <si>
    <t>CUSTOMER AREA DECORATIVE DOME LIGHT</t>
  </si>
  <si>
    <r>
      <t>SURFACE MOUNTED CYLINDRICAL Light 18 watts (wall washer 45-60</t>
    </r>
    <r>
      <rPr>
        <u/>
        <sz val="9"/>
        <color theme="1"/>
        <rFont val="Verdana"/>
        <family val="2"/>
      </rPr>
      <t xml:space="preserve"> degree beam angle</t>
    </r>
    <r>
      <rPr>
        <sz val="9"/>
        <color theme="1"/>
        <rFont val="Verdana"/>
        <family val="2"/>
      </rPr>
      <t xml:space="preserve">)in 4000kelvin/ TO BE USED IN DOUBLE HEIGHT SPACE  </t>
    </r>
  </si>
  <si>
    <t>SURFACE MOUNTED LIGHT FOR C.A</t>
  </si>
  <si>
    <r>
      <t>SURFACE MOUNTED CYLINDRICAL Light 9 watts (wall washer 45/60</t>
    </r>
    <r>
      <rPr>
        <u/>
        <sz val="9"/>
        <color theme="1"/>
        <rFont val="Verdana"/>
        <family val="2"/>
      </rPr>
      <t xml:space="preserve"> degree beam angle</t>
    </r>
    <r>
      <rPr>
        <sz val="9"/>
        <color theme="1"/>
        <rFont val="Verdana"/>
        <family val="2"/>
      </rPr>
      <t>)in 4000kelvin/ TO BE USED IN NORMAL SPACE HEIGHT</t>
    </r>
  </si>
  <si>
    <t>SURFACE MOUNTED LIGHT FOR CA - REGULAR HT.</t>
  </si>
  <si>
    <r>
      <t>Track SPOT Light 25 watts (wall washer 45-60</t>
    </r>
    <r>
      <rPr>
        <u/>
        <sz val="9"/>
        <color rgb="FFFF0000"/>
        <rFont val="Verdana"/>
        <family val="2"/>
      </rPr>
      <t xml:space="preserve"> degree beam angle</t>
    </r>
    <r>
      <rPr>
        <sz val="9"/>
        <color rgb="FFFF0000"/>
        <rFont val="Verdana"/>
        <family val="2"/>
      </rPr>
      <t xml:space="preserve">)in 4000 kelvin/ TO BE USED IN DOUBLE HEIGHT SPACE  </t>
    </r>
  </si>
  <si>
    <t>TRACK LIGHT</t>
  </si>
  <si>
    <r>
      <t>Track SPOT Light 18 watts (wall washer 45/60</t>
    </r>
    <r>
      <rPr>
        <u/>
        <sz val="9"/>
        <color theme="1"/>
        <rFont val="Verdana"/>
        <family val="2"/>
      </rPr>
      <t xml:space="preserve"> degree beam angle</t>
    </r>
    <r>
      <rPr>
        <sz val="9"/>
        <color theme="1"/>
        <rFont val="Verdana"/>
        <family val="2"/>
      </rPr>
      <t xml:space="preserve">)in 4000 kelvin/ to be used in </t>
    </r>
    <r>
      <rPr>
        <b/>
        <sz val="9"/>
        <color theme="1"/>
        <rFont val="Verdana"/>
        <family val="2"/>
      </rPr>
      <t>double height.</t>
    </r>
  </si>
  <si>
    <r>
      <t>Track SPOT Light 9 watts (wall washer 24</t>
    </r>
    <r>
      <rPr>
        <u/>
        <sz val="9"/>
        <color theme="1"/>
        <rFont val="Verdana"/>
        <family val="2"/>
      </rPr>
      <t xml:space="preserve"> degree beam angle</t>
    </r>
    <r>
      <rPr>
        <sz val="9"/>
        <color theme="1"/>
        <rFont val="Verdana"/>
        <family val="2"/>
      </rPr>
      <t xml:space="preserve">)in 4000 kelvin TO HIGHLIGHT </t>
    </r>
    <r>
      <rPr>
        <b/>
        <sz val="9"/>
        <color theme="1"/>
        <rFont val="Verdana"/>
        <family val="2"/>
      </rPr>
      <t>WALLS ARTICLAD &amp; GRAPHICS</t>
    </r>
    <r>
      <rPr>
        <sz val="9"/>
        <color theme="1"/>
        <rFont val="Verdana"/>
        <family val="2"/>
      </rPr>
      <t xml:space="preserve"> for regular height.</t>
    </r>
  </si>
  <si>
    <r>
      <t xml:space="preserve">Deco.Conical Light for C.A in 4000Kelvin/LED bulb of 6 watts. Size 300x300mm.B22 Holder.Outer shell finish –Black matt/internal with Peanut Butter (RAL Code- RAL 060 70 20) above </t>
    </r>
    <r>
      <rPr>
        <b/>
        <sz val="9"/>
        <color theme="1"/>
        <rFont val="Verdana"/>
        <family val="2"/>
      </rPr>
      <t xml:space="preserve">BAR TABLE </t>
    </r>
  </si>
  <si>
    <t>CUSTOMER AREA DECORATIVE CONICAL LIGHT</t>
  </si>
  <si>
    <t>Deco.Pendant Light for Kitchen in 6000Kelvin/LED bulb of 6 watts in 3"-4”ht.with B22 Holder.Indoor Fixture</t>
  </si>
  <si>
    <t>KITCHEN-PENDENT LIGHT ABOVE MAKELINE</t>
  </si>
  <si>
    <r>
      <t xml:space="preserve">Concealed panel light for toilet in 12watts with 4000Kelvin. Size of light to be 6" Dia. And white color for </t>
    </r>
    <r>
      <rPr>
        <b/>
        <sz val="9"/>
        <color theme="1"/>
        <rFont val="Verdana"/>
        <family val="2"/>
      </rPr>
      <t>Hand wash/ Wash room/Change room</t>
    </r>
  </si>
  <si>
    <t>PANEL LIGHT FOR TOILET/HAND WASH</t>
  </si>
  <si>
    <t>Concealed Spot light in 9 watts with IP65 rating. Size of light to be 3-4 Inches Dia. With Beam angle 45Deg. Light ot be finish in White powder coating and 60Deg. for double height</t>
  </si>
  <si>
    <t>FAÇADE SPOT LIGHT IN CASE OF FALSE CEILING</t>
  </si>
  <si>
    <t>Profile light 20W above Kitchen counter in 4000 Kelvin with PCB(req.length of 1.2 mtrs. In size of 35x35mm). Finished with Black powder coating.</t>
  </si>
  <si>
    <t>LINEAR PROFILE LIGHT POS COUNTER</t>
  </si>
  <si>
    <t>Profile light 30W for Rafters in 4000 Kelvin  with PCB(req. length of 2mtrs. In size of 70x50mm) in multiple of 8'/12' . Finished with Black powder coating.</t>
  </si>
  <si>
    <t>LINEAR PROFILE LIGHT RAFTERS</t>
  </si>
  <si>
    <r>
      <t>Profile light for kitchen in 6000 Kelvin-40 watts- with</t>
    </r>
    <r>
      <rPr>
        <sz val="11"/>
        <color rgb="FF000000"/>
        <rFont val="Calibri"/>
        <family val="2"/>
        <scheme val="minor"/>
      </rPr>
      <t xml:space="preserve"> 3 PCB rows</t>
    </r>
    <r>
      <rPr>
        <sz val="11"/>
        <color theme="1"/>
        <rFont val="Calibri"/>
        <family val="2"/>
        <scheme val="minor"/>
      </rPr>
      <t>(req. length of 1.2 mtrs.in size of 65x65mm or 70x70mm) in 10w/RFT. Finished with Black powder coating.</t>
    </r>
  </si>
  <si>
    <t>LINEAR PROFILE LIGHT KITCHEN</t>
  </si>
  <si>
    <t>ref image</t>
  </si>
  <si>
    <t>Gas Pipeline with solenoid shutt off valve with meter</t>
  </si>
  <si>
    <t>Gas detector panel with sensor and cabling with integration with solenoid valve</t>
  </si>
  <si>
    <t>Location</t>
  </si>
  <si>
    <t>Length</t>
  </si>
  <si>
    <t>Breadth</t>
  </si>
  <si>
    <t>Hieght</t>
  </si>
  <si>
    <t>RA Qty.</t>
  </si>
  <si>
    <t>Kitchen</t>
  </si>
  <si>
    <t>BOH</t>
  </si>
  <si>
    <t>COLD ROOM SIDE</t>
  </si>
  <si>
    <t>BOH Door</t>
  </si>
  <si>
    <t>Counter</t>
  </si>
  <si>
    <t>Manager</t>
  </si>
  <si>
    <t>Cold Room Entrance</t>
  </si>
  <si>
    <t>Total</t>
  </si>
  <si>
    <t>DMB</t>
  </si>
  <si>
    <t>Loft</t>
  </si>
  <si>
    <t>Front Façade</t>
  </si>
  <si>
    <t>AHU Support</t>
  </si>
  <si>
    <t>Hood Support</t>
  </si>
  <si>
    <t>Cold Front</t>
  </si>
  <si>
    <t>41.5+4.1+15.5+36+32</t>
  </si>
  <si>
    <t>Front</t>
  </si>
  <si>
    <t>Left Wall</t>
  </si>
  <si>
    <t>Hood Wall</t>
  </si>
  <si>
    <t>Right Wall</t>
  </si>
  <si>
    <t>-</t>
  </si>
  <si>
    <t>Side Wall</t>
  </si>
  <si>
    <t>False Cielling</t>
  </si>
  <si>
    <t>As False Ceilling Area</t>
  </si>
  <si>
    <t>DMB Box Pipes &amp; CNC Frames</t>
  </si>
  <si>
    <t>Counter + DMB Framing</t>
  </si>
  <si>
    <t>R.A.Qty</t>
  </si>
  <si>
    <t>MB SHEET</t>
  </si>
  <si>
    <t>Right Colum</t>
  </si>
  <si>
    <t>Cold Room Front</t>
  </si>
  <si>
    <t>Cold Room Left</t>
  </si>
  <si>
    <t>Cold Room Colum</t>
  </si>
  <si>
    <t>Cold Room Area</t>
  </si>
  <si>
    <t>HOOD HANGING</t>
  </si>
  <si>
    <t>MAKELINE FIXING</t>
  </si>
  <si>
    <t>BOH Ceilling</t>
  </si>
  <si>
    <t>COLD Store Ceilling</t>
  </si>
  <si>
    <t>Kitchen Ceilling</t>
  </si>
  <si>
    <t>Door Deduction</t>
  </si>
  <si>
    <t>BOH Side</t>
  </si>
  <si>
    <t>BOH side</t>
  </si>
  <si>
    <t>Flap Door Deduction</t>
  </si>
  <si>
    <t>Rate</t>
  </si>
  <si>
    <t>Amount</t>
  </si>
  <si>
    <t>BOQ Qty</t>
  </si>
  <si>
    <t>Extra Qty</t>
  </si>
  <si>
    <t>TOTAL</t>
  </si>
  <si>
    <t>Remarks</t>
  </si>
  <si>
    <t>Previous bill</t>
  </si>
  <si>
    <t>This bill</t>
  </si>
  <si>
    <t>Up To Date</t>
  </si>
  <si>
    <t>PROJECT: Dominos, LUCKNOW AIRPORT - TERMINAL-T3</t>
  </si>
  <si>
    <t xml:space="preserve">EXTRA QAUNTITY </t>
  </si>
  <si>
    <t>HVAC High Side &amp; Low side works BOQ</t>
  </si>
  <si>
    <t xml:space="preserve">Part -A- HVAC Low side Works </t>
  </si>
  <si>
    <t>S.NO</t>
  </si>
  <si>
    <t>SITC of HIGH SIDE WORKS</t>
  </si>
  <si>
    <t>UOM</t>
  </si>
  <si>
    <t>QTY</t>
  </si>
  <si>
    <t>Duct Size</t>
  </si>
  <si>
    <t xml:space="preserve">Breath </t>
  </si>
  <si>
    <t>RA Qty</t>
  </si>
  <si>
    <t>RATE</t>
  </si>
  <si>
    <t>AMOUNT</t>
  </si>
  <si>
    <t>Supply of 3000 CFM AHU (ZECO, EDGETECH, REVENT)</t>
  </si>
  <si>
    <t xml:space="preserve">SITC of Single Skin GI air handling Unit with 50 mm Static Pressure with Fire retarden canvas, 1.2mm GI base, Fan monting with Vibration Isolator, Outer Skin: 22gauge GI Powder Coated.
Blower Make: Blowtech/Fanair/Nicotra/Kruger Filters: Almunium wire mesh pre filter Motor: ABB/Crompton/Siemence/Hindustan Motor Type: IE2,  coil having 4 row deep </t>
  </si>
  <si>
    <t>LOW SIDE WORK</t>
  </si>
  <si>
    <t>Ducting</t>
  </si>
  <si>
    <r>
      <t>Supply, fabrication, installation and testing of 120 GSM galvanised  GSS sheet metal ducts with Insulation in accordance with the approved drawing  complete with all accessories, bends, fittings, specials, chutes, vanes, necessary supports etc. as per specification.</t>
    </r>
    <r>
      <rPr>
        <b/>
        <sz val="11"/>
        <color theme="1"/>
        <rFont val="Calibri"/>
        <family val="2"/>
      </rPr>
      <t xml:space="preserve"> (Makes- Sail / Tata / Jindal)</t>
    </r>
  </si>
  <si>
    <t>0.63 MM (24 Gauge) Square Duct</t>
  </si>
  <si>
    <t>Sqm</t>
  </si>
  <si>
    <t>0.65x0.65</t>
  </si>
  <si>
    <t>0.8 MM (22 Gauge) Square Duct</t>
  </si>
  <si>
    <t>0.45x0.45</t>
  </si>
  <si>
    <t>Duct Insulation Nitrile Rubber</t>
  </si>
  <si>
    <t xml:space="preserve">Item No. 2.1+2.2 </t>
  </si>
  <si>
    <t>Supply and Installation of MS pipe for Air Handling Unit</t>
  </si>
  <si>
    <t>Rm</t>
  </si>
  <si>
    <t>AUH FRAME</t>
  </si>
  <si>
    <t>SUPPORT FROM TOP</t>
  </si>
  <si>
    <t>EXTRA SUPPORT</t>
  </si>
  <si>
    <t>Supply and Installation of Ball/Butterfly Valve</t>
  </si>
  <si>
    <t>Supply and Installation of Y-type Strainer</t>
  </si>
  <si>
    <t>Supply and Installation of flexible Connection for AHU</t>
  </si>
  <si>
    <r>
      <t xml:space="preserve">Supply &amp; Fixing of </t>
    </r>
    <r>
      <rPr>
        <b/>
        <sz val="11"/>
        <rFont val="Calibri"/>
        <family val="2"/>
      </rPr>
      <t>Supply air</t>
    </r>
    <r>
      <rPr>
        <sz val="11"/>
        <rFont val="Calibri"/>
        <family val="2"/>
      </rPr>
      <t xml:space="preserve"> Aluminium Extruded Powder Coated </t>
    </r>
    <r>
      <rPr>
        <b/>
        <sz val="11"/>
        <rFont val="Calibri"/>
        <family val="2"/>
      </rPr>
      <t xml:space="preserve">Linear Grill with Collor damper </t>
    </r>
    <r>
      <rPr>
        <sz val="11"/>
        <rFont val="Calibri"/>
        <family val="2"/>
      </rPr>
      <t>with End Flanges in approved RAL Shade</t>
    </r>
  </si>
  <si>
    <t>sqm</t>
  </si>
  <si>
    <r>
      <t>Supply &amp; Fixing of</t>
    </r>
    <r>
      <rPr>
        <b/>
        <sz val="11"/>
        <rFont val="Calibri"/>
        <family val="2"/>
      </rPr>
      <t xml:space="preserve"> Return</t>
    </r>
    <r>
      <rPr>
        <sz val="11"/>
        <rFont val="Calibri"/>
        <family val="2"/>
      </rPr>
      <t xml:space="preserve"> air Aluminium Extruded Powder Coated </t>
    </r>
    <r>
      <rPr>
        <b/>
        <sz val="11"/>
        <rFont val="Calibri"/>
        <family val="2"/>
      </rPr>
      <t xml:space="preserve">Linear Grill without Collor damper </t>
    </r>
    <r>
      <rPr>
        <sz val="11"/>
        <rFont val="Calibri"/>
        <family val="2"/>
      </rPr>
      <t>with End Flanges in approved RAL Shade</t>
    </r>
  </si>
  <si>
    <t xml:space="preserve">Supply &amp; Fixing of Volume Control Collar </t>
  </si>
  <si>
    <t xml:space="preserve">Supply and Installation of Fire damper </t>
  </si>
  <si>
    <t>Control Panel for fire damper</t>
  </si>
  <si>
    <t>Supply Installation of Canvass connection</t>
  </si>
  <si>
    <t>Canvass connection for AHU/fresh air unit/exhaust air unit /AW/Scrubber Unit to Duct complete work like G.I frame, nut bolts, gasket etc. as per requirement.</t>
  </si>
  <si>
    <t>DRAIN PIPING</t>
  </si>
  <si>
    <t>Supply, installation HDPE condensate drain pipe with necessary fittings, supports, insulation, etc.</t>
  </si>
  <si>
    <t>25 mm dia</t>
  </si>
  <si>
    <t>Rmt</t>
  </si>
  <si>
    <t>Chilled Water Pipe Insulation</t>
  </si>
  <si>
    <t>Pressure Gauge</t>
  </si>
  <si>
    <t>Temperature Gauge</t>
  </si>
  <si>
    <t>Total Amount Part -A</t>
  </si>
  <si>
    <t>Total Amount without tax Part - (A)</t>
  </si>
  <si>
    <t>ABSTRACT SHEET</t>
  </si>
  <si>
    <t>Previous Bill</t>
  </si>
  <si>
    <t>This Bill</t>
  </si>
  <si>
    <t>Upto Date</t>
  </si>
  <si>
    <t>Extra Qty Amount</t>
  </si>
  <si>
    <t>Semolina Projects</t>
  </si>
  <si>
    <t>Details : Project Invoicing</t>
  </si>
  <si>
    <t>S. No.</t>
  </si>
  <si>
    <t>Items</t>
  </si>
  <si>
    <t>PO Value</t>
  </si>
  <si>
    <t xml:space="preserve">Cumulative </t>
  </si>
  <si>
    <t>Varition (In Amount)</t>
  </si>
  <si>
    <t>Civil &amp; Interior Work</t>
  </si>
  <si>
    <t>Subtotal</t>
  </si>
  <si>
    <t>GST @ 18%</t>
  </si>
  <si>
    <t>Grand Total</t>
  </si>
  <si>
    <t>Project : Domino's</t>
  </si>
  <si>
    <t xml:space="preserve">PO No.: PO/23-24/000068 </t>
  </si>
  <si>
    <t>DOMINO'S - BILL SUMMARY</t>
  </si>
  <si>
    <t xml:space="preserve">HVAC High side &amp; Low side work </t>
  </si>
  <si>
    <t xml:space="preserve">Lighting </t>
  </si>
  <si>
    <t>Varition</t>
  </si>
  <si>
    <t>CCTV ABSTRACT</t>
  </si>
  <si>
    <t>A</t>
  </si>
  <si>
    <t>CCTV SYSTEM</t>
  </si>
  <si>
    <t>Qty</t>
  </si>
  <si>
    <t xml:space="preserve">RATE </t>
  </si>
  <si>
    <t xml:space="preserve">Supply, installation, testing &amp; commissioning  of Indoor IP IR Dome camera with minimum specifications 2MP, 1080P resolution @25FPS, 2.8 mm Lens, 15-20m IR distance with Auto ICR, H.264, TDN, HLC/DWDR/BLC, ONVIF Profile S, PoE, 12VDC complete with wall mount bracket and all fitting accesories a per site requirements .        </t>
  </si>
  <si>
    <t xml:space="preserve">Supply, installation, testing &amp; commissioning  of  8 Channel Network Video Recoder , Multiplex recording schedule options: manual, alarm, motion detection, timing Multiplex operation: live view, record, play back, backup and remotely control the system simultaneously, HDMI and VGA output simultaneously at up to1080P resolutio, H.264 High profile decoding, 2 SATA HDD interface: 4TB storage capacity for each slot, ONVIF 2.0 compliant, Power: DC12V   </t>
  </si>
  <si>
    <t>Supply Installation of 4 TB HDD complete with all accessories as required Approved Make : Seagate/WD (As per Manufacturer)</t>
  </si>
  <si>
    <t>Supply, installation, testing &amp; commissioning of 32" LED Monitor complete with all accessories as required.  Make :Samsung/LG</t>
  </si>
  <si>
    <t>CPU/Serve will be as per Jubilant IT team specification and co-ordinate at site</t>
  </si>
  <si>
    <t>CCTV RA</t>
  </si>
  <si>
    <t>RA QTY</t>
  </si>
  <si>
    <t>CCTV</t>
  </si>
  <si>
    <t>AS PER PO</t>
  </si>
  <si>
    <t>Cumulative Amount (INR)</t>
  </si>
  <si>
    <t>Present Bill Amount (INR)</t>
  </si>
  <si>
    <t xml:space="preserve">Sub Total </t>
  </si>
  <si>
    <t>Vendor Name : VSAS GROUP</t>
  </si>
  <si>
    <t>Civil Head</t>
  </si>
  <si>
    <t>A.1.0</t>
  </si>
  <si>
    <t>Dismantling and Demolitions</t>
  </si>
  <si>
    <t>Dismantling</t>
  </si>
  <si>
    <t xml:space="preserve">Dismantling the existing flooring, ceiling, walls, partition, fixed &amp; loose furniture, toilets, pantry, etc.Cost to include carting away all debris from site, lead and lifts, material, labours,  transportation and all other incidental charges etc. complete and as directed by Site Engineer  </t>
  </si>
  <si>
    <t>Brick Wall ,Wall tiles, Floor tiles, including base,Partitions,Existing Wall Plaster ,Electrical conduits ,wiring,DB,sockets and Punning removing including old plumbing and sanitary lines</t>
  </si>
  <si>
    <t>Removal PCC of thickness upto 5 inches</t>
  </si>
  <si>
    <t>Removal PCC of thickness between 6 inches to 12 inches</t>
  </si>
  <si>
    <t>False Ceiling removing inclusive wire &amp; Light</t>
  </si>
  <si>
    <t>Façade (Including Glass ,Signgage ,Window ,Frames and ACP boxing etc)</t>
  </si>
  <si>
    <t>Existing Rolling shutter removing</t>
  </si>
  <si>
    <t>Existing Cable Trays ,Duct Removing from the site and carting away from the site</t>
  </si>
  <si>
    <t>Making Core Cut</t>
  </si>
  <si>
    <t>Making Core cut with Diamond cutter &amp; clearing the debris and carting away the same from site.</t>
  </si>
  <si>
    <t>Making core cutting of 75 dia</t>
  </si>
  <si>
    <t>Making core cutting of 100 dia</t>
  </si>
  <si>
    <t>Making core cutting of 150 dia</t>
  </si>
  <si>
    <t>Making core cutting of 200 dia</t>
  </si>
  <si>
    <t>Making Cut -out &amp; Opening</t>
  </si>
  <si>
    <t>Making cutouts and openings in existing walls for ducts etc. The cost to be inclusive of making good all affected areas with smooth plaster and disposal of debris at an indicated location off site.</t>
  </si>
  <si>
    <t>Sub Total of A.1.0</t>
  </si>
  <si>
    <t>RCC with reinforcement</t>
  </si>
  <si>
    <t xml:space="preserve">Provinding &amp; Laying in position Reinforced cement concrete of specified grade (M15) including the cost centering, shuttering , steel bending with binding wire (18 G annealed Steel wire) ,cutting  &amp; curing.Approved make cement is PPC (ACC, Ultra tech , Birla) </t>
  </si>
  <si>
    <t>1:2:4 (1 cement : 2 coarse sand :6 graded stone aggregate 20mm nominal size)- M15. In Shelves , counters, lintels, beams, waist slab etc.</t>
  </si>
  <si>
    <t>Sub Total of A.2.0</t>
  </si>
  <si>
    <t>A.3.0</t>
  </si>
  <si>
    <t>Brick Wall and Plaster</t>
  </si>
  <si>
    <t>Autoclaved Aerated Concrete Block</t>
  </si>
  <si>
    <t>4" thick AAC (Autoclaved Aerated Concrete) Block</t>
  </si>
  <si>
    <t>Providing and laying autoclaved aerated cement blocks masonry with 100 mm thick AAC blocks in super structure above plinth level in cement mortar 1:4 (1 cement : 4 coarse sand ). The rate includes providing and placing in position 2 Nos 8 mm dia M.S. bars at every third course of masonry work.</t>
  </si>
  <si>
    <t>Sq.Ft</t>
  </si>
  <si>
    <t>6" thick AAC (Autoclaved Aerated Concrete) Block</t>
  </si>
  <si>
    <t>Providing and laying autoclaved aerated cement blocks masonry with 150 mm thick AAC blocks in super structure above plinth level in cement mortar 1:4 (1 cement : 4 coarse sand ). The rate includes providing and placing in position 2 Nos 8 mm dia M.S. bars at every third course of masonry work.</t>
  </si>
  <si>
    <t>Brick Work</t>
  </si>
  <si>
    <t>115mm thick Brick Masonry</t>
  </si>
  <si>
    <t xml:space="preserve">Providing &amp; Constructing 115mm thick wall of class1  Brick  with conventional IS type bricks in 1:4 cement mortar inclusive of RCC tie member at every one meter height interval in 1:3:6 Cement Concrete with 2no. of 6mm diameter mild steel reinforcement &amp; 2 no. of hoop iron strips 25mm x 1.6mm, painted with anti-corrosive paint, properly bent and bonded at the end ,inclusive of shuttering, scaffolding, Raking of joints and proper curing etc. complete. </t>
  </si>
  <si>
    <t>230 mm thick Brick Masonry</t>
  </si>
  <si>
    <t>Providing and laying 9" brick masonry work with well burnt 1st class table moulded, good quality approved bricks in 1:6 Cement Mortar (1 Cement : 6 Coarse Sand by volume) in true line, level and plumb for wall foundations, trenches, pedestals, columns, compound walls, steps, pillars etc., complete with necessary scaffolding, raking of joints, curing etc., complete as directed and specified upto plinth level. Rate to include soaking of bricks adequately before construction, complete as directed and specified.</t>
  </si>
  <si>
    <t>Plaster</t>
  </si>
  <si>
    <t>12mm to 15mm Plastering</t>
  </si>
  <si>
    <t>Plastering the Siporex / brick masonry walls with 12mm to 15mm thk. Single coat cement plaster in 1: 4 (cement : sand proportion) with chickenmesh jali wherever required, including scaffolding and curing complete as specified and as directed by Site Engineer.</t>
  </si>
  <si>
    <t>Sub Total of A.3.0</t>
  </si>
  <si>
    <t>A.4.0</t>
  </si>
  <si>
    <t>Brickbat Coba and Water proofing</t>
  </si>
  <si>
    <t>Raised Brickbat Coba (Toilets)</t>
  </si>
  <si>
    <t>Providing and laying brick-bat coba system, cm 1:3  base coat, brick-bat coba filling as per site requirement &amp; 1:4 top-finish coat. the mortar for the brick-bat koba filling shall be cm 1:4 and admixed with integral waterproofing compound and mortar plasticizer, properly compacted, curing, complete. The top-finish coat shall be broom-finished suitable for laying tiles. The cost should include sealing the annular space between the pipe and the masonary, making khurras, river sand screened and washed, at all leads, lifts, heights, with proper slope to drain-off water entirely, complete, etc. Curing shall be done for maximum for 7 days by ponding with water or after getting checked &amp; satisfied by Site Engineer .</t>
  </si>
  <si>
    <t>Cinder Filling</t>
  </si>
  <si>
    <t>Filling motar Light weight cinder  with cement salary - Providing and laying Cinder Coba,cm 1:3  base coat, cinder filling as per site requirement &amp; 1:4 top-finish coat. the mortar for the cinder koba filling shall be cm 1:4 and admixed with integral waterproofing compound and mortar plasticizer, properly compacted, curing, complete. The top-finish coat shall be broom-finished suitable for laying tiles. The cost should include sealing the annular space between the pipe and the masonary, making khurras, river sand screened and washed, at all leads, lifts, heights, with proper slope to drain-off water entirely, complete, etc. Curing shall be done for maximum for 7 days by ponding with water or after getting checked &amp; satisfied by Site Engineer .</t>
  </si>
  <si>
    <t>Water proofing (Toilet &amp; Kitchen sink area)</t>
  </si>
  <si>
    <t>Providing of water proofing - chemical Treatment – the slab to be cleaned and apply 3 coats of chemical (FOSROC or equivalent) on the floor and on the peripheral walls up to 0.30m. b) Base coat – Applying base coat of 1:6 mortar over chemical treatment on the floor and on the peripheral walls up to 0.60m. Note - Warrantee to be provided up to 5 years</t>
  </si>
  <si>
    <t xml:space="preserve">Water proofing (Toilet &amp; Kitchen sink area)with Membrane </t>
  </si>
  <si>
    <t>P/f one layer of 3mm APP membrane waterproofing ( 1 layer of membrane &amp; Two coat adhesive) of approved make in toilet &amp; kitchen area or as directed by the Site Engineer minimum 2 coats with requisite adhesive / compounds as per the manufacturers specifications on floor, sunken slab and up to height of 24” on wall. 
Waterproofing works to be carried out by company authorised installers and guarantee/warrantee provided for 5 years. Including protection plaster
Ponding test to be carried out for minimum 48 hours. 
Approved makes :  Zydex, sika</t>
  </si>
  <si>
    <r>
      <t>P/f 5mm to 6 mm membrane waterproofing  ( 1 layer of membrane &amp; Two coat adhesive) of approved make in toilet &amp; kitchen area or as directed by the Site Engineer minimum 2 coats with requisite adhesive / compounds as per the manufacturers specifications on floor, sunken slab and up to height of 24” on wall. 
Waterproofing works to be carried out by company authorised installers and guarantee/warrantee provided for 5 years.</t>
    </r>
    <r>
      <rPr>
        <b/>
        <sz val="10"/>
        <rFont val="Times New Roman"/>
        <family val="1"/>
      </rPr>
      <t xml:space="preserve"> </t>
    </r>
    <r>
      <rPr>
        <sz val="10"/>
        <rFont val="Times New Roman"/>
        <family val="1"/>
      </rPr>
      <t>Including protection plaster
Ponding test to be carried out for minimum 48 hours. 
Approved makes : Zydex, sika</t>
    </r>
  </si>
  <si>
    <t>Sub Total of A.4.0</t>
  </si>
  <si>
    <t>Motorized Rolling Shutter for entrance</t>
  </si>
  <si>
    <r>
      <t>Providing &amp; fixing Rolling Shutter including motarized mechanism to be operated with key/switch  of min. 20 guage MS sheet, including floor locks, guide rail, first quality enamel paint (</t>
    </r>
    <r>
      <rPr>
        <sz val="10"/>
        <rFont val="Times New Roman"/>
        <family val="1"/>
      </rPr>
      <t xml:space="preserve"> 1 coat of primer &amp; 2 or more coat of paint until achieved smooth finish )</t>
    </r>
    <r>
      <rPr>
        <sz val="10"/>
        <color rgb="FFFF0000"/>
        <rFont val="Times New Roman"/>
        <family val="1"/>
      </rPr>
      <t>.</t>
    </r>
    <r>
      <rPr>
        <sz val="10"/>
        <color theme="1"/>
        <rFont val="Times New Roman"/>
        <family val="1"/>
      </rPr>
      <t xml:space="preserve"> Rate including cost of transportation, loading, unloading, scaffolding, wastage, taxes etc. as mentioned in drawings  directed by Site Engineer.</t>
    </r>
  </si>
  <si>
    <t>Manual Rolling Shutter  with gear Box for entrance</t>
  </si>
  <si>
    <r>
      <t>Providing &amp; fixing manual Rolling Shutter including manual gear box of min. 20 guage MS sheet, including floor locks, guide rail, first quality enamel paint  (</t>
    </r>
    <r>
      <rPr>
        <sz val="10"/>
        <rFont val="Times New Roman"/>
        <family val="1"/>
      </rPr>
      <t xml:space="preserve"> 1 coat of primer &amp; 2 or more coat of paint until achieved smooth finish</t>
    </r>
    <r>
      <rPr>
        <sz val="10"/>
        <color theme="1"/>
        <rFont val="Times New Roman"/>
        <family val="1"/>
      </rPr>
      <t xml:space="preserve"> ). Rate including cost of transportation, loading, unloading, scaffolding, wastage, taxes etc. as mentioned in drawings  directed by Site Engineer.</t>
    </r>
  </si>
  <si>
    <t>M.s louvers with approved Paint</t>
  </si>
  <si>
    <t xml:space="preserve">Providing and Fabricating M.S louvers as per detail drawing and site engineer for Gas Bank and AC Outdoor </t>
  </si>
  <si>
    <t>Aluminum louvers with approved Paint</t>
  </si>
  <si>
    <t>Providing and Fabricating Aluminium louvers as per detail drawing and site engineer for Gas Bank and AC Outdoor / diffuser 2ft x 2ft in sqft.</t>
  </si>
  <si>
    <t>Motorized Poly 
Carbonate Shutter</t>
  </si>
  <si>
    <t>Providing &amp; fixing Motorized Poly carbonate (minimimum 3mm thickness) Rolling Shutter including motarized mechanism to be operated with key/switch  of min.  including floor locks, guide rail, Rate including cost of transportation, loading, unloading, scaffolding, wastage, taxes etc. as mentioned in drawings  directed by Site Engineer.</t>
  </si>
  <si>
    <t>Sub Total of A.5.0</t>
  </si>
  <si>
    <r>
      <t xml:space="preserve">Tiles for Flooring     (General seating area)
FF 01 Kajaria -Fog Perla, cool cement, cool silver (Matt Finish) /Somany-Ethos grey </t>
    </r>
    <r>
      <rPr>
        <b/>
        <sz val="10"/>
        <rFont val="Times New Roman"/>
        <family val="1"/>
      </rPr>
      <t>(Details- Refer Material Spec. sheet)</t>
    </r>
  </si>
  <si>
    <t>Providing and fixing in position Glazed Vitrified Tile  flooring as per detail in drawing. It shall be fixed with cement mortar of 1:4, (required mortar bed is 25mm to 50mm thk) with thick grey cement slurry,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sheet/Plastic sheet for tile Protection . (size - 600x600 mm)</t>
  </si>
  <si>
    <r>
      <t xml:space="preserve">Tiles for Flooring  (Light) - (Booth seating)
FF 04 - Kajaria Sheesham Rosewood/ RAK AMBER OAK or Somany Strio Verano wood Teak  </t>
    </r>
    <r>
      <rPr>
        <b/>
        <sz val="10"/>
        <color theme="1"/>
        <rFont val="Times New Roman"/>
        <family val="1"/>
      </rPr>
      <t>(Details- Refer Material Spec. sheet)</t>
    </r>
  </si>
  <si>
    <t>Providing and fixing in position Glazed Vitrified Tile flooring as per detail in drawing. It shall be fixed with cement mortar of 1 :4,(required mortar bed is 25mm to 50mm thk),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Tile Protection .(size - 130x800 mm)/ Option - RAK -AMBER OAK   (SIZE-198X1200mm)</t>
  </si>
  <si>
    <r>
      <t xml:space="preserve">Tiles for Flooring  (Dark) - (Booth seating)
FF 05 - Kajaria Sheesham Nero /RAK CEDAR BROWN or Strio Benz wood Nero </t>
    </r>
    <r>
      <rPr>
        <b/>
        <sz val="10"/>
        <color theme="1"/>
        <rFont val="Times New Roman"/>
        <family val="1"/>
      </rPr>
      <t>(Details- Refer Material Spec. sheet)</t>
    </r>
    <r>
      <rPr>
        <sz val="10"/>
        <color theme="1"/>
        <rFont val="Times New Roman"/>
        <family val="1"/>
      </rPr>
      <t xml:space="preserve"> </t>
    </r>
  </si>
  <si>
    <t>Providing and fixing in position Glazed Vitrified Tile flooring as per detail in drawing. It shall be fixed with cement mortar of 1 :4, (required mortar bed is 25mm to 50mm thk),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POP /Plastic sheet for Tile Protection ..(size - 130x800mm)/ Option 2 RAK -CEDAR BROWN    (SIZE-198X1200mm)</t>
  </si>
  <si>
    <r>
      <t xml:space="preserve">Tiles for Flooring - FF02
Kajaria-Dessert grey, cool gris,cairo gris (Matt Finish) (Kitchen  &amp; BOH) or equivalent in somany </t>
    </r>
    <r>
      <rPr>
        <b/>
        <sz val="10"/>
        <color theme="1"/>
        <rFont val="Times New Roman"/>
        <family val="1"/>
      </rPr>
      <t>(Details- Refer Material Spec. sheet)</t>
    </r>
  </si>
  <si>
    <t>Providing and fixing in position Glazed Vitrified Tile flooring as per detail in drawing. It shall be fixed with cement mortar of 1 :4, (required mortar bed is 25mm to 50mm thk),with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(Size - 600x600mm)</t>
  </si>
  <si>
    <r>
      <t xml:space="preserve">Tiles for Flooring (Toilet areas)
Johson- Quartz grey/Somany -EC sapphire matt </t>
    </r>
    <r>
      <rPr>
        <b/>
        <sz val="10"/>
        <color theme="1"/>
        <rFont val="Times New Roman"/>
        <family val="1"/>
      </rPr>
      <t>(Details- Refer Material Spec. sheet)</t>
    </r>
    <r>
      <rPr>
        <sz val="10"/>
        <color theme="1"/>
        <rFont val="Times New Roman"/>
        <family val="1"/>
      </rPr>
      <t xml:space="preserve"> </t>
    </r>
  </si>
  <si>
    <t xml:space="preserve">Providing and fixing in position Tile flooring as per detail in drawing. It shall be fixed with cement mortar of 1 :4,(required mortar bed is 25mm to 50mm thk),with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 
</t>
  </si>
  <si>
    <r>
      <t xml:space="preserve">Tiles for Flooring  
FF 03 - Johnson Endura Stepping Stone - Dona Paula Plain (Outdoor Area) or Somany - Largo Stepon Verde </t>
    </r>
    <r>
      <rPr>
        <b/>
        <sz val="10"/>
        <color theme="1"/>
        <rFont val="Times New Roman"/>
        <family val="1"/>
      </rPr>
      <t xml:space="preserve"> (Details- Refer Material Spec. sheet)</t>
    </r>
    <r>
      <rPr>
        <sz val="10"/>
        <color theme="1"/>
        <rFont val="Times New Roman"/>
        <family val="1"/>
      </rPr>
      <t xml:space="preserve"> </t>
    </r>
  </si>
  <si>
    <t xml:space="preserve">Providing and fixing in position Glazed Vitrified Tile flooring as per detail in drawing. It shall be fixed with cement mortar of 1 :4,(required mortar bed is 25mm to 50mm thk),with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t>
  </si>
  <si>
    <t xml:space="preserve">Tread &amp; Riser in 
Johnson Endura Stepping Stone - Dona Paula Plain (Outdoor area) </t>
  </si>
  <si>
    <t xml:space="preserve">Providing and fixing in position Glazed Vitrified Tile flooring as per detail in drawing. It shall be fixed with cement mortar of 1 :4,(required mortar bed is 25mm thk) with thick grey cement slurry,with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t>
  </si>
  <si>
    <t xml:space="preserve"> Tiles in 
Johnson Endura Stepping Stone - Dona Paula Tread (Outdoor area) or Largo Riser Verde</t>
  </si>
  <si>
    <t xml:space="preserve">Providing and fixing in position Glazed Vitrified Tile flooring as per detail in drawing. It shall be fixed with cement mortar of 1 :4 ,(required mortar bed is 25mm to 50mm thkk) with thick grey cement slurrywith hairline joints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and as directed by Engineer-in-charge. </t>
  </si>
  <si>
    <r>
      <t xml:space="preserve">Skirting                                           (General seating area)
FF 01 - Kajaria - Fog Perla, cool cement, cool silver (Matt Finish) /Somany-Ethos grey. </t>
    </r>
    <r>
      <rPr>
        <b/>
        <sz val="10"/>
        <color theme="1"/>
        <rFont val="Times New Roman"/>
        <family val="1"/>
      </rPr>
      <t>(Details- Refer Material Spec. sheet)</t>
    </r>
  </si>
  <si>
    <t xml:space="preserve">Providing and fixing in position 100 mm ht. Skirting as per detail in drawing. Over 20 mm thk bed of cement mortar 1:4 (cement : fine sand )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</si>
  <si>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r>
      <t xml:space="preserve">Skirting                                           FF02 - Kajaria-Dessert grey, cool gris,cairo gris (Matt Finish) (Kitchen  &amp; BOH) or equivalent in somany. </t>
    </r>
    <r>
      <rPr>
        <b/>
        <sz val="10"/>
        <color theme="1"/>
        <rFont val="Times New Roman"/>
        <family val="1"/>
      </rPr>
      <t>(Details- Refer Material Spec. sheet)</t>
    </r>
  </si>
  <si>
    <t xml:space="preserve">Dado Tile Cladding        (Booth Seating)Sheesham Oak or Somany Strio Benz wood dune </t>
  </si>
  <si>
    <t xml:space="preserve">Providing and fixing in position dado tile  of approved make &amp; shade on any surface as per details in drawing and Over 12 mm thk bed of cement mortar 1:3 (cement : fine sand ) with thick grey cement slurry, with hairline joints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t>
  </si>
  <si>
    <t>Dado in 
Johnson Endura Stepping Stone - Dona Paula Plain (Outdoor area) or Somany Largo Riser Verde</t>
  </si>
  <si>
    <r>
      <t xml:space="preserve">Providing and fixing in position Glazed Vitrified Tile flooring as per detail in drawing. It shall be fixed with cement mortar of 1:3, required mortar bed is 25mm to 50mm thk), with thick grey cement slurry,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t>
    </r>
    <r>
      <rPr>
        <b/>
        <sz val="11"/>
        <color rgb="FFFF0000"/>
        <rFont val="Calibri"/>
        <family val="2"/>
        <scheme val="minor"/>
      </rPr>
      <t/>
    </r>
  </si>
  <si>
    <r>
      <t>Dado Tile Cladding  - Johson- Plain grey/Somany -EC sapphire matt(Toilets).</t>
    </r>
    <r>
      <rPr>
        <b/>
        <sz val="10"/>
        <color theme="1"/>
        <rFont val="Times New Roman"/>
        <family val="1"/>
      </rPr>
      <t xml:space="preserve"> (Details- Refer Material Spec. sheet) </t>
    </r>
  </si>
  <si>
    <t xml:space="preserve">Providing and fixing in position dado tile  of approved make &amp; shade on any surface as per details in drawing and Over 12 mm thk bed of cement mortar 1:3 (cement : fine sand ) with thick grey cement slurry.The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t>
  </si>
  <si>
    <t>Dado Tile Cladding  - White Tile in Staff Toilet or changing room</t>
  </si>
  <si>
    <t>Providing and fixing in position dado tile (White Tile ) as per details in drawing and  Over 12 mm thk bed of cement mortar 1:3 (cement : fine sand ) with thick grey cement slurry, with hairline joints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(Size - 200x250mm)</t>
  </si>
  <si>
    <t>Granite (Jet Black/Steel grey) Band</t>
  </si>
  <si>
    <t>Providing &amp; Fixing 6" -8" wide band of granite of approved shade &amp; sample. It shall be fixed along the doors. (it shall be flushed with finished edge of the wall) with 1:3 cement mortar as per detailed design &amp; shall be flushed with adjoining flooring, etc. Minimum 15 mm</t>
  </si>
  <si>
    <t>Jet Black Granite</t>
  </si>
  <si>
    <t xml:space="preserve">Providing and Fixing 19mm thick black granite on floor. Rate to include cutting/moulding/polishing/Installation/Transport etc. Complete as specified in the drawing &amp; to the satisfaction of the Architect &amp; Site-in-charge.(required mortar bed is 25mm thk) </t>
  </si>
  <si>
    <t>sq ft</t>
  </si>
  <si>
    <t>Sub Total of A.6.0</t>
  </si>
  <si>
    <t>B.1.0</t>
  </si>
  <si>
    <t>False Ceiling</t>
  </si>
  <si>
    <t xml:space="preserve">Gypsum False Ceiling             </t>
  </si>
  <si>
    <t>Gypsum Board false Ceiling: Providing, fabrication and fixing in position of false ceiling ( height will be decided on the spot as per site conditions) by fixing 12 mm Th. Gypsum Board sheets on frame work of GI sheet section. The main runners of 22 gauge GI sheet and cross runners of 24 gauge GI sheet must be framed to form a mesh of 2’0”x2’0” c/c. The Gypsum Board must be fixed to the GI frame and joint to be properly filled in with POP paste and paper tape to get a leveled smooth ceiling. Recessing of the Gypsum Board for light fixtures must be done along with extra frame work of GI sheet section to hold the concealed light fixtures etc.  directed by the site engineer</t>
  </si>
  <si>
    <t xml:space="preserve">Bison False ceiling </t>
  </si>
  <si>
    <r>
      <t xml:space="preserve">Providing and Fixing in position suspended type 12 mm  Bison Board False Ceiling with required M.S frame (50x50 mm ,18 gauge with </t>
    </r>
    <r>
      <rPr>
        <sz val="10"/>
        <rFont val="Times New Roman"/>
        <family val="1"/>
      </rPr>
      <t>1 coat of primer &amp; 2 or more coat of paint until achieved smooth finish as per drawing</t>
    </r>
    <r>
      <rPr>
        <sz val="10"/>
        <color theme="1"/>
        <rFont val="Times New Roman"/>
        <family val="1"/>
      </rPr>
      <t xml:space="preserve">) work/ fixing arrangement of </t>
    </r>
    <r>
      <rPr>
        <b/>
        <sz val="10"/>
        <color theme="1"/>
        <rFont val="Times New Roman"/>
        <family val="1"/>
      </rPr>
      <t>2'x2' c/c</t>
    </r>
    <r>
      <rPr>
        <sz val="10"/>
        <color theme="1"/>
        <rFont val="Times New Roman"/>
        <family val="1"/>
      </rPr>
      <t xml:space="preserve"> and accessories, including groove joint filler, tapes, cut out for lights, &amp; fixing for cove/ pelmet / box of approved size with necessary M.S. brackets / supports for light fittings / A.C. grills / Blinds, cleaning etc. complete as per detail drawing, as specified and as directed by Site Engineer.</t>
    </r>
  </si>
  <si>
    <t>sqft</t>
  </si>
  <si>
    <r>
      <t xml:space="preserve">ACP Fale Ceiling. </t>
    </r>
    <r>
      <rPr>
        <b/>
        <sz val="10"/>
        <color theme="1"/>
        <rFont val="Times New Roman"/>
        <family val="1"/>
      </rPr>
      <t>(Details- Refer Material Spec. sheet)</t>
    </r>
  </si>
  <si>
    <r>
      <t>Providing and Fixing in position suspended type 4mm thk ACP  False Ceiling with required M.S frame 50x50 mm ,18 Gauge</t>
    </r>
    <r>
      <rPr>
        <sz val="10"/>
        <rFont val="Times New Roman"/>
        <family val="1"/>
      </rPr>
      <t xml:space="preserve"> and </t>
    </r>
    <r>
      <rPr>
        <sz val="10"/>
        <color theme="1"/>
        <rFont val="Times New Roman"/>
        <family val="1"/>
      </rPr>
      <t xml:space="preserve">work/ fixing arrangement of </t>
    </r>
    <r>
      <rPr>
        <b/>
        <sz val="10"/>
        <color theme="1"/>
        <rFont val="Times New Roman"/>
        <family val="1"/>
      </rPr>
      <t>2'x2' c/c</t>
    </r>
    <r>
      <rPr>
        <sz val="10"/>
        <color theme="1"/>
        <rFont val="Times New Roman"/>
        <family val="1"/>
      </rPr>
      <t xml:space="preserve"> and accessories, including groove joint filler, tapes, cut out for lights, &amp; fixing for cove/ pelmet / box of approved size with necessary M.S. brackets / supports for light fittings / Blinds, cleaning etc. complete as per detail drawing, as specified and as directed by Site Engineer.</t>
    </r>
  </si>
  <si>
    <t>Sub Total of B.1.0</t>
  </si>
  <si>
    <t>B.2.0</t>
  </si>
  <si>
    <t>Ceiling Elements</t>
  </si>
  <si>
    <t>Ceiling Suspended metal framing (Community Seating Ceiling )</t>
  </si>
  <si>
    <r>
      <t xml:space="preserve">Providing and Fixing in position Ceiling Suspended Metal Grid frame (1500 x 900 ) made out of 25x25mm m.s. hollow box pipe finished with approved shade  of </t>
    </r>
    <r>
      <rPr>
        <sz val="10"/>
        <rFont val="Times New Roman"/>
        <family val="1"/>
      </rPr>
      <t xml:space="preserve">.5 micron </t>
    </r>
    <r>
      <rPr>
        <sz val="10"/>
        <color theme="1"/>
        <rFont val="Times New Roman"/>
        <family val="1"/>
      </rPr>
      <t xml:space="preserve"> powder coat . Also to have 10 mm dia m.s. rods placed on every 110 mm c/c horizontaly &amp; verticaly, finish with approved shade of powder coat. Necessary suspension arrangement to be done with m.s. string to fix with m.s. plate &amp; anchor fasteners to the RCC slab. Complete as per detail drawing, as specified and as directed by SIte Engineer.</t>
    </r>
  </si>
  <si>
    <t>Baffles Ceiling -Wooden  rafter with rubber wood/Ash wood (Booth seating)</t>
  </si>
  <si>
    <t>Providing and Fixing  125mmX25mm thick wood finish with natural clear polish make suspended from ceiling. Complete as specified in the drawing &amp; to the satisfaction of the Architect &amp; Site-in-charge.</t>
  </si>
  <si>
    <t>R.ft</t>
  </si>
  <si>
    <t>Sub Total of B.2.0</t>
  </si>
  <si>
    <t>B.3.0</t>
  </si>
  <si>
    <t>Wall Claddings / Wall Partitions /Claddings</t>
  </si>
  <si>
    <r>
      <t>Bison Partition -</t>
    </r>
    <r>
      <rPr>
        <b/>
        <sz val="10"/>
        <color theme="1"/>
        <rFont val="Times New Roman"/>
        <family val="1"/>
      </rPr>
      <t xml:space="preserve"> P1</t>
    </r>
  </si>
  <si>
    <t xml:space="preserve">Providing and fixing in position Bison Board Partition made out of 12mm thk. Bison Board both sides with necessary aluminum/M.S sections ( 40 mm x 40 mm  x 1.5 mm ) framework at 600mm c/c both ways in partition included bolted or welded in built up section to recieve bison pallening . The rate should include applying of two or more coats of primer , putty , complete as per standard technical specification, instructions of site engineer and as per decoration plan. </t>
  </si>
  <si>
    <t>a.(i)</t>
  </si>
  <si>
    <r>
      <rPr>
        <b/>
        <sz val="10"/>
        <rFont val="Times New Roman"/>
        <family val="1"/>
      </rPr>
      <t>Framing</t>
    </r>
    <r>
      <rPr>
        <sz val="10"/>
        <rFont val="Times New Roman"/>
        <family val="1"/>
      </rPr>
      <t xml:space="preserve">-Cutting of section &amp; Providing and fixing M.S frame work in built up tubular section (square hollow tubes  40 mm x 40 mm  x 1.5 mm ) framework at 600mm c/c both ways in partition included bolted or welded in built up section to recieve bison pallening . The rate should include applying of two or more coats of primer , putty , complete as per standard technical specification, instructions of site engineer and as per decoration plan. </t>
    </r>
  </si>
  <si>
    <t xml:space="preserve">Providing &amp; Fixing 8 mm thk Bison board with above mentioned  framing details - a.(i) (Rate will be include the cost of framing) </t>
  </si>
  <si>
    <t>Providing &amp; Fixing 10 mm thk Bison board with above mention framing deatails - a.(i) (Rate will be include the cost of framing)</t>
  </si>
  <si>
    <t>Ply Partition - P2</t>
  </si>
  <si>
    <t>Providing and fixing in position full height  ply Partition as mentioned in drawing  made out of 12mm thk. Marine ply to be fixed on  both sides with necessary  aluminum /M.S sections, framing details  as mentioned above - a.(i). Items include making, cut-out for electrical swtich plates , swtich boxes  and 4" ht skirting as per drawing and direction .Plyboard make should be GREEN, CENTURY 0R EQUIVALENT. (Surface area of single side will be consider for billing)</t>
  </si>
  <si>
    <t>c.(i)</t>
  </si>
  <si>
    <t xml:space="preserve">Framing-Cutting of section &amp; Providing and fixing M.S frame work in built up tubular section (square hollow tubes  25 mm x 35 mm  x 1.5 mm ) framework at 600mm c/c both ways in partition included bolted or welded in built up section to recieve bison pallening . The rate should include applying of two or more coats of primer , putty , complete as per standard technical specification, instructions of site engineer and as per decoration plan. </t>
  </si>
  <si>
    <t>Marine Ply</t>
  </si>
  <si>
    <t>Providing &amp; Fixing 12 mm Marine Ply on Existing Provided Surface. Rate will exclude cost of framing</t>
  </si>
  <si>
    <t>Providing &amp; Fixing 19 mm Marine Ply on Existing Provided Surface. Rate will exclude cost of framing</t>
  </si>
  <si>
    <t>Providing &amp; Fixing 19 mm marine ply to be fixed with wooden gitty and the wall undulation to be covered by cement plaster</t>
  </si>
  <si>
    <t>Bison Boxing - PN5
For Façade</t>
  </si>
  <si>
    <t>Providing and fixing in position Panelling made out of 6 mm thk. Bison Board of approved make on one side with necessary aluminum /M.S sections ( 25 mm x 35 mm  x 1.5 mm ) framework at 600mm c/c both ways bison joints to have 6x6mm groove . Complete as per decoration plan and as specified &amp; directed by Site Engineer. (Surface Area of the partition shall be measured for billing)</t>
  </si>
  <si>
    <t>Prelam Panelling (Base for Vinyl pasting) - PN2
Upto 2500mm level from FFL</t>
  </si>
  <si>
    <t>Providing and fixing in position Panelling made out of  12mm thk. Prelam Board on one side with necessary aluminum /M.S sections ( 25 mm x 35 mm  x 1.5 mm ) framework at 600mm c/c both ways. Wood work to be treated with anti termite treatment.and edges to be finish with matching PVC Tape . Complete as per decoration plan and as specified &amp; directed by Site Engineer. (Surface Area of the partition shall be measured for billing)</t>
  </si>
  <si>
    <t>Prelam on Existing Surface</t>
  </si>
  <si>
    <t>Providing and fixing in position Panelling made out of  12mm thk. Prelam Board on Existing Provided Surface. edges to be finish with matching PVC Tape . Complete as per decoration plan and as specified &amp; directed by Site Engineer. (Surface Area of the partition shall be measured for billing) &amp; (Rate will exclude the cost of framing)</t>
  </si>
  <si>
    <t>WPC board (Base for Vinyl Pasting)PN2.2</t>
  </si>
  <si>
    <t>Providing and fixing in position Panelling made out of  8mm thk. WPC on one side with necessary Aluminium /M.S sections ( 25 mm x 35 mm  x 1.5 mm ) framework at 600mm c/c both ways. Complete as per decoration plan and as specified &amp; directed by Site Engineer. (Surface Area of the partition shall be measured for billing)</t>
  </si>
  <si>
    <t>Sft</t>
  </si>
  <si>
    <t>WPC board on Existing Surface</t>
  </si>
  <si>
    <t>Providing and fixing in position Panelling made out of  8mm thk. WPC on Existing Surface. Complete as per decoration plan and as specified &amp; directed by Site Engineer. (Surface Area of the partition shall be measured for billing).Rate  will exclude cost of framing</t>
  </si>
  <si>
    <r>
      <t xml:space="preserve">Ply Panelling - </t>
    </r>
    <r>
      <rPr>
        <b/>
        <sz val="10"/>
        <color theme="1"/>
        <rFont val="Times New Roman"/>
        <family val="1"/>
      </rPr>
      <t>PN3</t>
    </r>
    <r>
      <rPr>
        <sz val="10"/>
        <color theme="1"/>
        <rFont val="Times New Roman"/>
        <family val="1"/>
      </rPr>
      <t xml:space="preserve">
</t>
    </r>
  </si>
  <si>
    <t>Providing and fixing in position Panelling made out of 12mm thk. Marine ply on one side with necessary aluminum /M.S sections  ( 25 mm x 35 mm  x 1.5 mm )framework at 600mm c/c both ways. Wood work to be treated with anti termite treatment. Complete as per decoration plan and as specified &amp; directed by Site Engineer. (Surface Area of the partition shall be measured for billing)</t>
  </si>
  <si>
    <t xml:space="preserve">Laminate on panelling </t>
  </si>
  <si>
    <t xml:space="preserve">Providing and fixing in position 1mm Thk. Laminate (14554 RH Hooked Holz Acasia) of merinolam make. Complete as per details in drawing and as specified &amp; directed by Site Engineer.
(surface area shall be measured for billing) on Columns upto 2500 mm  &amp; Booth seating cladding  upto 900 mm of customer area </t>
  </si>
  <si>
    <t>Laminate (in Staff changing room)</t>
  </si>
  <si>
    <t xml:space="preserve">Providing and fixing in position 1mm Thk. Laminate (21141 Snow White) of Merinolam make. Complete as per details in drawing and as specified &amp; directed by Site Engineer.
(surface area shall be measured for billing) </t>
  </si>
  <si>
    <t>o op1</t>
  </si>
  <si>
    <r>
      <t>Dado Brick / Tile Cladding - 3 (Booth seating area)-</t>
    </r>
    <r>
      <rPr>
        <u/>
        <sz val="10"/>
        <color theme="1"/>
        <rFont val="Times New Roman"/>
        <family val="1"/>
      </rPr>
      <t>(ACG 795 Articlad-Aggregate Material-German Handmade)</t>
    </r>
  </si>
  <si>
    <t>Providing and fixing in position Brick / Brick finish dado tile as per drawing . Its shall be fixed with chemical (Laticrete L335) &amp;  grout -Roff Rainbow -khaki  of  approved make &amp; shade directly on wall. Complete as specified in the drawing &amp; to the satisfaction of the Architect &amp; Site-in-charge.(Cost will include of Articlad directly on wall, Moratar Mixture Average thich 12-15mm , 1:4)</t>
  </si>
  <si>
    <t>o op2</t>
  </si>
  <si>
    <r>
      <t>Dado Brick / Tile Cladding - 3 (Booth seating area)-</t>
    </r>
    <r>
      <rPr>
        <u/>
        <sz val="10"/>
        <color theme="1"/>
        <rFont val="Times New Roman"/>
        <family val="1"/>
      </rPr>
      <t>(ACG 795 Articlad- Aggregate Material-German Handmade)</t>
    </r>
  </si>
  <si>
    <t>Providing and fixing in position Brick / Brick finish dado tile with grout -Roff Rainbow -khaki  of approved make of approved make &amp; shade on Existing provided surface as per details in drawing and as specified &amp; directed by Site Engineer.  (Cost will include of Articlad &amp; Moratar Mixture Average thich 12-15mm , 1:4)</t>
  </si>
  <si>
    <t>o op3</t>
  </si>
  <si>
    <t>Dado Brick / Tile Cladding - 3 (Booth seating area)-Unistone (Zara cotswold)</t>
  </si>
  <si>
    <t>Providing and fixing in Unistone Wall Cladding Tile as per drawing . Its shall be fixed with chemical (Laticrete L335)  &amp; matching grout  of  approved make &amp; shade on brick wall surface and as specified &amp; directed by Site Engineer.( Moratar Mixture Average thich 12-15mm , 1:4)</t>
  </si>
  <si>
    <t>o op4</t>
  </si>
  <si>
    <r>
      <t>Dado Brick / Tile Cladding - 3 (Booth seating area)-</t>
    </r>
    <r>
      <rPr>
        <u/>
        <sz val="10"/>
        <color theme="1"/>
        <rFont val="Times New Roman"/>
        <family val="1"/>
      </rPr>
      <t>MCM(Code -A Series Brick 54058)</t>
    </r>
  </si>
  <si>
    <t>Providing and fixing in position Brick / Brick finish dado Clay tile as per drawings . Its shall be fixed  with chemical (Laticrete L335) &amp; matching grout of approved make &amp; shade on brick Wall Surface details as mentioned above on any surface as per details in drawing and as specified &amp; directed by Site Engineer.((Cost will include of tiles cladding, Mortar Mixture Thick 12-15 mm, 1:4)</t>
  </si>
  <si>
    <t>p op1</t>
  </si>
  <si>
    <r>
      <t>Dado Brick / Tile Cladding - White Brick at Entrance area-</t>
    </r>
    <r>
      <rPr>
        <u/>
        <sz val="10"/>
        <color theme="1"/>
        <rFont val="Times New Roman"/>
        <family val="1"/>
      </rPr>
      <t>Articlad ACG 555 Exterior Grade-Aggregate Material-German Handmade</t>
    </r>
  </si>
  <si>
    <t>Providing and fixing in position Brick / Brick finish dado tile coated with exterior grade sealer with 8mmX4mm . Its shall be fixed with chemical (Laticrete L335) &amp; grout- Roff Snow White on brick wall surface. Complete as specified in the drawing &amp; to the satisfaction of the Architect &amp; Site-in-charge.(Cost will include of Articlad. Mortar Mixture Thick 12-15 mm, 1:4)</t>
  </si>
  <si>
    <t>p op2</t>
  </si>
  <si>
    <r>
      <t>Dado Brick / Tile Cladding - White Brick at Entrance area-</t>
    </r>
    <r>
      <rPr>
        <u/>
        <sz val="10"/>
        <color theme="1"/>
        <rFont val="Times New Roman"/>
        <family val="1"/>
      </rPr>
      <t>MCM Clay Tile(Code -K series ,facing brick /052)</t>
    </r>
  </si>
  <si>
    <t>Providing and fixing in position Brick / Brick finish dado clay tile on brick wall surface  Complete as specified in the drawing &amp; to the satisfaction of the Architect &amp; Site-in-charge.(Cost will include Mortar Mixture Thick 12-15 mm, 1:4)</t>
  </si>
  <si>
    <t>p op3</t>
  </si>
  <si>
    <r>
      <t xml:space="preserve">Dado Brick / Tile Cladding - White Brick at Entrance area- </t>
    </r>
    <r>
      <rPr>
        <u/>
        <sz val="10"/>
        <color theme="1"/>
        <rFont val="Times New Roman"/>
        <family val="1"/>
      </rPr>
      <t>Unistone (Dholpur)</t>
    </r>
  </si>
  <si>
    <t>Providing and fixing in position Brick / Brick finish dado clay tile on direcet brick wall surface  Complete as specified in the drawing &amp; to the satisfaction of the Architect &amp; Site-in-charge. (Cost will include Mortar Mixture Thick 12-15 mm, 1:4)</t>
  </si>
  <si>
    <t>Framing for articlad</t>
  </si>
  <si>
    <t xml:space="preserve">Providing and fixing 10 mm shera board with MS section of 25 mm * 25mm *1.5 mm(18 guage) as per drawings . </t>
  </si>
  <si>
    <t xml:space="preserve">Main Entry Glass Door with metal frame as per drawing- 6 ft wide
</t>
  </si>
  <si>
    <t>Providing and Fixing in position Main Entry Door as per details in drawings including outer MS sections  40 mm x 45 mm and  10 mm toughened glass to be sandwiched with pivot and hardware including S.S  Brush Finish Handle 1500 mm ht (square one) with inbuilt locking &amp; Floor Spring (Ozone  FS-9400  STD ) provision in the floor as mentoned in the hyper linked drawing.and M.S Frame to be finish in Armada Blue Duco Paint or colour matching to Pantone shade PMS 2965 C (Cost will include all hardwares including Floor Spring ,Handle , Brush seal etc)</t>
  </si>
  <si>
    <t xml:space="preserve">Frameless toughened glass door with patch fittings and lock </t>
  </si>
  <si>
    <t>Providing and fixing 12 mm toufghed glass door with patch fitting ,Pivot , lock and floor spring (Ozone FS-9400 STD), SS Handle H Type Ozone/Equivalent 12 Inches ,Collar seal.</t>
  </si>
  <si>
    <t>Single Leaf Flush Door -With Vision Panel (SDP Entry) With Teak wood frame- 3ft wide</t>
  </si>
  <si>
    <t>Providing and Fixing in position 35 mm Thk. wooden flush door including Vision Panel size of ( 300 x 500 mm ) &amp; section on Teak Wood Door Frame of specified size, section well notched &amp; screwed with cutting of grooves, edges, mouldings over rough ground including necessary hardware, fittings, fixtures, conch bolt, 150 mm high, 2mm thick s.s kick Plate,  Door closure ,Handle,Lock as mentioned in drg,bitumen paint to non exposed surface, lacquer/melamine polish matching to Laminate on door frames &amp; Horizontal grain Laminate on the panel from both sides of  approved make &amp; shade, etc. complete as per detail drawing, as specified and as directed by engineer-in-charge.(Cost will include all the hardwares mentioned above including brush seal)</t>
  </si>
  <si>
    <t>Single Leaf Flush Door - With Vision Panel with Granite framing (SDP Entry)</t>
  </si>
  <si>
    <t xml:space="preserve">Providing and Fixing in position 35 mm Thk. wooden flush door including Vision Panel size of ( 300 x 500 mm ) with Granite frame including necessary hardware, fittings,pivot hinges ,fixtures, conch bolt, 150 mm high ,2 mm thick s.s kick Plate,  Door closure ,Handle,Lock as mentioned in drg,bitumen paint to non exposed surface, Lacquer/melamine polish matching to Laminate on door frames &amp; Horizontal grain Laminate on the panel from both sides of  approved make &amp; shade, etc. complete as per detail drawing, as specified and as directed by engineer-in-charge. (Cost will include all the hardwares mentioned above and brush seal) </t>
  </si>
  <si>
    <t>Single Leaf Fire Rated Flush Door -D2V With Vision Panel without door frame ( Back Exit)</t>
  </si>
  <si>
    <t xml:space="preserve">Providing and Fixing in position 35 mm Thk. Fire Rated wooden flush door including vision panel (300*500 mm) including necessary hardware, fittings, fixtures, conch bolt, 150 mm high ,2 mm thick s.s kick Plate, Door closure ,Handle,Lock as mentioned in drg, bitumen paint to non exposed surface, melamine polish matching to Laminate on door frames &amp; Horizontal grain Laminate on the panel from both sides of  approved make &amp; shade, etc. complete as per detail drawing, as specified and as directed by engineer-in-charge.(Cost will include all the hardwares mentioned above)  size as per site </t>
  </si>
  <si>
    <t>Single Leaf Flush Door -D2(Back Exit Door ,Toilet )</t>
  </si>
  <si>
    <t xml:space="preserve">Providing and Fixing in position 35 mm Thk. wooden flush door &amp; section on Teak Wood Door Frame of specified size, section well notched &amp; screwed with cutting of grooves, edges, mouldings over rough ground  including necessary hardware, fittings, fixtures, conch bolt, 150 mm high s.s kick Plate (1.5 thickness), Door closure ,Handle,Lock as mentioned in drg, bitumen paint to non exposed surface, matt melamine polish matching to Laminate on door frames &amp; Horizontal grain Laminate on the panel from both sides of approved make &amp; shade, etc. complete as per detail drawing, as specified and as directed by engineer-in-charge. (Cost will include all the hardwares mentioned above) </t>
  </si>
  <si>
    <t>Single Leaf Flush Door -D2 without Door Frame (Back Exit Door ,Toilet )</t>
  </si>
  <si>
    <t xml:space="preserve">Providing and Fixing in position 35 mm Thk. wooden flush door including necessary hardware, fittings, fixtures, conch bolt, 150 mm high s.s kick Plate  (1.5 thickness), Door closure ,Handle,Lock as mentioned in drg, bitumen paint to non exposed surface, matt Lacquer /melamine polish matching to Laminate on door frames &amp; Horizontal grain Laminate on the panel from both sides of approved make &amp; shade, etc. complete as per detail drawing, as specified and as directed by engineer-in-charge. (Cost will include all the hardwares mentioned above, including brush seal) </t>
  </si>
  <si>
    <t>Fire Exit door</t>
  </si>
  <si>
    <t>Metal fire door 2 hr fire rating  with 35-40 mm thickness , vision panel (300*300) mm with push type panic bar, powder coated (Off white)As specified by project incharge(Navair/Shakti/Radiant)(FRG Glass- Saint Gobain/Asahi/Equivalent)</t>
  </si>
  <si>
    <t xml:space="preserve">Swing Single Leaf Flush Door -D2SV without door Frame (Kitchen to BOH) </t>
  </si>
  <si>
    <t xml:space="preserve">Providing and Fixing Wooden Swing door in position 35 mm Thk. wooden flush door including Vision Panel size of (300 x 500 ) including necessary hardware including floor spring ,150 mm high s.s kick Plate,Handle,Lock as mentioned in drg,bitumen paint to non exposed surface, lacquer/melamine polish matching to Laminate on door frames &amp; Horizontal grain Laminate on the panel from both sides of approved make &amp; shade etc. complete as per detail drawing, as specified and as directed by engineer-in-charge.  (Cost will include all the hardwares mentioned above) </t>
  </si>
  <si>
    <t>Providing &amp; applying wall punning up to 6 mm thick layer of super fine Plaster of Paris applied on specified area over existing plastered surface on walls and columns, to be finished smooth. Surface to be prepared by hacking, sand papering and applying coat of cement slurry if required including all incidentals, making grooves, patties, sills etc. complete and as directed by engineer in charge. The finish surface should be smooth, cover up all the patch work done by electrical agencies so as to avoid unevenness and ready to take on paint. Rate including cost of transportation, loading, unloading, scaffolding, wastage, taxes etc. as directed by  Engineer-in-charge.</t>
  </si>
  <si>
    <r>
      <t>Painting - Textured Paint -</t>
    </r>
    <r>
      <rPr>
        <b/>
        <sz val="10"/>
        <rFont val="Times New Roman"/>
        <family val="1"/>
      </rPr>
      <t>(Details- Refer Material Spec. sheet)</t>
    </r>
    <r>
      <rPr>
        <sz val="10"/>
        <rFont val="Times New Roman"/>
        <family val="1"/>
      </rPr>
      <t xml:space="preserve">
(Vertical Exposed Surfaces)</t>
    </r>
  </si>
  <si>
    <t xml:space="preserve">Providing and applying textured Paint on wall of two coates of approved make &amp; shade filling the dents with approved Acrylic putty gypsum /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 </t>
  </si>
  <si>
    <t>Duco Paint</t>
  </si>
  <si>
    <t>Providing and Applying  Duco spray paint (Armada Blue) of approved make on Wooden /Expose metal frame. Surface to be prepared by rubbing wooden surface with coarser sand paper suitable duco paint putty to be applied and finish with priemer .The rate includes scrapping ,Filling with Putty etc completein spec. Approved make - Asain paint</t>
  </si>
  <si>
    <t>C.1.0</t>
  </si>
  <si>
    <t>Façade Work</t>
  </si>
  <si>
    <t>Shera board  Panelling-1 (Signage front)</t>
  </si>
  <si>
    <t>Providing and fixing in position panelling made out of 8x 150 x 3000 mm Shera board Teak planks (with application of 2 coat of primer on all side of shera plank &amp; finished with Duco paint-Armada blue or colour matching to Pantone shade PMS 2965 C on shera Planks)  to be fixed on 25x25x1.5 mm Alluminium/MS framework to be painted with anti -corrosion Paint on all sides and Duco Painted  M S  Border size of 25X25x1.5 to be fixed all around the signage. Complete as per store front Detail and as specified in Drawing.(Cost will include Shera board Teak Planks &amp; ,Frame)Approved make - Asain paint.</t>
  </si>
  <si>
    <t>Corrugated Sheet with Aluminium Framing</t>
  </si>
  <si>
    <t xml:space="preserve">Providing and fixing in position GI sheet made out of 22 gauage GI-V shape round banding sheet  &amp; finished with powder coating (Armada Blue) to be fixed on 100x50x60 mm Aluminium/MS frameWORK with 2mm thk &amp; 50x50 mm aluminium/MS angle to be painted with anti- corrosion paint on all side and powder coated aluminium rectangular tube border size 100x25x1.5 to be fixed all round the signage. Complete as per store front details and specified in drawing.  </t>
  </si>
  <si>
    <t>Shera  board  Paneling for Textured paint /White Paint at Façade</t>
  </si>
  <si>
    <t>Providing and fixing in position Shera Board Panelling made out 8 mm thk. Shera board with 25mm x 50mm aluminum sections/M.S framework at 600mm x 1200 mm c/c with two coat of primer . Complete as per decoration plan and as specified &amp; directed by Site Engineer. (Surface area of the partition shall be measured for billing)</t>
  </si>
  <si>
    <t>Screen Module at Entrance</t>
  </si>
  <si>
    <t>Providing and fixing in position screen module as per details in drawing . Provision for Glass panel shutter made up from 19 mm Marine PLY frame &amp; 10 mm toughened Glass and Ply framing boxing to be made with necessary locking arrangement, Hinges,150x 150 mm ,fastener &amp; Dorma Patch Fitting for Shutter .Complete as per detail drawing and as specified &amp; directed by Site Engineer. 
(Length &amp; width of the partition shall be measured for billing.)</t>
  </si>
  <si>
    <t>Promo Panel</t>
  </si>
  <si>
    <t xml:space="preserve">Proving &amp; Fixing of heavy duty cable turnking box at the floor and ceiling/ beam with help of nessacary arrangement. Fixing of at digital display (LED TV) approved size at cable turnking box witg nessacary arrangement and powder coating to be done for cable trunking box in approved shade.
All the necessary arrangements to be done for thinclient fixing, Also all the cables to be trunked in the cable trucking box. </t>
  </si>
  <si>
    <t>Fixed Glass with Metal Frame at entrance</t>
  </si>
  <si>
    <t>Providing and fixing in position fixed 10 mm Toughened glass partition with As/approved Duco Painted -(ARMADA BLUE) or  colour matching to Pantone shade PMS 2965 C metal frame of 40 x 45 x1.5 mm section and intermediate sections of 25 x 25 x1.5 mm from outside and 25 x 12 x1.5 mm from inside with toughened glass. Complete as per details in drawing. 
(Surface area of the partition shall be measured for billing.)</t>
  </si>
  <si>
    <t>Fixed Glass with Aluminium Frame at entrance</t>
  </si>
  <si>
    <t>Providing and fixing in position fixed 10 mm Toughened glass partition with As/approved poweder coated on Aluminium frame of 45 x 25 mm section with glazing rubber and intermediate sections of 45 x 25  from outside and 45 x 25  from inside with toughened glass. Complete as per details in drawing. 
(Surface area of the partition shall be measured for billing.)</t>
  </si>
  <si>
    <t>25 x 25mm Duco Painted</t>
  </si>
  <si>
    <t>Providing and fixing in position metal section of 25 x 25 x1.5 mm Duco Painted in matt finish blue  Paint.</t>
  </si>
  <si>
    <t>Trap door for rolling shutter</t>
  </si>
  <si>
    <t xml:space="preserve">Providing and fixing in position Trap door for rolling shutter made out of 8mm thk bison board  finished with approved paint, shade to match white brick cladding. complete as per details in drawing and as specified &amp; directed by Site Engineer. </t>
  </si>
  <si>
    <t>Sub Total of C.1.0</t>
  </si>
  <si>
    <t>MOP/Janitor storage</t>
  </si>
  <si>
    <t>Providing and fixing in position MOP storage made of 18mm thk. Marine ply in appd. Laminate from outside and white laminate inside with necessary support framework. Cost to include shelves in 18 mm thk. marine ply finished in white laminate with all hardware, fasteners, and rubber / PVC leveller etc. complete in all respect as per detailed drawing and size to be considered in Width x Height for Billing Depth 500 mm</t>
  </si>
  <si>
    <t xml:space="preserve">SoftBoard </t>
  </si>
  <si>
    <t>Providing and Fixing in position softboard as specified size. complete in all respect as per detailed drawing. Panel Size : 1200 x 900</t>
  </si>
  <si>
    <t>M S railing</t>
  </si>
  <si>
    <t xml:space="preserve">Providing and fixing in position M. S. Railing made out of 25 x 25 x1.5 MS hollow section for vertical sections and 12 x 12 x1.5 mm midrails finished in matt duco paint as per approved shade and wooden section Hardwood oak 50 x 25 mm (With Malamine Matt Polished) Handrail to be fixed on 6 mm x 50 mm M.S flat and End to End Main Balusters will be in size of 50 x 50 mm Cost to include all hardware and fasteners etc. complete in all respect as per detailed drawing. </t>
  </si>
  <si>
    <t>S S railing</t>
  </si>
  <si>
    <t xml:space="preserve">Providing and fixing in position S. S. Railing made out of  ss grade 304 hollow section for vertical sections and midrails and S.S Hollow handrail . Cost to include all hardware and fasteners etc. complete in all respect as per detailed drawing. </t>
  </si>
  <si>
    <t>Removing &amp; Re-fixing existing M.s/ S. S. Railing</t>
  </si>
  <si>
    <t xml:space="preserve">Removing and re-fixing in position existig S. S. Railing/M.S Railing with glass panels for installation of finishing material of tread &amp; riser. Cost to include all hardware, fasteners, and rubber / PVC leveller etc. complete in all respect as per detailed drawing. </t>
  </si>
  <si>
    <t>LS</t>
  </si>
  <si>
    <t xml:space="preserve">Mirror </t>
  </si>
  <si>
    <t>Providing and placing in position 6mm thk extra clear mirror of size 450mm x 1200 mm with 12mm thk marine ply at back to be fixed over ss stud on wall. Cost to include all hardware, fasteners, and rubber / PVC leveller etc. complete in all respect as per detailed drawing.</t>
  </si>
  <si>
    <t>Hood Graphic Panel</t>
  </si>
  <si>
    <t>Providing and fixing in place Hood Graphic Panel made out of approved shade powder coated sheet metal Complete as per details in drawing
Reference Drawing No. 960</t>
  </si>
  <si>
    <t xml:space="preserve">Corian -6 MM THK.LG HAUSYS G-109 Foldable Ledge- Take away (Samsung aspen glow - AG636/ Rehau frost white 180L)  </t>
  </si>
  <si>
    <t>Providing &amp; fixing in position Corian foldable ledge to be made up of 6mm corian with necessary angle &amp; bracket support required to fix on m.s frame. It shall be fixed with Chemical Adhesive . The job including cutting of corian &amp; making smooth edges wherever required . The work shall also include cost of materials, wastages,bracket, labour, all lead and lift at all levels, loading and unloading, transportation, etc. and all other incidental charges etc., complete and as directed by Engineer-in-charge. Measurement to be calculated basis on Actual area in running feet.</t>
  </si>
  <si>
    <t>rft</t>
  </si>
  <si>
    <t>Take away counter</t>
  </si>
  <si>
    <t>Providing and placing in position Take away table made out of 19mm thk. Marine ply  finished with appd. Laminate  (Outside Laminate- 1mm THK. 14554 RH HOOKED ACACIA LAMINATE, MERINO WITH 2mm THK. REHAU MAKE MATCHING EDGE BAND &amp; Inisde laminate Merino Lam 21141 snow white ) and table top to be finish with 6 mm thk LG Hausys -109 Hi Macs over marine Ply with necessary support framework as approved, Cost to include all hardware, fasteners, and rubber / PVC leveller etc..Cost to inlude of making 1 drawer and shelve ,as per shared detailed drawing
and  Size 900 x 550 x 975 mm ht</t>
  </si>
  <si>
    <t>Sub Total of D.1.0</t>
  </si>
  <si>
    <t>15mm nominal bore</t>
  </si>
  <si>
    <t>Providing &amp; fixing of ISI Mark CPVC ball valves of followig dia pipes as mentioned below (Make - supreme/prince/astral or as approved)</t>
  </si>
  <si>
    <t>b.5</t>
  </si>
  <si>
    <t>Providing &amp; fixing on walls / ceiling / floors,C class  G I C class pipe of diameter as mentioned below with screwed sockets, joints &amp; necessary.  (Supreme / Prince/Astral or as approved. )</t>
  </si>
  <si>
    <t>25MM nominal bore</t>
  </si>
  <si>
    <t>50 MM nominal bore</t>
  </si>
  <si>
    <t>c.4</t>
  </si>
  <si>
    <t xml:space="preserve">40mm class 1.0 </t>
  </si>
  <si>
    <t>c.5</t>
  </si>
  <si>
    <t>50 mm class 1.0</t>
  </si>
  <si>
    <t>Providing &amp; Fixing 15 mm C.P brass angle valve with C.P copper connecting pipe 375 mm long and nuts washer and C.P brass flange complete ,including cutting and making good the walls where required</t>
  </si>
  <si>
    <t>Providing and fixing brass ball balve with SS 304 stem and ball,teflon seat complete.</t>
  </si>
  <si>
    <t>f.1</t>
  </si>
  <si>
    <t>25 mm nominal bore</t>
  </si>
  <si>
    <t>f.2</t>
  </si>
  <si>
    <t>32 mm nominal bore</t>
  </si>
  <si>
    <t>f.3</t>
  </si>
  <si>
    <t>40 mm nominal bore</t>
  </si>
  <si>
    <t>Sub Total of E.1.0</t>
  </si>
  <si>
    <t>150 mm dia.</t>
  </si>
  <si>
    <t xml:space="preserve">SITC RO Water booster pump upto 1 HP Auto Cut Type , mounting with rubber pad &amp; nut bolt (Make Crompton Grundfoss,Danfoss ,Kirloskar or equivalent)  </t>
  </si>
  <si>
    <t xml:space="preserve">SITC RO Water booster pump 0.5  HP Auto Cut Type , mounting with rubber pad &amp; nut bolt (Make Crompton Grundfoss,Danfoss ,Kirloskar or equivalent)  </t>
  </si>
  <si>
    <r>
      <t>Providing and fixing of PVC water vertical type storage tanks of the approved quality, including making solid  work complete in all respects with gate valve,</t>
    </r>
    <r>
      <rPr>
        <sz val="10"/>
        <color rgb="FF0070C0"/>
        <rFont val="Times New Roman"/>
        <family val="1"/>
      </rPr>
      <t xml:space="preserve"> float valve</t>
    </r>
    <r>
      <rPr>
        <sz val="10"/>
        <color theme="1"/>
        <rFont val="Times New Roman"/>
        <family val="1"/>
      </rPr>
      <t xml:space="preserve"> and necessary accessiories .(Sintex or equivalent make of Capacity - 200-250 ltrs)</t>
    </r>
  </si>
  <si>
    <t>Providing and fixing of PVC water storage tanks of the approved quality, including making solid  work complete in all respects with gate valve and necessary accessiories(Sintex or equivalent make )</t>
  </si>
  <si>
    <t>Ltr</t>
  </si>
  <si>
    <t>Sub Total of E.2.0</t>
  </si>
  <si>
    <t>Constructing brick masonry manhole with 1st class bricks in cement mortar 1:5(1 cement:5 fine sand) RCC top slab with 1:2:4 mix (1 cement :2coarse sand:4graded stone aggregate 20mm nominal size) foundation concrete 1:4:8 mix (1 cement:4 coarse sand :8 graded stone aggregate 40mm nominal size) inside and out side plastering 12mm thick with cement mortar 1:3(1 cement :3 coarse sand) finished with a floating coat of neat cement  inside and rough plaster on outside and making channels in cement concrete 1:2:4 mix(1 cement:2 coarse sand:4 graded stone aggregate 20mm nominal size) neatly finished complete as per standard design including excavation refilling and disposal of surplus earth.Inside size 80X80 cms and 60 cms  deep including C.I cover with frame (light duty) 455 x 610 mm internal dimensions total  weight of cover and frame not less than 38 kg(wt. Of cover 23 kg and wt.of frame15kg).</t>
  </si>
  <si>
    <t>Gt (18" x18") with 1 st Class brick in cement mortar 1:5 (1 cement : 5 cement) m.s grating  with pcc &amp; SS  Cover, 18" x 18" inside size complete and inside chamber base finish in PCC and brick surface to be  finished with tile</t>
  </si>
  <si>
    <t>Providing &amp; Fixing following fixtures, the rate for the following shall be inclusive of all necessary fixtures, accessories &amp; attachments to make them operational, etc. complete to the satisfaction of the Architect
COST EXCLUDES INTERNAL CONCEALED PLUMBING WITH C.P.V.C. / P.V.C. PIPES ONLY (part of plumbing boq)</t>
  </si>
  <si>
    <r>
      <t>WC</t>
    </r>
    <r>
      <rPr>
        <b/>
        <sz val="10"/>
        <rFont val="Times New Roman"/>
        <family val="1"/>
      </rPr>
      <t xml:space="preserve"> (Details - Refer Toilet Specs.)</t>
    </r>
  </si>
  <si>
    <t xml:space="preserve">Hindware - Enigma or equivalent- wall mounted closet with Quiet-Close seat and cover (Catalogue no. 92024, Colour - Star white) </t>
  </si>
  <si>
    <t>Cocealed Cistern with flush plate</t>
  </si>
  <si>
    <t>Hindware or equivalent- Conceale Cistern (Concealo) and Face Plate (Concealo - Shell) / Flushing cistern can be identify from Vendor according to WC.</t>
  </si>
  <si>
    <r>
      <t xml:space="preserve">Wash Basin </t>
    </r>
    <r>
      <rPr>
        <b/>
        <sz val="10"/>
        <rFont val="Times New Roman"/>
        <family val="1"/>
      </rPr>
      <t>(Details - Refer Toilet Specs.)</t>
    </r>
  </si>
  <si>
    <t>Hindware Magma -1719 Artistic Basin-510X360X120 wall hung (white) or equivalent.</t>
  </si>
  <si>
    <t>Wash Basin</t>
  </si>
  <si>
    <t>Hindware table top wash basin  Fornte white 91043 or equivalent</t>
  </si>
  <si>
    <t>Toilet accessories</t>
  </si>
  <si>
    <t>Toilet paper holder with cover - Hindware - (Catalogue no. F880003) or equivalent</t>
  </si>
  <si>
    <r>
      <t xml:space="preserve">Soap Dispenser Wash Basin </t>
    </r>
    <r>
      <rPr>
        <b/>
        <sz val="10"/>
        <rFont val="Times New Roman"/>
        <family val="1"/>
      </rPr>
      <t>(Details - Refer Toilet Specs.)</t>
    </r>
  </si>
  <si>
    <t>Dolphy White ABS Wall Mounted 400 ml Liquid Soap Dispenser/ Dolphy – DSDR 0065 which is manual not automatic. But the alternative specs are mentioned for Automatic.- will use current only of Dolphy/censor one will be use for flagship stores only.</t>
  </si>
  <si>
    <t>Pillar Cock for Wash Basin</t>
  </si>
  <si>
    <t>Hindware - Quadra Pillar cock - (Catalogue no. F380001CP, Finish - Chrome) or equivalent</t>
  </si>
  <si>
    <t>Bib cock</t>
  </si>
  <si>
    <t>Hindware -Quadra which is actually “Quadra Bib Cock 2 in 1 with wall flange” or equivalent</t>
  </si>
  <si>
    <r>
      <t xml:space="preserve">Jet Spray (Health Faucet)  </t>
    </r>
    <r>
      <rPr>
        <b/>
        <sz val="10"/>
        <rFont val="Times New Roman"/>
        <family val="1"/>
      </rPr>
      <t>(Details - Refer Toilet Specs.)</t>
    </r>
  </si>
  <si>
    <t>Hindware-Health Faucet  F 160013 CP ABS With Rubbit Cleaning System</t>
  </si>
  <si>
    <t>Bottle Trap</t>
  </si>
  <si>
    <t>Hindware-Addons - Bottle Trap 32mm With 125mm &amp; 175mm Long Wall Connection Pipe &amp;Wall Flange (ECONOMY MODEL)</t>
  </si>
  <si>
    <t>16 Way VTPN DB - Kitchen Equipment+ Lighting+Power DB</t>
  </si>
  <si>
    <t>100A , TM based MCCB of 25kA with O/L, S/C &amp; E/F Protection - 01 No</t>
  </si>
  <si>
    <t xml:space="preserve">6/32A SP MCB - 24 Nos </t>
  </si>
  <si>
    <t>6/32 Amp TP MCB- 8 Nos</t>
  </si>
  <si>
    <t>8 Way VTPN DB - Kitchen Equipment+ Lighting+Power DB</t>
  </si>
  <si>
    <t xml:space="preserve">6/32A SP MCB - 12 Nos </t>
  </si>
  <si>
    <t>6/32 Amp TP MCB- 4 Nos</t>
  </si>
  <si>
    <t>F.2.0</t>
  </si>
  <si>
    <t>TPN DB</t>
  </si>
  <si>
    <t>12 Way TPN DB - Kitchen Equipment+ Lighting+Power DB</t>
  </si>
  <si>
    <t>DB shall have separate neutral links of rating not less than 100A for each phase. The main incoming neutral link shall be in addition to three outgoing neutral links and shall be of 125A.</t>
  </si>
  <si>
    <t>63A FP, MCB of 10kA - 01 No</t>
  </si>
  <si>
    <t>Sub Incomer</t>
  </si>
  <si>
    <t>3Nos, DP, 63A, RCBO (30mA).</t>
  </si>
  <si>
    <t>6/32A SP MCB - 30 Nos</t>
  </si>
  <si>
    <t>8 Way TPN DB - Kitchen Equipment+ Lighting+Power DB</t>
  </si>
  <si>
    <t>Triple pole and neutral distribution board (TPNDB) with Double door surface/flush mounted of 8 way (4+ 24 Module) 4 Horizontal Rows in 4 Vertical tiers configuration   comprising of following:-</t>
  </si>
  <si>
    <t>8 Way TPN Double door type DB for Power comprising of following:-</t>
  </si>
  <si>
    <t>40A FP MCB,10kA - 01 No</t>
  </si>
  <si>
    <t>3Nos, DP, 40A, RCBO (30mA).</t>
  </si>
  <si>
    <t>6/32A SP MCB - 18 Nos</t>
  </si>
  <si>
    <t xml:space="preserve">6 way TPN DB </t>
  </si>
  <si>
    <t>Triple pole and neutral distribution board (TPNDB) with Double door surface/flush mounted of 6 way (4+ 18 Module) 4 Horizontal Rows in 4 Vertical tiers configuration   comprising of following:-</t>
  </si>
  <si>
    <t>6/32A SP MCB - 12 Nos</t>
  </si>
  <si>
    <t>Sub Total of F.2.0</t>
  </si>
  <si>
    <t>12 Way SPN DB - UPS DB</t>
  </si>
  <si>
    <t>12 Way SPN Double door type DB for Power comprising of following:-</t>
  </si>
  <si>
    <t>32A DP MCB  - 01 No</t>
  </si>
  <si>
    <t>16A SP MCB -05 Nos</t>
  </si>
  <si>
    <t>6 Way SPN DB - UPS DB</t>
  </si>
  <si>
    <t>6 Way SPN Double door type DB for Power comprising of following:-</t>
  </si>
  <si>
    <t>16A DP MCB  - 01 No</t>
  </si>
  <si>
    <t>10A SP MCB - 03 Nos</t>
  </si>
  <si>
    <t>16A SP MCB - 1 No</t>
  </si>
  <si>
    <t xml:space="preserve">Supply , installation, testing comissioning of DP isolator of 25 A </t>
  </si>
  <si>
    <t xml:space="preserve">Supply , installation, testing comissioning of DP isolator of 40 A </t>
  </si>
  <si>
    <t xml:space="preserve">Supply , installation, testing comissioning of DP MCB of 25 A </t>
  </si>
  <si>
    <t xml:space="preserve">Supply , installation, testing comissioning of FP ELCB of 25 A, 100mA </t>
  </si>
  <si>
    <t xml:space="preserve">Supply , installation, testing comissioning of FP ELCB of 40 A, 100mA </t>
  </si>
  <si>
    <t xml:space="preserve">Supply , installation, testing comissioning of FP RCBO of 63 A, 100mA </t>
  </si>
  <si>
    <t xml:space="preserve">Supply, Installation, testing comissioning of 10 amp TPN MCB </t>
  </si>
  <si>
    <t xml:space="preserve">Supply, Installation, testing comissioning of 32 amp TPN MCB </t>
  </si>
  <si>
    <t>Supply, Installation, testing comissioning of 40  amp TPN MCB</t>
  </si>
  <si>
    <r>
      <t xml:space="preserve">Providing and fixing TPN/DP </t>
    </r>
    <r>
      <rPr>
        <sz val="10"/>
        <color rgb="FF000000"/>
        <rFont val="Times New Roman"/>
        <family val="1"/>
      </rPr>
      <t>enclosure box</t>
    </r>
    <r>
      <rPr>
        <sz val="10"/>
        <color theme="1"/>
        <rFont val="Times New Roman"/>
        <family val="1"/>
      </rPr>
      <t xml:space="preserve"> for indoor purpose</t>
    </r>
  </si>
  <si>
    <r>
      <t xml:space="preserve">Providing and fixing TPN/DP </t>
    </r>
    <r>
      <rPr>
        <sz val="10"/>
        <color rgb="FF000000"/>
        <rFont val="Times New Roman"/>
        <family val="1"/>
      </rPr>
      <t>enclosure box</t>
    </r>
    <r>
      <rPr>
        <b/>
        <sz val="10"/>
        <color rgb="FF000000"/>
        <rFont val="Times New Roman"/>
        <family val="1"/>
      </rPr>
      <t xml:space="preserve"> </t>
    </r>
    <r>
      <rPr>
        <sz val="10"/>
        <color rgb="FF000000"/>
        <rFont val="Times New Roman"/>
        <family val="1"/>
      </rPr>
      <t>(Wheather Proof)</t>
    </r>
    <r>
      <rPr>
        <sz val="10"/>
        <color theme="1"/>
        <rFont val="Times New Roman"/>
        <family val="1"/>
      </rPr>
      <t xml:space="preserve"> for outdoor purposes</t>
    </r>
  </si>
  <si>
    <t xml:space="preserve">Providing and Fixing 16 amp single phase Industrial socket </t>
  </si>
  <si>
    <t xml:space="preserve">Providing and Fixing 25 amp single phase Industrial socket </t>
  </si>
  <si>
    <t xml:space="preserve">Providing and Fixing 25 amp three phase Industrial socket </t>
  </si>
  <si>
    <t>ISOLATOR - (BEFORE SERVO STABILIZER)</t>
  </si>
  <si>
    <t>125A FP, 25kA Thermal Magnetic based MCCB with LSIG Protection with Box (As per the instruction of the Engineer Inchrge)</t>
  </si>
  <si>
    <t>Light Point Wiring Specifications</t>
  </si>
  <si>
    <r>
      <t>Point wiring shall include FRLS</t>
    </r>
    <r>
      <rPr>
        <b/>
        <sz val="10"/>
        <rFont val="Times New Roman"/>
        <family val="1"/>
      </rPr>
      <t xml:space="preserve"> </t>
    </r>
    <r>
      <rPr>
        <sz val="10"/>
        <rFont val="Times New Roman"/>
        <family val="1"/>
      </rPr>
      <t xml:space="preserve">wire with all necessary "MMS PVC CONDUIT", with all fittings ,  accessories , couplings,collars etc., junction / pull / inspection boxes, wires, supports,bushings lamp holders, ceiling rose, flexible conduit, fan hooks wherever required, modular switch, switch box, Fan electronic regulator &amp; terminations using tinned copper lugs of crimping type with cheisling and scaffolding.  The scope of sub mains wiring from Panel to DB are excluded.All wiring should be terminated with coupler &amp; connectors.All lighting fixture wiring shall be carried out for primary point using 1.5sqmm copper stranded &amp; for secondary wiring </t>
    </r>
    <r>
      <rPr>
        <sz val="10"/>
        <color rgb="FF00B0F0"/>
        <rFont val="Times New Roman"/>
        <family val="1"/>
      </rPr>
      <t xml:space="preserve">1sqmm </t>
    </r>
    <r>
      <rPr>
        <sz val="10"/>
        <rFont val="Times New Roman"/>
        <family val="1"/>
      </rPr>
      <t xml:space="preserve">copper stranded conductor 660/1100V  grade PVC insulated wire in "PVC  Conduit".  Individual junction/inspection boxes shall be provided for each lighting fitting for the purpose of looping from fitting to fitting. 
</t>
    </r>
    <r>
      <rPr>
        <b/>
        <sz val="10"/>
        <rFont val="Times New Roman"/>
        <family val="1"/>
      </rPr>
      <t>From switch board/DB to first light fitting will be termed as primary point and First fitting to subsequent fitting on the same circuit shall be as termed secondary point. Light point wiring shall excluded submains wiring from Panel to DB. The scope of light point wiring starts after switch board/DB where switching control is directly from DB.</t>
    </r>
  </si>
  <si>
    <t>Lighting points with PVC conduit</t>
  </si>
  <si>
    <r>
      <t xml:space="preserve">Wiring for the following light points with 2X1.5 sq mm PVC insulated copper conductor 650V grade FRLS wires in concealed or surface mounted 20/25mm dia MMS PVC conduit as required including providing 6 amps flush type PVC moulded switches, cover plate,5 sided 1.2mm thick G.I. Box one module  for housing switches and earthing of the fixtures and outlet box with 1.5 mm PVC insulated copper conductor 650V grade green earth wire.(switches-as/approved make)- </t>
    </r>
    <r>
      <rPr>
        <b/>
        <sz val="10"/>
        <rFont val="Times New Roman"/>
        <family val="1"/>
      </rPr>
      <t>upto 10 Mt. wire length is inclusive.</t>
    </r>
  </si>
  <si>
    <t>d.3</t>
  </si>
  <si>
    <t>d.4</t>
  </si>
  <si>
    <r>
      <t>Supply, Installation, Testing &amp; Commissioning of mains with 2 X 1.5 sq.mm and earth wire 1.5 sqmm FRLS PVC copper wire ,in rigid  MMS PVC conduit min.25 mm dia, for light/fan/exhaust point from DB to point including all required accessories,etc  as per specification.</t>
    </r>
    <r>
      <rPr>
        <b/>
        <sz val="10"/>
        <rFont val="Times New Roman"/>
        <family val="1"/>
      </rPr>
      <t>(If wire length increase above 10 mt mentioned in lighting circuit)</t>
    </r>
  </si>
  <si>
    <t>d.5</t>
  </si>
  <si>
    <t xml:space="preserve">Supply, Installation, Testing &amp; Commissioning of mains with 2 X 2.5 sq.mm and earth wire 2.5 sqmm FRLS PVC copper wire ,in rigid MMS PVC conduit min.20 mm dia,including all required accessories,etc as per specification. </t>
  </si>
  <si>
    <t>d.6</t>
  </si>
  <si>
    <t>Supplying &amp; erecting mains with 2x4 sq.mm and earth wire 2.5 sqmm FRLS PVC copper wire laid with conduit/trunking/inside pole/Bus bars or any other places.</t>
  </si>
  <si>
    <t>Lighting points with MS conduit</t>
  </si>
  <si>
    <r>
      <t xml:space="preserve">Wiring for the following light points with 2X1.5 sq mm PVC insulated copper conductor 650V grade FRLS wires in concealed or surface mounted 20/25mm dia MS conduit as required including providing 6 amps flush type PVC moulded switches, cover plate,5 sided 1.2mm thick G.I. Box one module  for housing switches and earthing of the fixtures and outlet box with 1.5 mm PVC insulated copper conductor 650V grade green earth wire.(switches-as/approved make)- </t>
    </r>
    <r>
      <rPr>
        <b/>
        <sz val="10"/>
        <rFont val="Times New Roman"/>
        <family val="1"/>
      </rPr>
      <t>upto 10 Mt. wire length is inclusive.</t>
    </r>
  </si>
  <si>
    <t>All switch socket wiring shall be carried out for primary point using 3x2.5 sq mm wire in "PVC  Conduit" for connection of 6/16amp socket. Individual junction/inspection boxes shall be provided for each Power Point for the purpose of looping with cheisling and scaffolding work if required .Inclusive of all G.I. Boxing and wire termination &amp; MMS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10 Mt. wire length is inclusive.</t>
  </si>
  <si>
    <t>f.4</t>
  </si>
  <si>
    <t>f.5</t>
  </si>
  <si>
    <t>Additional 6 Amp Switch &amp; socket outlet in G.I. Box on modular cover plate adjoining and looped from the existing point. (Note:-additional means switch socket in modular box and plate adjoining the existing one on the same circuit.) Wire will be paid in Rmt separately</t>
  </si>
  <si>
    <t>All switch socket wiring shall be carried out for primary point using 3X4 sq mm wire in "PVC  Conduit" for connection of 16 amp socket .  Individual junction/inspection boxes shall be provided for each Power Point for the purpose of looping with cheisling and scaffolding work if required .Inclusive of all G.I. Boxing and wire termination &amp; MMS PVC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12 Mt. wire length is inclusive.</t>
  </si>
  <si>
    <t>g.3</t>
  </si>
  <si>
    <t>Additional 16 Amp Switch &amp; socket outlet in G.I. Box on modular cover plate adjoining and looped from the existing point. (Note:-additional means switch socket in modular box and plate adjoining the existing one on the same circuit.) . Wire will be paid in Rmt separately</t>
  </si>
  <si>
    <t>g.4</t>
  </si>
  <si>
    <t>Supply and Laying of Wiring for light/ power plug with 4X4 sq. mm FRLS PVC  insulated copper conductor single core wire in surface/recessed medium class MMS PVC conduit alongwith 2 Nos. 4 sq. mm FRLS PVC insulated copper conductor single core cable for loop earthing as required.</t>
  </si>
  <si>
    <t xml:space="preserve">Conduiting </t>
  </si>
  <si>
    <t>Supplying and fixing of following sizes of medium class PVC conduit along with accessories in surface/recess including cutting the wall/floor  and making good the same in case of recessed conduit as required.</t>
  </si>
  <si>
    <t>j.1</t>
  </si>
  <si>
    <t>j.2</t>
  </si>
  <si>
    <t>j.3</t>
  </si>
  <si>
    <t>32 mm</t>
  </si>
  <si>
    <t>j.4</t>
  </si>
  <si>
    <t>40 mm</t>
  </si>
  <si>
    <t>j.5</t>
  </si>
  <si>
    <t>50 mm</t>
  </si>
  <si>
    <t>k.3</t>
  </si>
  <si>
    <t>k.4</t>
  </si>
  <si>
    <t>k.5</t>
  </si>
  <si>
    <r>
      <t xml:space="preserve">Supplying &amp; erecting  </t>
    </r>
    <r>
      <rPr>
        <sz val="10"/>
        <color rgb="FFFF0000"/>
        <rFont val="Times New Roman"/>
        <family val="1"/>
      </rPr>
      <t>MMS</t>
    </r>
    <r>
      <rPr>
        <sz val="10"/>
        <rFont val="Times New Roman"/>
        <family val="1"/>
      </rPr>
      <t xml:space="preserve"> PVC flexible Conduit 25 mm dia.conforming to I.S. and approved make with required number of couplings, bushes, check nuts etc. </t>
    </r>
  </si>
  <si>
    <t>Supply, Installation, Testing &amp; Commissioning of G.I Conduit 32mm dia with necessary accessories in wall/floor with chiselling appropriately as per specification.</t>
  </si>
  <si>
    <t>Supply, Installation, Testing &amp; Commissioning of G.I conduit 25 mm in dia with necessary accessories in RCC work/false ceiling/false flooring as per specification</t>
  </si>
  <si>
    <t>F.6.0</t>
  </si>
  <si>
    <t>EARTHING  (In absence of D.G.Vendor)</t>
  </si>
  <si>
    <t>Supply &amp; Laying of 25mmX3mm GI strips with necessary G. I. Clamps fixed on wall/cable/ conduit with screws in an approved manner.</t>
  </si>
  <si>
    <t>Mtrs</t>
  </si>
  <si>
    <t>Supply &amp; Laying of 25mmX3mm CU strips with necessary G. I. Clamps fixed on wall/cable/ conduit with screws in an approved manner.</t>
  </si>
  <si>
    <t>25X4 sqmm Earth Alu.Armd cable(For RoofTop) with necessary G. I. Clamps fixed on wall/cable/ conduit with screws in an approved manner.</t>
  </si>
  <si>
    <t>35X4 sqmm Earth Alu.Armd cable(For RoofTop) with necessary G. I. Clamps fixed on wall/cable/ conduit with screws in an approved manner.</t>
  </si>
  <si>
    <t>8 SWG GI Earth Wire with necessary G. I. Clamps fixed on wall/cable/ conduit with screws in an approved manner.</t>
  </si>
  <si>
    <t>8 SWG Cu Wire with necessary G. I. Clamps fixed on wall/cable/ conduit with screws in an approved manner.</t>
  </si>
  <si>
    <t>Supply, Installation, Testing &amp; Commissioning of  long life,  Maintenance Free advance chemical  Earthing System with 20 year service warranty  with 8 feet Vertical Pipe in pipe GI Not less than 1.5” (40mm) ID and not less than 1.5mm wall thickness, &amp; 20x2mm tape inside, which does not require manual addition of water including earthing chamber  (300m x 300mm x 300 deep)with cover. The complete systems supported by SEM-20 STRONG based certified advance soil enhancement material. Including all civil works for pit. UOM - Each. This should be done till upto 3 mtr.(Earth resistance value shall be  &lt;1 Ohm)</t>
  </si>
  <si>
    <t>No.'s</t>
  </si>
  <si>
    <t>Supply, Installation, testing and commissioning of earth pits comprising 600x600x 3mm thick G.I. electrode/plate 25 mm dia medium class watering G.I. pipe, G.I. funnel with 20 gauge GI wire mesh, masonary chamber with concrete base, CI manhole cover with frame (300m x 300mm x 300 deep) strip from earth palte to link painted  with bitumastic paint, test link joint packing  the mixture with salt  &amp;charcoal 150 mm all  around plate electrode complete as required as per IS:3043..(Earth resistance value shall be  &lt;1 Ohm)</t>
  </si>
  <si>
    <t>4.0 sq.mm. Cu. Flexible cable</t>
  </si>
  <si>
    <t>6.0 sq.mm. Cu. Flexible cable</t>
  </si>
  <si>
    <t>10 sq.mm. Cu. Flexible cable</t>
  </si>
  <si>
    <t>D.G Foundation</t>
  </si>
  <si>
    <t>Generator bedding incl of floor raising with debris (4" to 6" )with necessary brickwork at all sides/ with 1:2:4 cement sand metal morter bed as PCC/ IPS/plaster on vertical edges, complete in all respects</t>
  </si>
  <si>
    <t>Sub Total of F 6.0</t>
  </si>
  <si>
    <t>Providing &amp; erecting Hot deeped Galvanised Perforated type Cable tray manufactured from 18 swg (1.6 mm thick) GI sheet of 300 mm width &amp; 50 mm height complete with necessary coupler plates &amp; hardware  in approved manner. Including Paints</t>
  </si>
  <si>
    <t>Providing &amp; erecting Hot deeped Galvanised Perforated type Cable tray manufactured from 18 swg (1.6 mm thick) GI sheet of 200 mm width &amp; 50 mm height complete with necessary coupler plates &amp; hardware in approved manner.Including Paint</t>
  </si>
  <si>
    <t>Providing &amp; erecting Hot deeped Galvanised Non -Perforated type Cable tray manufactured from 18 swg (1.6 mm thick) GI sheet of 200 mm width &amp; 50 mm height complete with necessary coupler plates &amp; hardware in approved manner.Including Paint</t>
  </si>
  <si>
    <t>Providing &amp; erecting Hot deeped Galvanised Perforated type Cable tray manufactured from 18 swg (1.6 mm thick) GI sheet of 100 mm width &amp; 50 mm height complete with necessary coupler plates &amp; hardware in approved manner.Including Paint</t>
  </si>
  <si>
    <t>Providing &amp; erecting Hot deeped Galvanised Non- Perforated type Cable tray manufactured from 18 swg (1.6 mm thick) GI sheet of 100 mm width &amp; 50 mm height complete with necessary coupler plates &amp; hardware in approved manner.Including Paint</t>
  </si>
  <si>
    <t>Providing &amp; erecting Hot deeped Galvanised Perforated type Cable tray manufactured from 18 swg (1.6 mm thick) GI sheet of 50 mm width &amp; 50 mm height complete with necessary coupler plates &amp; hardware in approved manner.Including Paint</t>
  </si>
  <si>
    <r>
      <t>Providing &amp; erecting Hot deeped Galvanised Non -Perforated type Cable tray manufactured from 18 swg (</t>
    </r>
    <r>
      <rPr>
        <u/>
        <sz val="10"/>
        <rFont val="Times New Roman"/>
        <family val="1"/>
      </rPr>
      <t xml:space="preserve">1.6 mm thick) </t>
    </r>
    <r>
      <rPr>
        <sz val="10"/>
        <rFont val="Times New Roman"/>
        <family val="1"/>
      </rPr>
      <t>GI sheet of 50 mm width &amp; 50 mm height complete with necessary coupler plates &amp; hardware in approved manner.Including Paint</t>
    </r>
  </si>
  <si>
    <t>Raceway</t>
  </si>
  <si>
    <t xml:space="preserve">Provind and laying of 2MM thick GI factory fabricated raceways in partition of the following sizes including providing removable 3 mm thick GI cover knock our holes and fixing accessories complete required including floor supports, bends, access boxes and tap of boxes as per instruction from site supervision. </t>
  </si>
  <si>
    <t xml:space="preserve">300mm wide x 40mm deep </t>
  </si>
  <si>
    <t xml:space="preserve">150mm wide x 40mm deep </t>
  </si>
  <si>
    <t xml:space="preserve">100mm wide x 40mm deep </t>
  </si>
  <si>
    <t xml:space="preserve">50mm wide x 40mm deep </t>
  </si>
  <si>
    <t>H</t>
  </si>
  <si>
    <t>HVAC LOW SIDE</t>
  </si>
  <si>
    <t>H.1.0</t>
  </si>
  <si>
    <t>DUCTING :  ( MAKE: ZECO/TATA/JINDAL/SAIL/ROLASTAR/NUTECH)</t>
  </si>
  <si>
    <r>
      <t>Supply, Installation, Testing and Commissioning of factory made lock-forming quality</t>
    </r>
    <r>
      <rPr>
        <b/>
        <sz val="10"/>
        <rFont val="Times New Roman"/>
        <family val="1"/>
      </rPr>
      <t xml:space="preserve"> flat oval spiral ducting</t>
    </r>
    <r>
      <rPr>
        <sz val="10"/>
        <rFont val="Times New Roman"/>
        <family val="1"/>
      </rPr>
      <t xml:space="preserve"> of approved makes complying with IS: 277 and having 120 GSM coating classification with elbows, turning vanes, volume control dampers, G.I. supports, hangers, etc. required accessories .  The price shall include the cost of threaded rod supports/Gripples for open ceiling area etc.  The item also include providing &amp; applying two coat  of approved make anti corrosive paint over a coat of primer as per manufacturers/architect's recommendations. </t>
    </r>
  </si>
  <si>
    <t>24 gauge galvanized sheet(Thickness - 0.6 mm) - Up to 750 mm</t>
  </si>
  <si>
    <t>Sq.mtr</t>
  </si>
  <si>
    <t>22 gauge galvanised sheet(Thickness - 0.8 mm) - Up to 1500 mm</t>
  </si>
  <si>
    <r>
      <t xml:space="preserve">Supply, Installation, Testing and Commissioning of Site Fabricated </t>
    </r>
    <r>
      <rPr>
        <b/>
        <sz val="10"/>
        <rFont val="Times New Roman"/>
        <family val="1"/>
      </rPr>
      <t xml:space="preserve">rectangular GI ducting </t>
    </r>
    <r>
      <rPr>
        <sz val="10"/>
        <rFont val="Times New Roman"/>
        <family val="1"/>
      </rPr>
      <t xml:space="preserve">of approved makes complying with IS: 277 and having 120 GSM coating classification. The price shall include the cost of necessary accessories &amp; supports (like flanges, neoprene gaskets, wire ropes, corner saddles, guide vanes, vibration isolators, fire retardant canvas connection in all fan outlet connections, joints, sealing around the duct at wall crossings, labeling, </t>
    </r>
    <r>
      <rPr>
        <b/>
        <sz val="10"/>
        <rFont val="Times New Roman"/>
        <family val="1"/>
      </rPr>
      <t>(M.S supports / M.S Frame</t>
    </r>
    <r>
      <rPr>
        <sz val="10"/>
        <rFont val="Times New Roman"/>
        <family val="1"/>
      </rPr>
      <t xml:space="preserve"> </t>
    </r>
    <r>
      <rPr>
        <b/>
        <sz val="10"/>
        <rFont val="Times New Roman"/>
        <family val="1"/>
      </rPr>
      <t xml:space="preserve">For Duct travelling Vertical up to Terrace, necessary flange type opening at specific interval for duct cleaning etc. for kitchen exhaust duct )as per specifications. </t>
    </r>
    <r>
      <rPr>
        <sz val="10"/>
        <rFont val="Times New Roman"/>
        <family val="1"/>
      </rPr>
      <t>The price shall include the cost of threaded rod support. The item also include providing &amp; applying two coat of approved make anti corrosive paint over a coat of primer as per manufacturers/architect's recommendations,also with cheisling and scaffolding if required.</t>
    </r>
  </si>
  <si>
    <t>22 gauge galvanized sheet - For Exhaust &amp; fresh Air Duct</t>
  </si>
  <si>
    <t>24 gauge galvanized sheet - For Exhaust &amp; fresh Air Duct</t>
  </si>
  <si>
    <t xml:space="preserve">SITC of Canvas cloth at fan mouth for  Exhaust &amp; Fresh air unit as per detail specification </t>
  </si>
  <si>
    <t>Sub Total of H.1.0</t>
  </si>
  <si>
    <t>H.2.0</t>
  </si>
  <si>
    <t>THERMAL INSULATION</t>
  </si>
  <si>
    <t xml:space="preserve">Supply &amp; Installation of closed cell structure Elastomeric foam based on synthetic nitrile rubber. The insulation material  shall have fire performance of Class O acc. to building regulations. Fire propagation shall be tested acc. to BS476 Part 6:1989. It shall be FM approved &amp; UL94 tested. </t>
  </si>
  <si>
    <t xml:space="preserve">13 mm thick for External  Insulation of duct  </t>
  </si>
  <si>
    <t xml:space="preserve">09 mm thick for Internal  Insulation of duct </t>
  </si>
  <si>
    <t xml:space="preserve">09 mm thick for External Insulation of Exhaust duct </t>
  </si>
  <si>
    <t>Sub Total of H.2.0</t>
  </si>
  <si>
    <t>H.3.0</t>
  </si>
  <si>
    <t>AIR DISTRIBUTION SYSTEM (MAKE: CARRIYAIR, AIRMASTER,COSMOS, RAVISTAR )</t>
  </si>
  <si>
    <r>
      <rPr>
        <b/>
        <sz val="10"/>
        <rFont val="Times New Roman"/>
        <family val="1"/>
      </rPr>
      <t>Air Grille :</t>
    </r>
    <r>
      <rPr>
        <sz val="10"/>
        <rFont val="Times New Roman"/>
        <family val="1"/>
      </rPr>
      <t xml:space="preserve"> Supply, installation, testing and commissioning of extruded aluminium powder coated linear grill without volume control dampers as  perthe approved drawings and specifications. Colour of the Grille should be match with the False ceiling colour. It should be zero degree deflection. Return air grille should be four side flange &amp; also should have flange end at the end of the grille, If required use perforated sheet in black colour of necessary thickness to avoid light refection. (Colour should be match with the colour code of ceiling/ducting). </t>
    </r>
  </si>
  <si>
    <r>
      <rPr>
        <b/>
        <sz val="10"/>
        <rFont val="Times New Roman"/>
        <family val="1"/>
      </rPr>
      <t xml:space="preserve">VCD :- </t>
    </r>
    <r>
      <rPr>
        <sz val="10"/>
        <rFont val="Times New Roman"/>
        <family val="1"/>
      </rPr>
      <t xml:space="preserve">Supply, installation, testing and commissioning of 150mm wide GSS Volume Control Dampers with 18G GI casing &amp; 20G GI Blade, complete with chrome plated Spindle lubricating bush and quadrent to suit Manual operation. </t>
    </r>
  </si>
  <si>
    <r>
      <rPr>
        <b/>
        <sz val="10"/>
        <color theme="1"/>
        <rFont val="Times New Roman"/>
        <family val="1"/>
      </rPr>
      <t>Collar Damper for Supply air Grill :-</t>
    </r>
    <r>
      <rPr>
        <sz val="10"/>
        <color theme="1"/>
        <rFont val="Times New Roman"/>
        <family val="1"/>
      </rPr>
      <t xml:space="preserve"> Supply, Installation, Testing &amp; Commissioning of opposite balde collar with black matt finish for fresh air supply grill.</t>
    </r>
  </si>
  <si>
    <t>Sub Total of H.3.0</t>
  </si>
  <si>
    <t>H.4.0</t>
  </si>
  <si>
    <t>Exhaust Fan for Toilet supply</t>
  </si>
  <si>
    <t>Supplying and erecting fresh air cum Exhaust fan of light
duty 250 V A.C. 50 cycles 300mm/400mm. 1400 RPM rust proof body
&amp; blades, wiremesh, duly erected in an approved manner.(Havells/Usha/Crompton or Orient.)</t>
  </si>
  <si>
    <t>Heavy Duty 450 mm Dia Exhaust Fan (Make Cromptoon &amp; Equivalent)</t>
  </si>
  <si>
    <t>Inline Industrial Fan 1000 CFM matching existing duct dimension</t>
  </si>
  <si>
    <t>S/I/T/C of Bracket fan- 400mm in M.S as per specs</t>
  </si>
  <si>
    <t>Providing &amp; Fixing of Limit Switches for Mizwah Air Curtain</t>
  </si>
  <si>
    <t>Sub Total of H.4.0</t>
  </si>
  <si>
    <t>I</t>
  </si>
  <si>
    <t>Miscellaneous work</t>
  </si>
  <si>
    <t>I.1.0</t>
  </si>
  <si>
    <t>Extra Frequent  Item</t>
  </si>
  <si>
    <t xml:space="preserve">4" x 4" S.S Pole </t>
  </si>
  <si>
    <t>SS Brush Finish pole 4" x 4" and ht as per site (and as per drawing) with Sheet thickness of 1.6 mm minimum and to be fixed on floor with S.S plate with fastner and above M.S member support to be taken from Slab till 2500 mm ht .It shall be fixed with the top slab where ever possible with minimum 6" SS 2 mm thick plate with 4 Nos 8mm Fastners and Wire should run through conduit inside pole and socket to be placed above 300 mm from finished floor level. All The material must be SS 304 and the vendor shall share the certifcate for the same. the installation shall be as per enginner incharge.</t>
  </si>
  <si>
    <t>R Ft</t>
  </si>
  <si>
    <t>Providing stand and fixing Micro wave Oven above staff lunch table to be source locally  &amp;  as approved.</t>
  </si>
  <si>
    <t>NOS</t>
  </si>
  <si>
    <t>Rubber Matt</t>
  </si>
  <si>
    <t xml:space="preserve">3mm shock proof rubber mat with 11 kVA certification required </t>
  </si>
  <si>
    <t>P/F applying Silicon sealant of approved make and colour to junctions of wall tiling with aluminium frame 5mm size.</t>
  </si>
  <si>
    <t>R ft</t>
  </si>
  <si>
    <t xml:space="preserve">P/Laying epoxy grouting in floor </t>
  </si>
  <si>
    <t>Sq. ft</t>
  </si>
  <si>
    <t>Supply, installation, testing &amp; commissioning of sensor with 180 deg coverage &amp; 1 mtr range used for air curtain complete with all required accessories.  Make: Any make readily available with min warranty of 1 year.</t>
  </si>
  <si>
    <t xml:space="preserve">S S chequered plate cladding on cold room panel as per detail drawing </t>
  </si>
  <si>
    <t>Providing and fixing water level sensor fully automatic with high and low indicator with alarm (Make : microtail ,OS or equivalent )</t>
  </si>
  <si>
    <t>S.S Buffing in Brush Finish</t>
  </si>
  <si>
    <t>Sub Total of I.1.0</t>
  </si>
  <si>
    <t>PRICE COMPARATIVE</t>
  </si>
  <si>
    <t>1st RA</t>
  </si>
  <si>
    <t xml:space="preserve">SUB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</si>
</sst>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64" formatCode="_(* #,##0.00_);_(* \(#,##0.00\);_(* &quot;-&quot;??_);_(@_)"/>
    <numFmt numFmtId="165" formatCode="0.00;[Red]0.00"/>
    <numFmt numFmtId="166" formatCode="#,##0.00;[Red]#,##0.00"/>
    <numFmt numFmtId="167" formatCode="0.0"/>
    <numFmt numFmtId="168" formatCode="_ * #,##0_ ;_ * \-#,##0_ ;_ * &quot;-&quot;??_ ;_ @_ "/>
    <numFmt numFmtId="169" formatCode="0;[Red]0"/>
    <numFmt numFmtId="170" formatCode="_(* #,##0_);_(* \(#,##0\);_(* &quot;-&quot;??_);_(@_)"/>
  </numFmts>
  <fonts count="64"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sz val="10"/>
      <name val="Arial"/>
      <family val="2"/>
    </font>
    <font>
      <sz val="11"/>
      <color rgb="FF000000"/>
      <name val="Calibri"/>
      <family val="2"/>
      <scheme val="minor"/>
    </font>
    <font>
      <sz val="10"/>
      <name val="MS Sans Serif"/>
      <family val="2"/>
      <charset val="1"/>
    </font>
    <font>
      <sz val="11"/>
      <color indexed="8"/>
      <name val="Calibri"/>
      <family val="2"/>
      <charset val="1"/>
    </font>
    <font>
      <sz val="10"/>
      <color theme="1"/>
      <name val="Times New Roman"/>
      <family val="1"/>
    </font>
    <font>
      <sz val="10"/>
      <name val="Times New Roman"/>
      <family val="1"/>
    </font>
    <font>
      <sz val="11"/>
      <color theme="1"/>
      <name val="Times New Roman"/>
      <family val="1"/>
    </font>
    <font>
      <b/>
      <sz val="12"/>
      <name val="Times New Roman"/>
      <family val="1"/>
    </font>
    <font>
      <sz val="12"/>
      <color theme="1"/>
      <name val="Times New Roman"/>
      <family val="1"/>
    </font>
    <font>
      <b/>
      <sz val="12"/>
      <color theme="1"/>
      <name val="Times New Roman"/>
      <family val="1"/>
    </font>
    <font>
      <sz val="12"/>
      <name val="Times New Roman"/>
      <family val="1"/>
    </font>
    <font>
      <b/>
      <sz val="10"/>
      <color theme="1"/>
      <name val="Times New Roman"/>
      <family val="1"/>
    </font>
    <font>
      <b/>
      <sz val="10"/>
      <name val="Times New Roman"/>
      <family val="1"/>
    </font>
    <font>
      <sz val="10"/>
      <color rgb="FF000000"/>
      <name val="Times New Roman"/>
      <family val="1"/>
    </font>
    <font>
      <sz val="10"/>
      <color rgb="FF0000FF"/>
      <name val="Times New Roman"/>
      <family val="1"/>
    </font>
    <font>
      <u/>
      <sz val="10"/>
      <color theme="1"/>
      <name val="Times New Roman"/>
      <family val="1"/>
    </font>
    <font>
      <b/>
      <sz val="10"/>
      <color rgb="FF0000FF"/>
      <name val="Times New Roman"/>
      <family val="1"/>
    </font>
    <font>
      <b/>
      <sz val="10"/>
      <color rgb="FF000000"/>
      <name val="Times New Roman"/>
      <family val="1"/>
    </font>
    <font>
      <u/>
      <sz val="10"/>
      <color rgb="FF000000"/>
      <name val="Times New Roman"/>
      <family val="1"/>
    </font>
    <font>
      <b/>
      <u/>
      <sz val="10"/>
      <color rgb="FF000000"/>
      <name val="Times New Roman"/>
      <family val="1"/>
    </font>
    <font>
      <vertAlign val="superscript"/>
      <sz val="10"/>
      <color theme="1"/>
      <name val="Times New Roman"/>
      <family val="1"/>
    </font>
    <font>
      <vertAlign val="superscript"/>
      <sz val="10"/>
      <name val="Times New Roman"/>
      <family val="1"/>
    </font>
    <font>
      <sz val="10"/>
      <color rgb="FF454545"/>
      <name val="Times New Roman"/>
      <family val="1"/>
    </font>
    <font>
      <b/>
      <sz val="11"/>
      <color theme="1"/>
      <name val="Times New Roman"/>
      <family val="1"/>
    </font>
    <font>
      <sz val="11"/>
      <color rgb="FFFF0000"/>
      <name val="Calibri"/>
      <family val="2"/>
      <scheme val="minor"/>
    </font>
    <font>
      <sz val="9"/>
      <color theme="1"/>
      <name val="Verdana"/>
      <family val="2"/>
    </font>
    <font>
      <b/>
      <sz val="9"/>
      <color theme="1"/>
      <name val="Verdana"/>
      <family val="2"/>
    </font>
    <font>
      <u/>
      <sz val="9"/>
      <color theme="1"/>
      <name val="Verdana"/>
      <family val="2"/>
    </font>
    <font>
      <b/>
      <sz val="10"/>
      <color theme="1"/>
      <name val="Calibri"/>
      <family val="2"/>
      <scheme val="minor"/>
    </font>
    <font>
      <sz val="9"/>
      <color rgb="FFFF0000"/>
      <name val="Verdana"/>
      <family val="2"/>
    </font>
    <font>
      <u/>
      <sz val="9"/>
      <color rgb="FFFF0000"/>
      <name val="Verdana"/>
      <family val="2"/>
    </font>
    <font>
      <b/>
      <sz val="10"/>
      <color rgb="FFFF0000"/>
      <name val="Times New Roman"/>
      <family val="1"/>
    </font>
    <font>
      <b/>
      <sz val="14"/>
      <color theme="1"/>
      <name val="Times New Roman"/>
      <family val="1"/>
    </font>
    <font>
      <b/>
      <sz val="16"/>
      <color theme="1"/>
      <name val="Calibri"/>
      <family val="2"/>
      <scheme val="minor"/>
    </font>
    <font>
      <b/>
      <sz val="8"/>
      <name val="Calibri"/>
      <family val="2"/>
    </font>
    <font>
      <b/>
      <sz val="14"/>
      <color theme="1"/>
      <name val="Calibri"/>
      <family val="2"/>
      <scheme val="minor"/>
    </font>
    <font>
      <b/>
      <sz val="11"/>
      <color rgb="FF000000"/>
      <name val="Calibri"/>
      <family val="2"/>
      <scheme val="minor"/>
    </font>
    <font>
      <sz val="11"/>
      <name val="Calibri"/>
      <family val="2"/>
      <scheme val="minor"/>
    </font>
    <font>
      <b/>
      <sz val="11"/>
      <name val="Calibri"/>
      <family val="2"/>
      <scheme val="minor"/>
    </font>
    <font>
      <b/>
      <sz val="11"/>
      <color theme="1"/>
      <name val="Calibri"/>
      <family val="2"/>
    </font>
    <font>
      <sz val="11"/>
      <name val="Calibri"/>
      <family val="2"/>
    </font>
    <font>
      <b/>
      <sz val="11"/>
      <name val="Calibri"/>
      <family val="2"/>
    </font>
    <font>
      <b/>
      <u/>
      <sz val="18"/>
      <color theme="1"/>
      <name val="Calibri"/>
      <family val="2"/>
      <scheme val="minor"/>
    </font>
    <font>
      <b/>
      <sz val="12"/>
      <color theme="1"/>
      <name val="Calibri"/>
      <family val="2"/>
      <scheme val="minor"/>
    </font>
    <font>
      <b/>
      <sz val="11"/>
      <name val="Calibri"/>
      <family val="2"/>
      <charset val="1"/>
    </font>
    <font>
      <b/>
      <sz val="11"/>
      <color rgb="FF000000"/>
      <name val="Calibri"/>
      <family val="2"/>
    </font>
    <font>
      <sz val="11"/>
      <name val="Calibri"/>
      <family val="2"/>
      <charset val="1"/>
    </font>
    <font>
      <sz val="11"/>
      <color rgb="FF000000"/>
      <name val="Calibri"/>
      <family val="2"/>
      <charset val="1"/>
    </font>
    <font>
      <b/>
      <sz val="12"/>
      <name val="Century Gothic"/>
      <family val="2"/>
    </font>
    <font>
      <b/>
      <sz val="12"/>
      <color rgb="FF000000"/>
      <name val="Calibri"/>
      <family val="2"/>
    </font>
    <font>
      <sz val="10"/>
      <color rgb="FFFF0000"/>
      <name val="Times New Roman"/>
      <family val="1"/>
    </font>
    <font>
      <sz val="10"/>
      <color rgb="FF0070C0"/>
      <name val="Times New Roman"/>
      <family val="1"/>
    </font>
    <font>
      <sz val="10"/>
      <color rgb="FF00B0F0"/>
      <name val="Times New Roman"/>
      <family val="1"/>
    </font>
    <font>
      <u/>
      <sz val="10"/>
      <name val="Times New Roman"/>
      <family val="1"/>
    </font>
    <font>
      <b/>
      <sz val="14"/>
      <color rgb="FF000000"/>
      <name val="Calibri"/>
      <family val="2"/>
    </font>
    <font>
      <b/>
      <sz val="12"/>
      <name val="Calibri"/>
      <family val="2"/>
    </font>
    <font>
      <b/>
      <sz val="14"/>
      <name val="Calibri"/>
      <family val="2"/>
    </font>
    <font>
      <sz val="10"/>
      <color rgb="FF000000"/>
      <name val="Times New Roman"/>
      <charset val="204"/>
    </font>
    <font>
      <sz val="9"/>
      <color indexed="81"/>
      <name val="Tahoma"/>
      <charset val="1"/>
    </font>
    <font>
      <b/>
      <sz val="9"/>
      <color indexed="81"/>
      <name val="Tahoma"/>
      <charset val="1"/>
    </font>
  </fonts>
  <fills count="2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0"/>
        <bgColor rgb="FF000000"/>
      </patternFill>
    </fill>
    <fill>
      <patternFill patternType="solid">
        <fgColor rgb="FF8EA9DB"/>
        <bgColor rgb="FF000000"/>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FF0000"/>
        <bgColor rgb="FF000000"/>
      </patternFill>
    </fill>
    <fill>
      <patternFill patternType="solid">
        <fgColor rgb="FF92D050"/>
        <bgColor rgb="FF000000"/>
      </patternFill>
    </fill>
    <fill>
      <patternFill patternType="solid">
        <fgColor theme="4"/>
        <bgColor indexed="64"/>
      </patternFill>
    </fill>
    <fill>
      <patternFill patternType="solid">
        <fgColor rgb="FFFFFF00"/>
        <bgColor rgb="FF000000"/>
      </patternFill>
    </fill>
    <fill>
      <patternFill patternType="solid">
        <fgColor theme="2"/>
        <bgColor rgb="FF000000"/>
      </patternFill>
    </fill>
    <fill>
      <patternFill patternType="solid">
        <fgColor theme="2"/>
        <bgColor indexed="64"/>
      </patternFill>
    </fill>
    <fill>
      <patternFill patternType="solid">
        <fgColor theme="4"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rgb="FF2F75B5"/>
        <bgColor indexed="64"/>
      </patternFill>
    </fill>
    <fill>
      <patternFill patternType="solid">
        <fgColor theme="0" tint="-0.499984740745262"/>
        <bgColor rgb="FF000000"/>
      </patternFill>
    </fill>
  </fills>
  <borders count="38">
    <border>
      <left/>
      <right/>
      <top/>
      <bottom/>
      <diagonal/>
    </border>
    <border>
      <left style="thin">
        <color indexed="64"/>
      </left>
      <right/>
      <top style="thin">
        <color indexed="64"/>
      </top>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style="medium">
        <color indexed="64"/>
      </left>
      <right/>
      <top/>
      <bottom style="medium">
        <color indexed="64"/>
      </bottom>
      <diagonal/>
    </border>
    <border>
      <left/>
      <right/>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style="medium">
        <color auto="1"/>
      </right>
      <top style="medium">
        <color auto="1"/>
      </top>
      <bottom/>
      <diagonal/>
    </border>
    <border>
      <left style="medium">
        <color auto="1"/>
      </left>
      <right/>
      <top style="thin">
        <color rgb="FF000000"/>
      </top>
      <bottom style="thin">
        <color rgb="FF000000"/>
      </bottom>
      <diagonal/>
    </border>
    <border>
      <left/>
      <right/>
      <top style="thin">
        <color rgb="FF000000"/>
      </top>
      <bottom style="thin">
        <color rgb="FF000000"/>
      </bottom>
      <diagonal/>
    </border>
    <border>
      <left style="medium">
        <color auto="1"/>
      </left>
      <right style="medium">
        <color auto="1"/>
      </right>
      <top style="medium">
        <color auto="1"/>
      </top>
      <bottom style="medium">
        <color auto="1"/>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auto="1"/>
      </right>
      <top style="medium">
        <color auto="1"/>
      </top>
      <bottom style="thin">
        <color auto="1"/>
      </bottom>
      <diagonal/>
    </border>
    <border>
      <left style="medium">
        <color indexed="64"/>
      </left>
      <right style="thin">
        <color auto="1"/>
      </right>
      <top style="medium">
        <color indexed="64"/>
      </top>
      <bottom style="medium">
        <color indexed="64"/>
      </bottom>
      <diagonal/>
    </border>
    <border>
      <left style="medium">
        <color auto="1"/>
      </left>
      <right style="medium">
        <color auto="1"/>
      </right>
      <top style="medium">
        <color auto="1"/>
      </top>
      <bottom/>
      <diagonal/>
    </border>
    <border>
      <left style="medium">
        <color indexed="64"/>
      </left>
      <right style="thin">
        <color auto="1"/>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9">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1" fillId="0" borderId="0"/>
    <xf numFmtId="0" fontId="6" fillId="0" borderId="0"/>
    <xf numFmtId="43" fontId="1" fillId="0" borderId="0" applyFont="0" applyFill="0" applyBorder="0" applyAlignment="0" applyProtection="0"/>
    <xf numFmtId="0" fontId="1" fillId="0" borderId="0"/>
    <xf numFmtId="0" fontId="7" fillId="0" borderId="0"/>
    <xf numFmtId="0" fontId="4" fillId="0" borderId="0"/>
    <xf numFmtId="0" fontId="4" fillId="0" borderId="0"/>
    <xf numFmtId="164" fontId="1" fillId="0" borderId="0" applyFont="0" applyFill="0" applyBorder="0" applyAlignment="0" applyProtection="0"/>
    <xf numFmtId="0" fontId="1" fillId="0" borderId="0"/>
    <xf numFmtId="43" fontId="51" fillId="0" borderId="0" applyFont="0" applyFill="0" applyBorder="0" applyAlignment="0" applyProtection="0"/>
    <xf numFmtId="9" fontId="1" fillId="0" borderId="0" applyFont="0" applyFill="0" applyBorder="0" applyAlignment="0" applyProtection="0"/>
    <xf numFmtId="0" fontId="61" fillId="0" borderId="0"/>
  </cellStyleXfs>
  <cellXfs count="606">
    <xf numFmtId="0" fontId="0" fillId="0" borderId="0" xfId="0"/>
    <xf numFmtId="0" fontId="0" fillId="0" borderId="8" xfId="0" applyBorder="1"/>
    <xf numFmtId="0" fontId="0" fillId="0" borderId="0" xfId="0" applyAlignment="1">
      <alignment horizontal="center" vertical="center"/>
    </xf>
    <xf numFmtId="0" fontId="0" fillId="0" borderId="8" xfId="0"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vertical="center" wrapText="1" shrinkToFi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1" fillId="0" borderId="3" xfId="0" applyFont="1" applyBorder="1" applyAlignment="1">
      <alignment horizontal="left" vertical="center" wrapText="1"/>
    </xf>
    <xf numFmtId="0" fontId="8" fillId="0" borderId="3" xfId="0" applyFont="1" applyBorder="1" applyAlignment="1">
      <alignment vertical="center" wrapText="1" shrinkToFit="1"/>
    </xf>
    <xf numFmtId="0" fontId="8" fillId="0" borderId="4" xfId="0" applyFont="1" applyBorder="1" applyAlignment="1">
      <alignment horizontal="center" vertical="center" wrapText="1"/>
    </xf>
    <xf numFmtId="0" fontId="12" fillId="0" borderId="0" xfId="0" applyFont="1" applyAlignment="1">
      <alignment vertical="center" wrapText="1"/>
    </xf>
    <xf numFmtId="0" fontId="13" fillId="3" borderId="8" xfId="0" applyFont="1" applyFill="1" applyBorder="1" applyAlignment="1">
      <alignment horizontal="center" vertical="center" wrapText="1" shrinkToFit="1"/>
    </xf>
    <xf numFmtId="0" fontId="12" fillId="4" borderId="8" xfId="0" applyFont="1" applyFill="1" applyBorder="1" applyAlignment="1">
      <alignment vertical="center" wrapText="1"/>
    </xf>
    <xf numFmtId="0" fontId="13" fillId="4" borderId="8" xfId="0" applyFont="1" applyFill="1" applyBorder="1" applyAlignment="1">
      <alignment horizontal="center" vertical="center" wrapText="1"/>
    </xf>
    <xf numFmtId="0" fontId="13" fillId="4" borderId="8" xfId="0" applyFont="1" applyFill="1" applyBorder="1" applyAlignment="1">
      <alignment vertical="center" wrapText="1" shrinkToFit="1"/>
    </xf>
    <xf numFmtId="0" fontId="14" fillId="4" borderId="8" xfId="0" applyFont="1" applyFill="1" applyBorder="1" applyAlignment="1">
      <alignment horizontal="center" vertical="center" wrapText="1"/>
    </xf>
    <xf numFmtId="0" fontId="14" fillId="4" borderId="8" xfId="0" applyFont="1" applyFill="1" applyBorder="1" applyAlignment="1">
      <alignment horizontal="center" vertical="center"/>
    </xf>
    <xf numFmtId="0" fontId="8" fillId="0" borderId="8" xfId="0" applyFont="1" applyBorder="1" applyAlignment="1">
      <alignment horizontal="center" vertical="center" wrapText="1"/>
    </xf>
    <xf numFmtId="0" fontId="15" fillId="0" borderId="8" xfId="0" applyFont="1" applyBorder="1" applyAlignment="1">
      <alignment horizontal="center" vertical="center" wrapText="1"/>
    </xf>
    <xf numFmtId="0" fontId="8" fillId="2" borderId="8" xfId="0" applyFont="1" applyFill="1" applyBorder="1" applyAlignment="1">
      <alignment horizontal="left" vertical="center" wrapText="1" shrinkToFit="1"/>
    </xf>
    <xf numFmtId="0" fontId="8" fillId="2" borderId="8" xfId="0" applyFont="1" applyFill="1" applyBorder="1" applyAlignment="1">
      <alignment horizontal="center" vertical="center" wrapText="1"/>
    </xf>
    <xf numFmtId="0" fontId="8" fillId="0" borderId="8" xfId="0" applyFont="1" applyBorder="1" applyAlignment="1">
      <alignment horizontal="justify" vertical="center" wrapText="1" shrinkToFit="1"/>
    </xf>
    <xf numFmtId="0" fontId="9" fillId="0" borderId="8" xfId="0" applyFont="1" applyBorder="1" applyAlignment="1">
      <alignment horizontal="justify" vertical="center" wrapText="1" shrinkToFit="1"/>
    </xf>
    <xf numFmtId="0" fontId="13" fillId="5" borderId="8" xfId="0" applyFont="1" applyFill="1" applyBorder="1" applyAlignment="1">
      <alignment vertical="center" wrapText="1"/>
    </xf>
    <xf numFmtId="0" fontId="13" fillId="5" borderId="8" xfId="0" applyFont="1" applyFill="1" applyBorder="1" applyAlignment="1">
      <alignment horizontal="center" vertical="center" wrapText="1"/>
    </xf>
    <xf numFmtId="0" fontId="8" fillId="0" borderId="8" xfId="0" applyFont="1" applyBorder="1" applyAlignment="1">
      <alignment vertical="center" wrapText="1"/>
    </xf>
    <xf numFmtId="0" fontId="9" fillId="2" borderId="8" xfId="0" applyFont="1" applyFill="1" applyBorder="1" applyAlignment="1">
      <alignment horizontal="justify" vertical="center" wrapText="1"/>
    </xf>
    <xf numFmtId="0" fontId="8" fillId="2" borderId="8" xfId="0" applyFont="1" applyFill="1" applyBorder="1" applyAlignment="1">
      <alignment horizontal="justify" vertical="center" wrapText="1"/>
    </xf>
    <xf numFmtId="0" fontId="9" fillId="0" borderId="8" xfId="0" applyFont="1" applyBorder="1" applyAlignment="1">
      <alignment horizontal="justify" vertical="center" wrapText="1"/>
    </xf>
    <xf numFmtId="1" fontId="9" fillId="0" borderId="8" xfId="0" applyNumberFormat="1" applyFont="1" applyBorder="1" applyAlignment="1">
      <alignment horizontal="left" vertical="center" wrapText="1"/>
    </xf>
    <xf numFmtId="0" fontId="13" fillId="4" borderId="8" xfId="0" applyFont="1" applyFill="1" applyBorder="1" applyAlignment="1">
      <alignment vertical="center" wrapText="1"/>
    </xf>
    <xf numFmtId="0" fontId="13" fillId="4" borderId="8" xfId="0" applyFont="1" applyFill="1" applyBorder="1" applyAlignment="1">
      <alignment vertical="center"/>
    </xf>
    <xf numFmtId="0" fontId="15" fillId="4" borderId="8" xfId="0" applyFont="1" applyFill="1" applyBorder="1" applyAlignment="1">
      <alignment vertical="center" wrapText="1"/>
    </xf>
    <xf numFmtId="0" fontId="15" fillId="4" borderId="8" xfId="0" applyFont="1" applyFill="1" applyBorder="1" applyAlignment="1">
      <alignment vertical="center"/>
    </xf>
    <xf numFmtId="0" fontId="13" fillId="5" borderId="8" xfId="0" applyFont="1" applyFill="1" applyBorder="1" applyAlignment="1">
      <alignment vertical="center"/>
    </xf>
    <xf numFmtId="0" fontId="15" fillId="5" borderId="8" xfId="0" applyFont="1" applyFill="1" applyBorder="1" applyAlignment="1">
      <alignment vertical="center" wrapText="1"/>
    </xf>
    <xf numFmtId="0" fontId="15" fillId="5" borderId="8" xfId="0" applyFont="1" applyFill="1" applyBorder="1" applyAlignment="1">
      <alignment vertical="center"/>
    </xf>
    <xf numFmtId="0" fontId="9" fillId="2" borderId="8" xfId="0" applyFont="1" applyFill="1" applyBorder="1" applyAlignment="1">
      <alignment horizontal="center" vertical="center" wrapText="1"/>
    </xf>
    <xf numFmtId="0" fontId="9" fillId="2" borderId="8" xfId="0" applyFont="1" applyFill="1" applyBorder="1" applyAlignment="1">
      <alignment horizontal="justify" vertical="center" wrapText="1" shrinkToFit="1"/>
    </xf>
    <xf numFmtId="0" fontId="9" fillId="0" borderId="8" xfId="0" applyFont="1" applyBorder="1" applyAlignment="1">
      <alignment horizontal="left" vertical="center" wrapText="1" shrinkToFit="1"/>
    </xf>
    <xf numFmtId="0" fontId="17" fillId="0" borderId="8" xfId="0" applyFont="1" applyBorder="1" applyAlignment="1">
      <alignment horizontal="justify" vertical="center" wrapText="1"/>
    </xf>
    <xf numFmtId="0" fontId="13" fillId="3" borderId="8" xfId="0" applyFont="1" applyFill="1" applyBorder="1" applyAlignment="1">
      <alignment horizontal="left" vertical="center" wrapText="1" shrinkToFit="1"/>
    </xf>
    <xf numFmtId="0" fontId="13" fillId="4" borderId="8" xfId="0" applyFont="1" applyFill="1" applyBorder="1" applyAlignment="1">
      <alignment horizontal="left" vertical="center"/>
    </xf>
    <xf numFmtId="0" fontId="15" fillId="4" borderId="8" xfId="0" applyFont="1" applyFill="1" applyBorder="1" applyAlignment="1">
      <alignment horizontal="center" vertical="center" wrapText="1"/>
    </xf>
    <xf numFmtId="0" fontId="15" fillId="4" borderId="8" xfId="0" applyFont="1" applyFill="1" applyBorder="1" applyAlignment="1">
      <alignment horizontal="center" vertical="center"/>
    </xf>
    <xf numFmtId="0" fontId="16" fillId="0" borderId="8" xfId="0" applyFont="1" applyBorder="1" applyAlignment="1">
      <alignment horizontal="center" vertical="center" wrapText="1"/>
    </xf>
    <xf numFmtId="0" fontId="9" fillId="2" borderId="8" xfId="0" applyFont="1" applyFill="1" applyBorder="1" applyAlignment="1">
      <alignment horizontal="center" vertical="center"/>
    </xf>
    <xf numFmtId="0" fontId="15" fillId="5" borderId="8" xfId="0" applyFont="1" applyFill="1" applyBorder="1" applyAlignment="1">
      <alignment horizontal="center" vertical="center" wrapText="1"/>
    </xf>
    <xf numFmtId="0" fontId="15" fillId="4" borderId="8" xfId="0" applyFont="1" applyFill="1" applyBorder="1" applyAlignment="1">
      <alignment horizontal="left" vertical="center"/>
    </xf>
    <xf numFmtId="0" fontId="9" fillId="0" borderId="8" xfId="4" applyFont="1" applyBorder="1" applyAlignment="1">
      <alignment vertical="center" wrapText="1"/>
    </xf>
    <xf numFmtId="0" fontId="9" fillId="0" borderId="8" xfId="0" applyFont="1" applyBorder="1" applyAlignment="1">
      <alignment horizontal="center" vertical="center" wrapText="1" shrinkToFit="1"/>
    </xf>
    <xf numFmtId="0" fontId="20" fillId="0" borderId="8" xfId="0" applyFont="1" applyBorder="1" applyAlignment="1">
      <alignment horizontal="center" vertical="center" wrapText="1"/>
    </xf>
    <xf numFmtId="0" fontId="9" fillId="2" borderId="8" xfId="0" applyFont="1" applyFill="1" applyBorder="1" applyAlignment="1">
      <alignment horizontal="left" vertical="center" wrapText="1"/>
    </xf>
    <xf numFmtId="0" fontId="9" fillId="0" borderId="8" xfId="0" applyFont="1" applyBorder="1" applyAlignment="1">
      <alignment horizontal="left" vertical="center" wrapText="1"/>
    </xf>
    <xf numFmtId="0" fontId="9" fillId="9" borderId="8" xfId="0" applyFont="1" applyFill="1" applyBorder="1" applyAlignment="1">
      <alignment horizontal="left" vertical="center" wrapText="1"/>
    </xf>
    <xf numFmtId="0" fontId="8" fillId="0" borderId="8" xfId="0" applyFont="1" applyBorder="1" applyAlignment="1">
      <alignment horizontal="left" vertical="center" wrapText="1"/>
    </xf>
    <xf numFmtId="1" fontId="9" fillId="2" borderId="8" xfId="0" applyNumberFormat="1" applyFont="1" applyFill="1" applyBorder="1" applyAlignment="1">
      <alignment horizontal="center" vertical="center"/>
    </xf>
    <xf numFmtId="0" fontId="9" fillId="0" borderId="8" xfId="0" applyFont="1" applyBorder="1" applyAlignment="1">
      <alignment vertical="center" wrapText="1"/>
    </xf>
    <xf numFmtId="0" fontId="8" fillId="0" borderId="8" xfId="0" applyFont="1" applyBorder="1" applyAlignment="1">
      <alignment horizontal="left" vertical="center" wrapText="1" shrinkToFit="1"/>
    </xf>
    <xf numFmtId="0" fontId="9" fillId="0" borderId="8" xfId="4" applyFont="1" applyBorder="1" applyAlignment="1">
      <alignment horizontal="center" vertical="center" wrapText="1"/>
    </xf>
    <xf numFmtId="0" fontId="9" fillId="0" borderId="8" xfId="0" applyFont="1" applyBorder="1" applyAlignment="1">
      <alignment horizontal="center" vertical="center" wrapText="1"/>
    </xf>
    <xf numFmtId="0" fontId="9" fillId="6" borderId="8" xfId="0" applyFont="1" applyFill="1" applyBorder="1" applyAlignment="1">
      <alignment vertical="center" wrapText="1"/>
    </xf>
    <xf numFmtId="0" fontId="16" fillId="6" borderId="8" xfId="0" applyFont="1" applyFill="1" applyBorder="1" applyAlignment="1">
      <alignment vertical="center" wrapText="1"/>
    </xf>
    <xf numFmtId="0" fontId="9" fillId="2" borderId="8" xfId="0" applyFont="1" applyFill="1" applyBorder="1" applyAlignment="1">
      <alignment vertical="center" wrapText="1"/>
    </xf>
    <xf numFmtId="0" fontId="11" fillId="7" borderId="8" xfId="0" applyFont="1" applyFill="1" applyBorder="1" applyAlignment="1">
      <alignment vertical="center" wrapText="1"/>
    </xf>
    <xf numFmtId="0" fontId="13" fillId="4" borderId="8" xfId="0" applyFont="1" applyFill="1" applyBorder="1" applyAlignment="1">
      <alignment horizontal="center" vertical="center"/>
    </xf>
    <xf numFmtId="0" fontId="21" fillId="0" borderId="8" xfId="0" applyFont="1" applyBorder="1" applyAlignment="1">
      <alignment horizontal="center" vertical="center" wrapText="1"/>
    </xf>
    <xf numFmtId="0" fontId="9" fillId="0" borderId="8" xfId="5" applyFont="1" applyBorder="1" applyAlignment="1">
      <alignment horizontal="center" vertical="center" wrapText="1"/>
    </xf>
    <xf numFmtId="0" fontId="9" fillId="6" borderId="8" xfId="0" applyFont="1" applyFill="1" applyBorder="1" applyAlignment="1">
      <alignment horizontal="left" vertical="center" wrapText="1"/>
    </xf>
    <xf numFmtId="0" fontId="16" fillId="2" borderId="8" xfId="0" applyFont="1" applyFill="1" applyBorder="1" applyAlignment="1">
      <alignment horizontal="center" vertical="center" wrapText="1"/>
    </xf>
    <xf numFmtId="0" fontId="9" fillId="0" borderId="8" xfId="5" applyFont="1" applyBorder="1" applyAlignment="1">
      <alignment horizontal="left" vertical="center" wrapText="1"/>
    </xf>
    <xf numFmtId="0" fontId="8" fillId="6" borderId="8" xfId="5" applyFont="1" applyFill="1" applyBorder="1" applyAlignment="1">
      <alignment horizontal="center" vertical="center" wrapText="1"/>
    </xf>
    <xf numFmtId="0" fontId="17" fillId="0" borderId="8" xfId="0" applyFont="1" applyBorder="1" applyAlignment="1">
      <alignment horizontal="center" vertical="center" wrapText="1"/>
    </xf>
    <xf numFmtId="0" fontId="21" fillId="2" borderId="8" xfId="0" applyFont="1" applyFill="1" applyBorder="1" applyAlignment="1">
      <alignment horizontal="center" vertical="center" wrapText="1"/>
    </xf>
    <xf numFmtId="2" fontId="21" fillId="0" borderId="8" xfId="0" applyNumberFormat="1" applyFont="1" applyBorder="1" applyAlignment="1">
      <alignment horizontal="center" vertical="center" wrapText="1"/>
    </xf>
    <xf numFmtId="0" fontId="22" fillId="0" borderId="8" xfId="0" applyFont="1" applyBorder="1" applyAlignment="1">
      <alignment horizontal="center" vertical="center" wrapText="1"/>
    </xf>
    <xf numFmtId="0" fontId="8" fillId="0" borderId="8" xfId="0" applyFont="1" applyBorder="1" applyAlignment="1" applyProtection="1">
      <alignment horizontal="left" vertical="center" wrapText="1"/>
      <protection locked="0"/>
    </xf>
    <xf numFmtId="0" fontId="23" fillId="0" borderId="8" xfId="0" applyFont="1" applyBorder="1" applyAlignment="1">
      <alignment horizontal="justify" vertical="center" wrapText="1"/>
    </xf>
    <xf numFmtId="0" fontId="26" fillId="0" borderId="8" xfId="0" applyFont="1" applyBorder="1" applyAlignment="1">
      <alignment vertical="center" wrapText="1"/>
    </xf>
    <xf numFmtId="0" fontId="17" fillId="0" borderId="8" xfId="4" applyFont="1" applyBorder="1" applyAlignment="1">
      <alignment vertical="center" wrapText="1"/>
    </xf>
    <xf numFmtId="0" fontId="8" fillId="0" borderId="8" xfId="4" applyFont="1" applyBorder="1" applyAlignment="1">
      <alignment vertical="center" wrapText="1"/>
    </xf>
    <xf numFmtId="0" fontId="9" fillId="0" borderId="8" xfId="2" applyNumberFormat="1" applyFont="1" applyFill="1" applyBorder="1" applyAlignment="1" applyProtection="1">
      <alignment horizontal="justify" vertical="center" wrapText="1"/>
    </xf>
    <xf numFmtId="0" fontId="9" fillId="2" borderId="8" xfId="2" applyNumberFormat="1" applyFont="1" applyFill="1" applyBorder="1" applyAlignment="1" applyProtection="1">
      <alignment horizontal="justify" vertical="center" wrapText="1"/>
    </xf>
    <xf numFmtId="0" fontId="8" fillId="0" borderId="8" xfId="5" applyFont="1" applyBorder="1" applyAlignment="1">
      <alignment horizontal="center" vertical="center" wrapText="1"/>
    </xf>
    <xf numFmtId="0" fontId="15" fillId="4" borderId="8" xfId="0" applyFont="1" applyFill="1" applyBorder="1" applyAlignment="1">
      <alignment horizontal="left" vertical="center" wrapText="1"/>
    </xf>
    <xf numFmtId="0" fontId="17" fillId="0" borderId="8" xfId="0" applyFont="1" applyBorder="1" applyAlignment="1">
      <alignment vertical="center" wrapText="1"/>
    </xf>
    <xf numFmtId="0" fontId="17" fillId="6" borderId="8" xfId="0" applyFont="1" applyFill="1" applyBorder="1" applyAlignment="1">
      <alignment horizontal="left" vertical="center" wrapText="1"/>
    </xf>
    <xf numFmtId="0" fontId="27" fillId="8" borderId="8" xfId="0" applyFont="1" applyFill="1" applyBorder="1" applyAlignment="1">
      <alignment vertical="center" wrapText="1"/>
    </xf>
    <xf numFmtId="0" fontId="13" fillId="8" borderId="8" xfId="0" applyFont="1" applyFill="1" applyBorder="1" applyAlignment="1">
      <alignment vertical="center" wrapText="1"/>
    </xf>
    <xf numFmtId="0" fontId="13" fillId="8" borderId="8" xfId="0" applyFont="1" applyFill="1" applyBorder="1" applyAlignment="1">
      <alignment horizontal="center" vertical="center" wrapText="1"/>
    </xf>
    <xf numFmtId="0" fontId="13" fillId="8" borderId="8" xfId="0" applyFont="1" applyFill="1" applyBorder="1" applyAlignment="1">
      <alignment vertical="center"/>
    </xf>
    <xf numFmtId="0" fontId="15" fillId="8" borderId="8" xfId="0" applyFont="1" applyFill="1" applyBorder="1" applyAlignment="1">
      <alignment vertical="center" wrapText="1"/>
    </xf>
    <xf numFmtId="0" fontId="15" fillId="8" borderId="8" xfId="0" applyFont="1" applyFill="1" applyBorder="1" applyAlignment="1">
      <alignment vertical="center"/>
    </xf>
    <xf numFmtId="0" fontId="13" fillId="0" borderId="0" xfId="0" applyFont="1" applyAlignment="1">
      <alignment vertical="center" wrapText="1"/>
    </xf>
    <xf numFmtId="0" fontId="13" fillId="0" borderId="0" xfId="0" applyFont="1" applyAlignment="1">
      <alignment horizontal="center" vertical="center" wrapText="1"/>
    </xf>
    <xf numFmtId="0" fontId="13" fillId="0" borderId="0" xfId="0" applyFont="1" applyAlignment="1">
      <alignment vertical="center"/>
    </xf>
    <xf numFmtId="0" fontId="15" fillId="0" borderId="0" xfId="0" applyFont="1" applyAlignment="1">
      <alignment vertical="center" wrapText="1"/>
    </xf>
    <xf numFmtId="0" fontId="10" fillId="0" borderId="0" xfId="0" applyFont="1" applyAlignment="1">
      <alignment vertical="center"/>
    </xf>
    <xf numFmtId="0" fontId="10" fillId="0" borderId="0" xfId="0" applyFont="1" applyAlignment="1">
      <alignment vertical="center" wrapText="1"/>
    </xf>
    <xf numFmtId="0" fontId="10" fillId="0" borderId="3" xfId="0" applyFont="1" applyBorder="1" applyAlignment="1">
      <alignment vertical="center"/>
    </xf>
    <xf numFmtId="0" fontId="9" fillId="2" borderId="8" xfId="0" applyFont="1" applyFill="1" applyBorder="1" applyAlignment="1">
      <alignment horizontal="left" vertical="center" wrapText="1" shrinkToFit="1"/>
    </xf>
    <xf numFmtId="0" fontId="21" fillId="6" borderId="8" xfId="5" applyFont="1" applyFill="1" applyBorder="1" applyAlignment="1">
      <alignment horizontal="left" vertical="center" wrapText="1"/>
    </xf>
    <xf numFmtId="0" fontId="9" fillId="6" borderId="8" xfId="9" applyNumberFormat="1" applyFont="1" applyFill="1" applyBorder="1" applyAlignment="1" applyProtection="1">
      <alignment horizontal="justify" vertical="center" wrapText="1"/>
    </xf>
    <xf numFmtId="0" fontId="10" fillId="0" borderId="8" xfId="0" applyFont="1" applyBorder="1" applyAlignment="1">
      <alignment vertical="center" wrapText="1"/>
    </xf>
    <xf numFmtId="0" fontId="10" fillId="0" borderId="4" xfId="0" applyFont="1" applyBorder="1" applyAlignment="1">
      <alignment vertical="center" wrapText="1"/>
    </xf>
    <xf numFmtId="0" fontId="10" fillId="0" borderId="0" xfId="0" applyFont="1" applyAlignment="1">
      <alignment horizontal="center"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wrapText="1"/>
    </xf>
    <xf numFmtId="0" fontId="9" fillId="10" borderId="8" xfId="4" applyFont="1" applyFill="1" applyBorder="1" applyAlignment="1">
      <alignment horizontal="center" vertical="center" wrapText="1"/>
    </xf>
    <xf numFmtId="0" fontId="16" fillId="10" borderId="8" xfId="5" applyFont="1" applyFill="1" applyBorder="1" applyAlignment="1">
      <alignment horizontal="center" vertical="center" wrapText="1"/>
    </xf>
    <xf numFmtId="1" fontId="9" fillId="0" borderId="8" xfId="0" applyNumberFormat="1" applyFont="1" applyBorder="1" applyAlignment="1">
      <alignment horizontal="center" vertical="center"/>
    </xf>
    <xf numFmtId="0" fontId="8" fillId="11" borderId="8" xfId="5" applyFont="1" applyFill="1" applyBorder="1" applyAlignment="1">
      <alignment horizontal="center" vertical="center" wrapText="1"/>
    </xf>
    <xf numFmtId="0" fontId="21" fillId="8" borderId="8" xfId="0" applyFont="1" applyFill="1" applyBorder="1" applyAlignment="1">
      <alignment horizontal="center" vertical="center" wrapText="1"/>
    </xf>
    <xf numFmtId="0" fontId="16" fillId="12" borderId="8" xfId="0" applyFont="1" applyFill="1" applyBorder="1" applyAlignment="1">
      <alignment horizontal="center" vertical="center" wrapText="1"/>
    </xf>
    <xf numFmtId="0" fontId="16" fillId="8" borderId="8" xfId="0" applyFont="1" applyFill="1" applyBorder="1" applyAlignment="1">
      <alignment horizontal="center" vertical="center" wrapText="1"/>
    </xf>
    <xf numFmtId="1" fontId="9" fillId="13" borderId="8" xfId="0" applyNumberFormat="1" applyFont="1" applyFill="1" applyBorder="1" applyAlignment="1">
      <alignment horizontal="center" vertical="center"/>
    </xf>
    <xf numFmtId="0" fontId="12" fillId="0" borderId="0" xfId="0" applyFont="1" applyAlignment="1">
      <alignment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2" fillId="0" borderId="6" xfId="0" applyFont="1" applyBorder="1" applyAlignment="1">
      <alignment vertical="center" wrapText="1"/>
    </xf>
    <xf numFmtId="0" fontId="8" fillId="0" borderId="6" xfId="0" applyFont="1" applyBorder="1" applyAlignment="1">
      <alignment vertical="center" wrapText="1" shrinkToFit="1"/>
    </xf>
    <xf numFmtId="0" fontId="10" fillId="0" borderId="6" xfId="0" applyFont="1" applyBorder="1" applyAlignment="1">
      <alignment vertical="center"/>
    </xf>
    <xf numFmtId="0" fontId="13" fillId="3" borderId="7" xfId="0" applyFont="1" applyFill="1" applyBorder="1" applyAlignment="1">
      <alignment horizontal="center" vertical="center" wrapText="1"/>
    </xf>
    <xf numFmtId="0" fontId="13" fillId="3" borderId="7" xfId="0" applyFont="1" applyFill="1" applyBorder="1" applyAlignment="1">
      <alignment horizontal="center" vertical="center" wrapText="1" shrinkToFit="1"/>
    </xf>
    <xf numFmtId="0" fontId="11" fillId="3" borderId="7" xfId="0" applyFont="1" applyFill="1" applyBorder="1" applyAlignment="1">
      <alignment horizontal="center" vertical="center" wrapText="1"/>
    </xf>
    <xf numFmtId="43" fontId="13" fillId="0" borderId="11" xfId="1" applyFont="1" applyFill="1" applyBorder="1" applyAlignment="1">
      <alignment horizontal="center" vertical="center" wrapText="1"/>
    </xf>
    <xf numFmtId="166" fontId="13" fillId="0" borderId="11" xfId="1" applyNumberFormat="1" applyFont="1" applyFill="1" applyBorder="1" applyAlignment="1">
      <alignment vertical="center" wrapText="1"/>
    </xf>
    <xf numFmtId="0" fontId="8" fillId="9" borderId="8" xfId="0" applyFont="1" applyFill="1" applyBorder="1" applyAlignment="1">
      <alignment horizontal="center" vertical="center" wrapText="1"/>
    </xf>
    <xf numFmtId="0" fontId="0" fillId="0" borderId="9" xfId="0" applyBorder="1" applyAlignment="1">
      <alignment horizontal="center" vertical="center"/>
    </xf>
    <xf numFmtId="0" fontId="0" fillId="0" borderId="8" xfId="0" applyBorder="1" applyAlignment="1">
      <alignment horizontal="center" vertical="center" wrapText="1"/>
    </xf>
    <xf numFmtId="0" fontId="0" fillId="0" borderId="15" xfId="0" applyBorder="1"/>
    <xf numFmtId="0" fontId="0" fillId="0" borderId="15" xfId="0" applyBorder="1" applyAlignment="1">
      <alignment horizontal="center" vertical="center"/>
    </xf>
    <xf numFmtId="0" fontId="2" fillId="0" borderId="1" xfId="0" applyFont="1" applyBorder="1" applyAlignment="1">
      <alignment vertical="center" wrapText="1"/>
    </xf>
    <xf numFmtId="0" fontId="29" fillId="0" borderId="15" xfId="0" applyFont="1" applyBorder="1" applyAlignment="1">
      <alignment vertical="center" wrapText="1"/>
    </xf>
    <xf numFmtId="0" fontId="29" fillId="0" borderId="8" xfId="0" applyFont="1" applyBorder="1" applyAlignment="1">
      <alignment vertical="center" wrapText="1"/>
    </xf>
    <xf numFmtId="0" fontId="2" fillId="0" borderId="9" xfId="0" applyFont="1" applyBorder="1" applyAlignment="1">
      <alignment horizontal="left" vertical="center" wrapText="1"/>
    </xf>
    <xf numFmtId="0" fontId="29" fillId="0" borderId="8" xfId="0" applyFont="1" applyBorder="1" applyAlignment="1">
      <alignment wrapText="1"/>
    </xf>
    <xf numFmtId="0" fontId="32" fillId="0" borderId="9" xfId="0" applyFont="1" applyBorder="1" applyAlignment="1">
      <alignment vertical="center" wrapText="1"/>
    </xf>
    <xf numFmtId="0" fontId="28" fillId="0" borderId="8" xfId="0" applyFont="1" applyBorder="1" applyAlignment="1">
      <alignment horizontal="center" vertical="center"/>
    </xf>
    <xf numFmtId="0" fontId="33" fillId="0" borderId="8" xfId="0" applyFont="1" applyBorder="1" applyAlignment="1">
      <alignment horizontal="left" vertical="center" wrapText="1"/>
    </xf>
    <xf numFmtId="0" fontId="3" fillId="0" borderId="9"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vertical="center" wrapText="1"/>
    </xf>
    <xf numFmtId="0" fontId="29" fillId="0" borderId="8" xfId="0" applyFont="1" applyBorder="1" applyAlignment="1">
      <alignment horizontal="left" vertical="center" wrapText="1"/>
    </xf>
    <xf numFmtId="0" fontId="29" fillId="9" borderId="8" xfId="0" applyFont="1" applyFill="1" applyBorder="1" applyAlignment="1">
      <alignment horizontal="left" vertical="center" wrapText="1"/>
    </xf>
    <xf numFmtId="0" fontId="2" fillId="9" borderId="9" xfId="0" applyFont="1" applyFill="1" applyBorder="1" applyAlignment="1">
      <alignment vertical="center" wrapText="1"/>
    </xf>
    <xf numFmtId="0" fontId="0" fillId="9" borderId="8" xfId="0" applyFill="1" applyBorder="1" applyAlignment="1">
      <alignment horizontal="center" vertical="center"/>
    </xf>
    <xf numFmtId="0" fontId="0" fillId="0" borderId="8" xfId="0" applyBorder="1" applyAlignment="1">
      <alignment vertical="top" wrapText="1"/>
    </xf>
    <xf numFmtId="0" fontId="2" fillId="0" borderId="0" xfId="0" applyFont="1"/>
    <xf numFmtId="1" fontId="35" fillId="0" borderId="8" xfId="0" applyNumberFormat="1" applyFont="1" applyBorder="1" applyAlignment="1">
      <alignment horizontal="center" vertical="center"/>
    </xf>
    <xf numFmtId="1" fontId="9" fillId="9" borderId="8" xfId="0" applyNumberFormat="1" applyFont="1" applyFill="1" applyBorder="1" applyAlignment="1">
      <alignment horizontal="center" vertical="center"/>
    </xf>
    <xf numFmtId="0" fontId="17" fillId="14" borderId="8" xfId="0" applyFont="1" applyFill="1" applyBorder="1" applyAlignment="1">
      <alignment horizontal="left" vertical="center" wrapText="1"/>
    </xf>
    <xf numFmtId="0" fontId="0" fillId="0" borderId="9" xfId="0" applyBorder="1"/>
    <xf numFmtId="0" fontId="9" fillId="0" borderId="8" xfId="0" applyFont="1" applyBorder="1" applyAlignment="1">
      <alignment horizontal="center" vertical="center" wrapText="1"/>
    </xf>
    <xf numFmtId="1" fontId="9" fillId="0" borderId="8" xfId="0" applyNumberFormat="1" applyFont="1" applyBorder="1" applyAlignment="1">
      <alignment horizontal="center" vertical="center"/>
    </xf>
    <xf numFmtId="167" fontId="9" fillId="2" borderId="8" xfId="0" applyNumberFormat="1" applyFont="1" applyFill="1" applyBorder="1" applyAlignment="1">
      <alignment horizontal="center" vertical="center"/>
    </xf>
    <xf numFmtId="2" fontId="10" fillId="0" borderId="0" xfId="0" applyNumberFormat="1" applyFont="1" applyAlignment="1">
      <alignment vertical="center"/>
    </xf>
    <xf numFmtId="2" fontId="10" fillId="0" borderId="3" xfId="0" applyNumberFormat="1" applyFont="1" applyBorder="1" applyAlignment="1">
      <alignment vertical="center"/>
    </xf>
    <xf numFmtId="2" fontId="10" fillId="0" borderId="6" xfId="0" applyNumberFormat="1" applyFont="1" applyBorder="1" applyAlignment="1">
      <alignment vertical="center"/>
    </xf>
    <xf numFmtId="2" fontId="13" fillId="0" borderId="11" xfId="1" applyNumberFormat="1" applyFont="1" applyFill="1" applyBorder="1" applyAlignment="1">
      <alignment vertical="center" wrapText="1"/>
    </xf>
    <xf numFmtId="2" fontId="11" fillId="3" borderId="7" xfId="0" applyNumberFormat="1" applyFont="1" applyFill="1" applyBorder="1" applyAlignment="1">
      <alignment horizontal="center" vertical="center" wrapText="1"/>
    </xf>
    <xf numFmtId="2" fontId="14" fillId="4" borderId="8" xfId="0" applyNumberFormat="1" applyFont="1" applyFill="1" applyBorder="1" applyAlignment="1">
      <alignment horizontal="center" vertical="center"/>
    </xf>
    <xf numFmtId="2" fontId="9" fillId="0" borderId="8" xfId="0" applyNumberFormat="1" applyFont="1" applyBorder="1" applyAlignment="1">
      <alignment horizontal="center" vertical="center"/>
    </xf>
    <xf numFmtId="2" fontId="9" fillId="2" borderId="8" xfId="0" applyNumberFormat="1" applyFont="1" applyFill="1" applyBorder="1" applyAlignment="1">
      <alignment horizontal="center" vertical="center"/>
    </xf>
    <xf numFmtId="2" fontId="15" fillId="4" borderId="8" xfId="0" applyNumberFormat="1" applyFont="1" applyFill="1" applyBorder="1" applyAlignment="1">
      <alignment vertical="center"/>
    </xf>
    <xf numFmtId="2" fontId="9" fillId="13" borderId="8" xfId="0" applyNumberFormat="1" applyFont="1" applyFill="1" applyBorder="1" applyAlignment="1">
      <alignment horizontal="center" vertical="center"/>
    </xf>
    <xf numFmtId="2" fontId="15" fillId="5" borderId="8" xfId="0" applyNumberFormat="1" applyFont="1" applyFill="1" applyBorder="1" applyAlignment="1">
      <alignment vertical="center"/>
    </xf>
    <xf numFmtId="2" fontId="13" fillId="5" borderId="8" xfId="0" applyNumberFormat="1" applyFont="1" applyFill="1" applyBorder="1" applyAlignment="1">
      <alignment vertical="center"/>
    </xf>
    <xf numFmtId="2" fontId="13" fillId="3" borderId="8" xfId="0" applyNumberFormat="1" applyFont="1" applyFill="1" applyBorder="1" applyAlignment="1">
      <alignment horizontal="center" vertical="center" wrapText="1" shrinkToFit="1"/>
    </xf>
    <xf numFmtId="2" fontId="15" fillId="4" borderId="8" xfId="0" applyNumberFormat="1" applyFont="1" applyFill="1" applyBorder="1" applyAlignment="1">
      <alignment horizontal="center" vertical="center"/>
    </xf>
    <xf numFmtId="2" fontId="13" fillId="4" borderId="8" xfId="0" applyNumberFormat="1" applyFont="1" applyFill="1" applyBorder="1" applyAlignment="1">
      <alignment horizontal="center" vertical="center"/>
    </xf>
    <xf numFmtId="2" fontId="9" fillId="9" borderId="8" xfId="0" applyNumberFormat="1" applyFont="1" applyFill="1" applyBorder="1" applyAlignment="1">
      <alignment horizontal="center" vertical="center"/>
    </xf>
    <xf numFmtId="2" fontId="35" fillId="0" borderId="8" xfId="0" applyNumberFormat="1" applyFont="1" applyBorder="1" applyAlignment="1">
      <alignment horizontal="center" vertical="center"/>
    </xf>
    <xf numFmtId="2" fontId="15" fillId="4" borderId="8" xfId="0" applyNumberFormat="1" applyFont="1" applyFill="1" applyBorder="1" applyAlignment="1">
      <alignment horizontal="left" vertical="center"/>
    </xf>
    <xf numFmtId="2" fontId="9" fillId="0" borderId="8" xfId="4" applyNumberFormat="1" applyFont="1" applyBorder="1" applyAlignment="1">
      <alignment horizontal="center" vertical="center" wrapText="1"/>
    </xf>
    <xf numFmtId="2" fontId="15" fillId="8" borderId="8" xfId="0" applyNumberFormat="1" applyFont="1" applyFill="1" applyBorder="1" applyAlignment="1">
      <alignment vertical="center"/>
    </xf>
    <xf numFmtId="2" fontId="10" fillId="0" borderId="6" xfId="0" applyNumberFormat="1" applyFont="1" applyBorder="1" applyAlignment="1">
      <alignment vertical="center" wrapText="1"/>
    </xf>
    <xf numFmtId="2" fontId="16" fillId="2" borderId="8" xfId="0" applyNumberFormat="1" applyFont="1" applyFill="1" applyBorder="1" applyAlignment="1">
      <alignment horizontal="center" vertical="center"/>
    </xf>
    <xf numFmtId="2" fontId="16" fillId="0" borderId="8" xfId="0" applyNumberFormat="1" applyFont="1" applyBorder="1" applyAlignment="1">
      <alignment horizontal="center" vertical="center"/>
    </xf>
    <xf numFmtId="0" fontId="13" fillId="0" borderId="11" xfId="1" applyNumberFormat="1" applyFont="1" applyFill="1" applyBorder="1" applyAlignment="1">
      <alignment vertical="center" wrapText="1"/>
    </xf>
    <xf numFmtId="0" fontId="11" fillId="3" borderId="7" xfId="0" applyNumberFormat="1" applyFont="1" applyFill="1" applyBorder="1" applyAlignment="1">
      <alignment horizontal="center" vertical="center" wrapText="1"/>
    </xf>
    <xf numFmtId="0" fontId="16" fillId="2" borderId="8" xfId="0" applyNumberFormat="1" applyFont="1" applyFill="1" applyBorder="1" applyAlignment="1">
      <alignment horizontal="center" vertical="center"/>
    </xf>
    <xf numFmtId="0" fontId="15" fillId="4" borderId="8" xfId="0" applyNumberFormat="1" applyFont="1" applyFill="1" applyBorder="1" applyAlignment="1">
      <alignment vertical="center"/>
    </xf>
    <xf numFmtId="0" fontId="16" fillId="0" borderId="8" xfId="0" applyNumberFormat="1" applyFont="1" applyBorder="1" applyAlignment="1">
      <alignment horizontal="center" vertical="center"/>
    </xf>
    <xf numFmtId="0" fontId="15" fillId="5" borderId="8" xfId="0" applyNumberFormat="1" applyFont="1" applyFill="1" applyBorder="1" applyAlignment="1">
      <alignment vertical="center"/>
    </xf>
    <xf numFmtId="0" fontId="13" fillId="5" borderId="8" xfId="0" applyNumberFormat="1" applyFont="1" applyFill="1" applyBorder="1" applyAlignment="1">
      <alignment vertical="center"/>
    </xf>
    <xf numFmtId="0" fontId="13" fillId="3" borderId="8" xfId="0" applyNumberFormat="1" applyFont="1" applyFill="1" applyBorder="1" applyAlignment="1">
      <alignment horizontal="center" vertical="center" wrapText="1" shrinkToFit="1"/>
    </xf>
    <xf numFmtId="0" fontId="15" fillId="4" borderId="8" xfId="0" applyNumberFormat="1" applyFont="1" applyFill="1" applyBorder="1" applyAlignment="1">
      <alignment horizontal="center" vertical="center"/>
    </xf>
    <xf numFmtId="0" fontId="13" fillId="4" borderId="8" xfId="0" applyNumberFormat="1" applyFont="1" applyFill="1" applyBorder="1" applyAlignment="1">
      <alignment horizontal="center" vertical="center"/>
    </xf>
    <xf numFmtId="0" fontId="35" fillId="0" borderId="8" xfId="0" applyNumberFormat="1" applyFont="1" applyBorder="1" applyAlignment="1">
      <alignment horizontal="center" vertical="center"/>
    </xf>
    <xf numFmtId="0" fontId="15" fillId="4" borderId="8" xfId="0" applyNumberFormat="1" applyFont="1" applyFill="1" applyBorder="1" applyAlignment="1">
      <alignment horizontal="left" vertical="center"/>
    </xf>
    <xf numFmtId="0" fontId="15" fillId="8" borderId="8" xfId="0" applyNumberFormat="1" applyFont="1" applyFill="1" applyBorder="1" applyAlignment="1">
      <alignment vertical="center"/>
    </xf>
    <xf numFmtId="2" fontId="10" fillId="0" borderId="8" xfId="0" applyNumberFormat="1" applyFont="1" applyBorder="1" applyAlignment="1">
      <alignment vertical="center"/>
    </xf>
    <xf numFmtId="0" fontId="27" fillId="0" borderId="0" xfId="0" applyNumberFormat="1" applyFont="1" applyAlignment="1">
      <alignment vertical="center"/>
    </xf>
    <xf numFmtId="0" fontId="27" fillId="0" borderId="3" xfId="0" applyNumberFormat="1" applyFont="1" applyBorder="1" applyAlignment="1">
      <alignment vertical="center"/>
    </xf>
    <xf numFmtId="0" fontId="27" fillId="0" borderId="6" xfId="0" applyNumberFormat="1" applyFont="1" applyBorder="1" applyAlignment="1">
      <alignment vertical="center"/>
    </xf>
    <xf numFmtId="0" fontId="11" fillId="4" borderId="8" xfId="0" applyNumberFormat="1" applyFont="1" applyFill="1" applyBorder="1" applyAlignment="1">
      <alignment horizontal="center" vertical="center"/>
    </xf>
    <xf numFmtId="0" fontId="16" fillId="13" borderId="8" xfId="0" applyNumberFormat="1" applyFont="1" applyFill="1" applyBorder="1" applyAlignment="1">
      <alignment horizontal="center" vertical="center"/>
    </xf>
    <xf numFmtId="0" fontId="16" fillId="9" borderId="8" xfId="0" applyNumberFormat="1" applyFont="1" applyFill="1" applyBorder="1" applyAlignment="1">
      <alignment horizontal="center" vertical="center"/>
    </xf>
    <xf numFmtId="0" fontId="16" fillId="0" borderId="8" xfId="4" applyNumberFormat="1" applyFont="1" applyBorder="1" applyAlignment="1">
      <alignment horizontal="center" vertical="center" wrapText="1"/>
    </xf>
    <xf numFmtId="0" fontId="27" fillId="0" borderId="6" xfId="0" applyNumberFormat="1" applyFont="1" applyBorder="1" applyAlignment="1">
      <alignment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xf>
    <xf numFmtId="0" fontId="2" fillId="3" borderId="7" xfId="0" applyFont="1" applyFill="1" applyBorder="1" applyAlignment="1">
      <alignment horizontal="center" vertical="center" wrapText="1" shrinkToFit="1"/>
    </xf>
    <xf numFmtId="165" fontId="2" fillId="3" borderId="7" xfId="0" applyNumberFormat="1" applyFont="1" applyFill="1" applyBorder="1" applyAlignment="1">
      <alignment horizontal="center" vertical="center" wrapText="1"/>
    </xf>
    <xf numFmtId="0" fontId="9" fillId="0" borderId="8" xfId="0" applyFont="1" applyBorder="1" applyAlignment="1">
      <alignment horizontal="center" vertical="center" wrapText="1"/>
    </xf>
    <xf numFmtId="1" fontId="9" fillId="0" borderId="8" xfId="0" applyNumberFormat="1" applyFont="1" applyBorder="1" applyAlignment="1">
      <alignment horizontal="center" vertical="center"/>
    </xf>
    <xf numFmtId="0" fontId="16" fillId="15" borderId="8" xfId="0" applyFont="1" applyFill="1" applyBorder="1" applyAlignment="1">
      <alignment horizontal="left" vertical="center" wrapText="1"/>
    </xf>
    <xf numFmtId="0" fontId="8" fillId="16" borderId="8" xfId="5" applyFont="1" applyFill="1" applyBorder="1" applyAlignment="1">
      <alignment horizontal="center" vertical="center" wrapText="1"/>
    </xf>
    <xf numFmtId="0" fontId="9" fillId="15" borderId="9" xfId="0" applyFont="1" applyFill="1" applyBorder="1" applyAlignment="1">
      <alignment horizontal="left" vertical="center" wrapText="1"/>
    </xf>
    <xf numFmtId="2" fontId="9" fillId="15" borderId="9" xfId="0" applyNumberFormat="1" applyFont="1" applyFill="1" applyBorder="1" applyAlignment="1">
      <alignment horizontal="left" vertical="center" wrapText="1"/>
    </xf>
    <xf numFmtId="0" fontId="16" fillId="15" borderId="9" xfId="0" applyNumberFormat="1" applyFont="1" applyFill="1" applyBorder="1" applyAlignment="1">
      <alignment horizontal="left" vertical="center" wrapText="1"/>
    </xf>
    <xf numFmtId="0" fontId="9" fillId="15" borderId="8" xfId="0" applyFont="1" applyFill="1" applyBorder="1" applyAlignment="1">
      <alignment horizontal="left" vertical="center" wrapText="1"/>
    </xf>
    <xf numFmtId="1" fontId="9" fillId="15" borderId="9" xfId="0" applyNumberFormat="1" applyFont="1" applyFill="1" applyBorder="1" applyAlignment="1">
      <alignment horizontal="center" vertical="center" wrapText="1"/>
    </xf>
    <xf numFmtId="2" fontId="9" fillId="15" borderId="9" xfId="0" applyNumberFormat="1" applyFont="1" applyFill="1" applyBorder="1" applyAlignment="1">
      <alignment horizontal="center" vertical="center" wrapText="1"/>
    </xf>
    <xf numFmtId="0" fontId="16" fillId="15" borderId="9" xfId="0" applyNumberFormat="1" applyFont="1" applyFill="1" applyBorder="1" applyAlignment="1">
      <alignment horizontal="center" vertical="center" wrapText="1"/>
    </xf>
    <xf numFmtId="0" fontId="9" fillId="15" borderId="9" xfId="0" applyFont="1" applyFill="1" applyBorder="1" applyAlignment="1">
      <alignment horizontal="center" vertical="center" wrapText="1"/>
    </xf>
    <xf numFmtId="167" fontId="9" fillId="15" borderId="9" xfId="0" applyNumberFormat="1" applyFont="1" applyFill="1" applyBorder="1" applyAlignment="1">
      <alignment horizontal="center" vertical="center" wrapText="1"/>
    </xf>
    <xf numFmtId="0" fontId="8" fillId="0" borderId="8" xfId="5" applyFont="1" applyBorder="1" applyAlignment="1">
      <alignment horizontal="justify" vertical="center" wrapText="1"/>
    </xf>
    <xf numFmtId="1" fontId="15" fillId="0" borderId="8" xfId="0" applyNumberFormat="1" applyFont="1" applyBorder="1" applyAlignment="1">
      <alignment horizontal="center" vertical="center"/>
    </xf>
    <xf numFmtId="1" fontId="9" fillId="0" borderId="8" xfId="0" applyNumberFormat="1" applyFont="1" applyBorder="1" applyAlignment="1">
      <alignment horizontal="center" vertical="center"/>
    </xf>
    <xf numFmtId="0" fontId="9" fillId="0" borderId="8" xfId="0" applyFont="1" applyBorder="1" applyAlignment="1">
      <alignment horizontal="center" vertical="center" wrapText="1"/>
    </xf>
    <xf numFmtId="0" fontId="9" fillId="0" borderId="8" xfId="0" applyFont="1" applyBorder="1" applyAlignment="1">
      <alignment horizontal="center" vertical="center" wrapText="1"/>
    </xf>
    <xf numFmtId="1" fontId="9" fillId="0" borderId="9" xfId="0" applyNumberFormat="1" applyFont="1" applyBorder="1" applyAlignment="1">
      <alignment horizontal="center" vertical="center"/>
    </xf>
    <xf numFmtId="1" fontId="9" fillId="0" borderId="14" xfId="0" applyNumberFormat="1" applyFont="1" applyBorder="1" applyAlignment="1">
      <alignment horizontal="center" vertical="center"/>
    </xf>
    <xf numFmtId="1" fontId="9" fillId="0" borderId="8" xfId="0" applyNumberFormat="1" applyFont="1" applyBorder="1" applyAlignment="1">
      <alignment horizontal="center" vertical="center"/>
    </xf>
    <xf numFmtId="2" fontId="9" fillId="0" borderId="14" xfId="0" applyNumberFormat="1" applyFont="1" applyBorder="1" applyAlignment="1">
      <alignment horizontal="center" vertical="center"/>
    </xf>
    <xf numFmtId="2" fontId="9" fillId="0" borderId="9" xfId="0" applyNumberFormat="1" applyFont="1" applyBorder="1" applyAlignment="1">
      <alignment horizontal="center" vertical="center"/>
    </xf>
    <xf numFmtId="0" fontId="8" fillId="0" borderId="8" xfId="0" applyFont="1" applyFill="1" applyBorder="1" applyAlignment="1">
      <alignment horizontal="center" vertical="center" wrapText="1"/>
    </xf>
    <xf numFmtId="2" fontId="9" fillId="0" borderId="14" xfId="0" applyNumberFormat="1" applyFont="1" applyBorder="1" applyAlignment="1">
      <alignment horizontal="center" vertical="center"/>
    </xf>
    <xf numFmtId="0" fontId="9" fillId="0" borderId="8" xfId="0" applyFont="1" applyBorder="1" applyAlignment="1">
      <alignment horizontal="center" vertical="center" wrapText="1"/>
    </xf>
    <xf numFmtId="1" fontId="9" fillId="0" borderId="9" xfId="0" applyNumberFormat="1" applyFont="1" applyBorder="1" applyAlignment="1">
      <alignment horizontal="center" vertical="center"/>
    </xf>
    <xf numFmtId="1" fontId="9" fillId="0" borderId="14" xfId="0" applyNumberFormat="1" applyFont="1" applyBorder="1" applyAlignment="1">
      <alignment horizontal="center" vertical="center"/>
    </xf>
    <xf numFmtId="1" fontId="9" fillId="0" borderId="8" xfId="0" applyNumberFormat="1" applyFont="1" applyBorder="1" applyAlignment="1">
      <alignment horizontal="center" vertical="center"/>
    </xf>
    <xf numFmtId="1" fontId="16" fillId="0" borderId="8" xfId="0" applyNumberFormat="1" applyFont="1" applyBorder="1" applyAlignment="1">
      <alignment horizontal="center" vertical="center"/>
    </xf>
    <xf numFmtId="2" fontId="10" fillId="0" borderId="0" xfId="0" applyNumberFormat="1" applyFont="1" applyBorder="1" applyAlignment="1">
      <alignment vertical="center"/>
    </xf>
    <xf numFmtId="0" fontId="0" fillId="0" borderId="0" xfId="0" applyAlignment="1">
      <alignment horizontal="right"/>
    </xf>
    <xf numFmtId="0" fontId="0" fillId="0" borderId="9" xfId="0" applyBorder="1" applyAlignment="1">
      <alignment horizontal="right" vertical="center"/>
    </xf>
    <xf numFmtId="0" fontId="0" fillId="0" borderId="8" xfId="0" applyBorder="1" applyAlignment="1">
      <alignment horizontal="right"/>
    </xf>
    <xf numFmtId="0" fontId="0" fillId="0" borderId="8" xfId="0" applyBorder="1" applyAlignment="1">
      <alignment horizontal="right" vertical="center"/>
    </xf>
    <xf numFmtId="0" fontId="0" fillId="0" borderId="15" xfId="0" applyBorder="1" applyAlignment="1">
      <alignment horizontal="right"/>
    </xf>
    <xf numFmtId="0" fontId="0" fillId="0" borderId="8" xfId="0" applyBorder="1" applyAlignment="1">
      <alignment horizontal="center"/>
    </xf>
    <xf numFmtId="0" fontId="21" fillId="0" borderId="8" xfId="0" applyFont="1" applyBorder="1" applyAlignment="1">
      <alignment horizontal="center" vertical="center" wrapText="1"/>
    </xf>
    <xf numFmtId="1" fontId="9" fillId="0" borderId="8" xfId="0" applyNumberFormat="1" applyFont="1" applyBorder="1" applyAlignment="1">
      <alignment horizontal="center" vertical="center"/>
    </xf>
    <xf numFmtId="0" fontId="9" fillId="0" borderId="8" xfId="0" applyFont="1" applyBorder="1" applyAlignment="1">
      <alignment horizontal="center" vertical="center" wrapText="1"/>
    </xf>
    <xf numFmtId="1" fontId="9" fillId="0" borderId="8" xfId="0" applyNumberFormat="1" applyFont="1" applyBorder="1" applyAlignment="1">
      <alignment horizontal="center" vertical="center"/>
    </xf>
    <xf numFmtId="0" fontId="11" fillId="4" borderId="8" xfId="0" applyFont="1" applyFill="1" applyBorder="1" applyAlignment="1">
      <alignment horizontal="center" vertical="center"/>
    </xf>
    <xf numFmtId="2" fontId="11" fillId="4" borderId="8" xfId="0" applyNumberFormat="1" applyFont="1" applyFill="1" applyBorder="1" applyAlignment="1">
      <alignment horizontal="center" vertical="center"/>
    </xf>
    <xf numFmtId="167" fontId="16" fillId="2" borderId="8" xfId="0" applyNumberFormat="1" applyFont="1" applyFill="1" applyBorder="1" applyAlignment="1">
      <alignment vertical="center"/>
    </xf>
    <xf numFmtId="0" fontId="2" fillId="0" borderId="8" xfId="0" applyFont="1" applyBorder="1"/>
    <xf numFmtId="167" fontId="16" fillId="0" borderId="8" xfId="0" applyNumberFormat="1" applyFont="1" applyBorder="1" applyAlignment="1">
      <alignment vertical="center"/>
    </xf>
    <xf numFmtId="167" fontId="16" fillId="2" borderId="8" xfId="0" applyNumberFormat="1" applyFont="1" applyFill="1" applyBorder="1" applyAlignment="1">
      <alignment horizontal="left" vertical="center"/>
    </xf>
    <xf numFmtId="0" fontId="0" fillId="0" borderId="0" xfId="0" applyAlignment="1">
      <alignment horizontal="center"/>
    </xf>
    <xf numFmtId="2" fontId="2" fillId="0" borderId="8" xfId="0" applyNumberFormat="1" applyFont="1" applyBorder="1"/>
    <xf numFmtId="1" fontId="0" fillId="0" borderId="8" xfId="0" applyNumberFormat="1" applyBorder="1" applyAlignment="1">
      <alignment horizontal="center" vertical="center"/>
    </xf>
    <xf numFmtId="1" fontId="2" fillId="0" borderId="8" xfId="0" applyNumberFormat="1" applyFont="1" applyBorder="1"/>
    <xf numFmtId="1" fontId="16" fillId="2" borderId="8" xfId="0" applyNumberFormat="1" applyFont="1" applyFill="1" applyBorder="1" applyAlignment="1">
      <alignment horizontal="center" vertical="center"/>
    </xf>
    <xf numFmtId="0" fontId="40" fillId="16" borderId="9" xfId="0" applyFont="1" applyFill="1" applyBorder="1" applyAlignment="1">
      <alignment horizontal="center" vertical="center" wrapText="1"/>
    </xf>
    <xf numFmtId="0" fontId="40" fillId="16" borderId="8" xfId="0" applyFont="1" applyFill="1" applyBorder="1" applyAlignment="1">
      <alignment horizontal="center" vertical="center" wrapText="1"/>
    </xf>
    <xf numFmtId="0" fontId="2" fillId="16" borderId="8" xfId="0" applyFont="1" applyFill="1" applyBorder="1" applyAlignment="1">
      <alignment horizontal="center" vertical="top"/>
    </xf>
    <xf numFmtId="0" fontId="2" fillId="16" borderId="9" xfId="0" applyFont="1" applyFill="1" applyBorder="1" applyAlignment="1">
      <alignment horizontal="center" vertical="top"/>
    </xf>
    <xf numFmtId="0" fontId="0" fillId="16" borderId="9" xfId="0" applyFill="1" applyBorder="1" applyAlignment="1">
      <alignment horizontal="center"/>
    </xf>
    <xf numFmtId="0" fontId="0" fillId="16" borderId="8" xfId="0" applyFill="1" applyBorder="1" applyAlignment="1">
      <alignment horizontal="center"/>
    </xf>
    <xf numFmtId="0" fontId="2" fillId="17" borderId="8" xfId="0" applyFont="1" applyFill="1" applyBorder="1" applyAlignment="1">
      <alignment horizontal="center" vertical="top" wrapText="1"/>
    </xf>
    <xf numFmtId="0" fontId="2" fillId="17" borderId="8" xfId="0" applyFont="1" applyFill="1" applyBorder="1" applyAlignment="1">
      <alignment horizontal="center" vertical="center" wrapText="1"/>
    </xf>
    <xf numFmtId="168" fontId="2" fillId="17" borderId="8" xfId="3" applyNumberFormat="1" applyFont="1" applyFill="1" applyBorder="1" applyAlignment="1">
      <alignment horizontal="center" vertical="center" wrapText="1"/>
    </xf>
    <xf numFmtId="168" fontId="2" fillId="17" borderId="9" xfId="3" applyNumberFormat="1" applyFont="1" applyFill="1" applyBorder="1" applyAlignment="1">
      <alignment horizontal="center" vertical="center" wrapText="1"/>
    </xf>
    <xf numFmtId="0" fontId="2" fillId="17" borderId="9" xfId="0" applyFont="1" applyFill="1" applyBorder="1" applyAlignment="1">
      <alignment horizontal="center"/>
    </xf>
    <xf numFmtId="0" fontId="2" fillId="17" borderId="8" xfId="0" applyFont="1" applyFill="1" applyBorder="1" applyAlignment="1">
      <alignment horizontal="center"/>
    </xf>
    <xf numFmtId="0" fontId="2" fillId="0" borderId="8" xfId="0" applyFont="1" applyBorder="1" applyAlignment="1">
      <alignment horizontal="center" vertical="top" wrapText="1"/>
    </xf>
    <xf numFmtId="0" fontId="2" fillId="0" borderId="8" xfId="0" applyFont="1" applyBorder="1" applyAlignment="1">
      <alignment horizontal="left" vertical="top" wrapText="1"/>
    </xf>
    <xf numFmtId="0" fontId="2" fillId="0" borderId="8" xfId="0" applyFont="1" applyBorder="1" applyAlignment="1">
      <alignment horizontal="center" vertical="center" wrapText="1"/>
    </xf>
    <xf numFmtId="168" fontId="2" fillId="0" borderId="8" xfId="3" applyNumberFormat="1" applyFont="1" applyFill="1" applyBorder="1" applyAlignment="1">
      <alignment horizontal="center" vertical="center" wrapText="1"/>
    </xf>
    <xf numFmtId="168" fontId="2" fillId="0" borderId="9" xfId="3" applyNumberFormat="1" applyFont="1" applyFill="1" applyBorder="1" applyAlignment="1">
      <alignment horizontal="center" vertical="center" wrapText="1"/>
    </xf>
    <xf numFmtId="0" fontId="2" fillId="0" borderId="9" xfId="0" applyFont="1" applyBorder="1" applyAlignment="1">
      <alignment horizontal="center"/>
    </xf>
    <xf numFmtId="0" fontId="2" fillId="0" borderId="8" xfId="0" applyFont="1" applyBorder="1" applyAlignment="1">
      <alignment horizontal="center"/>
    </xf>
    <xf numFmtId="0" fontId="0" fillId="0" borderId="8" xfId="12" applyFont="1" applyBorder="1" applyAlignment="1">
      <alignment horizontal="left" vertical="top" wrapText="1"/>
    </xf>
    <xf numFmtId="0" fontId="41" fillId="0" borderId="9" xfId="12" applyFont="1" applyBorder="1" applyAlignment="1">
      <alignment horizontal="center" vertical="center" wrapText="1"/>
    </xf>
    <xf numFmtId="0" fontId="41" fillId="0" borderId="8" xfId="12" applyFont="1" applyBorder="1" applyAlignment="1">
      <alignment horizontal="center" vertical="center" wrapText="1"/>
    </xf>
    <xf numFmtId="0" fontId="42" fillId="2" borderId="8" xfId="12" applyFont="1" applyFill="1" applyBorder="1" applyAlignment="1">
      <alignment horizontal="center" vertical="center"/>
    </xf>
    <xf numFmtId="0" fontId="42" fillId="0" borderId="8" xfId="12" applyFont="1" applyBorder="1" applyAlignment="1">
      <alignment horizontal="left" vertical="top" wrapText="1"/>
    </xf>
    <xf numFmtId="0" fontId="41" fillId="2" borderId="8" xfId="12" applyFont="1" applyFill="1" applyBorder="1" applyAlignment="1">
      <alignment horizontal="center" vertical="center" wrapText="1"/>
    </xf>
    <xf numFmtId="0" fontId="41" fillId="2" borderId="8" xfId="12" applyFont="1" applyFill="1" applyBorder="1" applyAlignment="1">
      <alignment horizontal="center" vertical="center"/>
    </xf>
    <xf numFmtId="0" fontId="41" fillId="2" borderId="9" xfId="12" applyFont="1" applyFill="1" applyBorder="1" applyAlignment="1">
      <alignment horizontal="center" vertical="center"/>
    </xf>
    <xf numFmtId="0" fontId="0" fillId="0" borderId="9" xfId="0" applyBorder="1" applyAlignment="1">
      <alignment horizontal="center"/>
    </xf>
    <xf numFmtId="0" fontId="0" fillId="0" borderId="0" xfId="0" applyAlignment="1">
      <alignment vertical="top"/>
    </xf>
    <xf numFmtId="0" fontId="41" fillId="2" borderId="8" xfId="12" applyFont="1" applyFill="1" applyBorder="1" applyAlignment="1">
      <alignment horizontal="left" vertical="center"/>
    </xf>
    <xf numFmtId="0" fontId="41" fillId="0" borderId="8" xfId="12" applyFont="1" applyBorder="1" applyAlignment="1">
      <alignment horizontal="center" vertical="center"/>
    </xf>
    <xf numFmtId="0" fontId="41" fillId="0" borderId="9" xfId="12" applyFont="1" applyBorder="1" applyAlignment="1">
      <alignment horizontal="center" vertical="center"/>
    </xf>
    <xf numFmtId="0" fontId="41" fillId="0" borderId="9" xfId="12" applyFont="1" applyBorder="1" applyAlignment="1">
      <alignment horizontal="center" vertical="top" wrapText="1"/>
    </xf>
    <xf numFmtId="0" fontId="41" fillId="0" borderId="8" xfId="12" applyFont="1" applyBorder="1" applyAlignment="1">
      <alignment horizontal="center" vertical="top" wrapText="1"/>
    </xf>
    <xf numFmtId="0" fontId="41" fillId="0" borderId="8" xfId="12" applyFont="1" applyBorder="1" applyAlignment="1">
      <alignment horizontal="left" vertical="center"/>
    </xf>
    <xf numFmtId="0" fontId="41" fillId="0" borderId="8" xfId="0" applyFont="1" applyBorder="1" applyAlignment="1">
      <alignment horizontal="left" vertical="center" wrapText="1"/>
    </xf>
    <xf numFmtId="167" fontId="41" fillId="0" borderId="8" xfId="12" applyNumberFormat="1" applyFont="1" applyBorder="1" applyAlignment="1">
      <alignment horizontal="center" vertical="center"/>
    </xf>
    <xf numFmtId="167" fontId="41" fillId="0" borderId="9" xfId="12" applyNumberFormat="1" applyFont="1" applyBorder="1" applyAlignment="1">
      <alignment horizontal="center" vertical="center"/>
    </xf>
    <xf numFmtId="0" fontId="42" fillId="0" borderId="9" xfId="12" applyFont="1" applyBorder="1" applyAlignment="1">
      <alignment horizontal="center" vertical="center" wrapText="1"/>
    </xf>
    <xf numFmtId="0" fontId="41" fillId="0" borderId="8" xfId="12" applyFont="1" applyBorder="1" applyAlignment="1">
      <alignment horizontal="left" vertical="top" wrapText="1"/>
    </xf>
    <xf numFmtId="0" fontId="41" fillId="0" borderId="9" xfId="12" applyFont="1" applyBorder="1" applyAlignment="1">
      <alignment horizontal="center" vertical="center"/>
    </xf>
    <xf numFmtId="0" fontId="42" fillId="0" borderId="9" xfId="12" applyFont="1" applyBorder="1" applyAlignment="1">
      <alignment horizontal="center" vertical="top" wrapText="1"/>
    </xf>
    <xf numFmtId="0" fontId="44" fillId="0" borderId="8" xfId="12" applyFont="1" applyBorder="1" applyAlignment="1">
      <alignment horizontal="left" vertical="top" wrapText="1"/>
    </xf>
    <xf numFmtId="0" fontId="2" fillId="0" borderId="9" xfId="0" applyFont="1" applyBorder="1" applyAlignment="1">
      <alignment horizontal="center" vertical="center"/>
    </xf>
    <xf numFmtId="0" fontId="42" fillId="0" borderId="8" xfId="12" applyFont="1" applyBorder="1" applyAlignment="1">
      <alignment horizontal="center" vertical="center"/>
    </xf>
    <xf numFmtId="167" fontId="41" fillId="0" borderId="9" xfId="3" applyNumberFormat="1" applyFont="1" applyFill="1" applyBorder="1" applyAlignment="1">
      <alignment horizontal="center" vertical="center"/>
    </xf>
    <xf numFmtId="1" fontId="41" fillId="0" borderId="9" xfId="3" applyNumberFormat="1" applyFont="1" applyFill="1" applyBorder="1" applyAlignment="1">
      <alignment horizontal="center" vertical="center"/>
    </xf>
    <xf numFmtId="0" fontId="41" fillId="0" borderId="8" xfId="12" applyFont="1" applyBorder="1" applyAlignment="1">
      <alignment horizontal="left" vertical="center" wrapText="1"/>
    </xf>
    <xf numFmtId="0" fontId="0" fillId="0" borderId="9" xfId="0" applyBorder="1" applyAlignment="1">
      <alignment horizontal="center"/>
    </xf>
    <xf numFmtId="0" fontId="0" fillId="0" borderId="24" xfId="0" applyBorder="1" applyAlignment="1">
      <alignment horizontal="center"/>
    </xf>
    <xf numFmtId="43" fontId="39" fillId="17" borderId="9" xfId="1" applyFont="1" applyFill="1" applyBorder="1" applyAlignment="1">
      <alignment horizontal="center" vertical="center"/>
    </xf>
    <xf numFmtId="43" fontId="39" fillId="17" borderId="8" xfId="1" applyFont="1" applyFill="1" applyBorder="1" applyAlignment="1">
      <alignment horizontal="center" vertical="center"/>
    </xf>
    <xf numFmtId="0" fontId="0" fillId="0" borderId="8" xfId="0" applyBorder="1" applyAlignment="1">
      <alignment horizontal="left"/>
    </xf>
    <xf numFmtId="0" fontId="2" fillId="3" borderId="0" xfId="0" applyFont="1" applyFill="1" applyBorder="1" applyAlignment="1">
      <alignment horizontal="center" vertical="center" wrapText="1"/>
    </xf>
    <xf numFmtId="0" fontId="2" fillId="3" borderId="0" xfId="0" applyFont="1" applyFill="1" applyBorder="1" applyAlignment="1">
      <alignment horizontal="center" vertical="center"/>
    </xf>
    <xf numFmtId="165" fontId="2" fillId="3" borderId="0" xfId="0" applyNumberFormat="1" applyFont="1" applyFill="1" applyBorder="1" applyAlignment="1">
      <alignment horizontal="center" vertical="center" wrapText="1"/>
    </xf>
    <xf numFmtId="2" fontId="16" fillId="0" borderId="9" xfId="0" applyNumberFormat="1" applyFont="1" applyBorder="1" applyAlignment="1">
      <alignment horizontal="center" vertical="center"/>
    </xf>
    <xf numFmtId="2" fontId="16" fillId="0" borderId="14" xfId="0" applyNumberFormat="1" applyFont="1" applyBorder="1" applyAlignment="1">
      <alignment horizontal="center" vertical="center"/>
    </xf>
    <xf numFmtId="0" fontId="41" fillId="0" borderId="9" xfId="12" applyFont="1" applyBorder="1" applyAlignment="1">
      <alignment horizontal="center" vertical="center"/>
    </xf>
    <xf numFmtId="0" fontId="0" fillId="0" borderId="9" xfId="0" applyBorder="1" applyAlignment="1">
      <alignment horizontal="center"/>
    </xf>
    <xf numFmtId="0" fontId="0" fillId="16" borderId="8" xfId="0" applyFill="1" applyBorder="1" applyAlignment="1">
      <alignment horizontal="center" vertical="center"/>
    </xf>
    <xf numFmtId="0" fontId="2" fillId="17" borderId="9" xfId="0" applyFont="1" applyFill="1" applyBorder="1" applyAlignment="1">
      <alignment horizontal="center" vertical="center"/>
    </xf>
    <xf numFmtId="0" fontId="41" fillId="0" borderId="8" xfId="12" applyFont="1" applyBorder="1" applyAlignment="1">
      <alignment vertical="center"/>
    </xf>
    <xf numFmtId="1" fontId="41" fillId="0" borderId="9" xfId="12" applyNumberFormat="1" applyFont="1" applyBorder="1" applyAlignment="1">
      <alignment horizontal="center" vertical="center"/>
    </xf>
    <xf numFmtId="0" fontId="0" fillId="0" borderId="0" xfId="0" applyBorder="1"/>
    <xf numFmtId="0" fontId="0" fillId="0" borderId="0" xfId="0" applyBorder="1" applyAlignment="1">
      <alignment horizontal="center" vertical="center"/>
    </xf>
    <xf numFmtId="0" fontId="2" fillId="0" borderId="0" xfId="0" applyFont="1" applyBorder="1"/>
    <xf numFmtId="2" fontId="0" fillId="0" borderId="8" xfId="0" applyNumberFormat="1" applyBorder="1"/>
    <xf numFmtId="2" fontId="27" fillId="0" borderId="0" xfId="0" applyNumberFormat="1" applyFont="1" applyAlignment="1">
      <alignment vertical="center"/>
    </xf>
    <xf numFmtId="0" fontId="0" fillId="0" borderId="13" xfId="0" applyBorder="1" applyAlignment="1">
      <alignment horizontal="center"/>
    </xf>
    <xf numFmtId="0" fontId="40" fillId="16" borderId="8" xfId="0" applyFont="1" applyFill="1" applyBorder="1" applyAlignment="1">
      <alignment horizontal="center" vertical="center" wrapText="1"/>
    </xf>
    <xf numFmtId="0" fontId="46" fillId="0" borderId="0" xfId="0" applyFont="1"/>
    <xf numFmtId="0" fontId="47" fillId="0" borderId="0" xfId="0" applyFont="1"/>
    <xf numFmtId="0" fontId="2" fillId="17" borderId="8" xfId="0" applyFont="1" applyFill="1" applyBorder="1" applyAlignment="1">
      <alignment horizontal="center" vertical="center"/>
    </xf>
    <xf numFmtId="0" fontId="0" fillId="0" borderId="25" xfId="0" applyBorder="1" applyAlignment="1">
      <alignment horizontal="center" vertical="center"/>
    </xf>
    <xf numFmtId="0" fontId="0" fillId="20" borderId="27" xfId="0" applyFill="1" applyBorder="1" applyAlignment="1">
      <alignment horizontal="center" vertical="center"/>
    </xf>
    <xf numFmtId="0" fontId="2" fillId="20" borderId="28" xfId="0" applyFont="1" applyFill="1" applyBorder="1"/>
    <xf numFmtId="0" fontId="0" fillId="0" borderId="1" xfId="0" applyBorder="1"/>
    <xf numFmtId="0" fontId="0" fillId="19" borderId="30" xfId="0" applyFill="1" applyBorder="1" applyAlignment="1">
      <alignment horizontal="center" vertical="center"/>
    </xf>
    <xf numFmtId="0" fontId="2" fillId="19" borderId="7" xfId="0" applyFont="1" applyFill="1" applyBorder="1"/>
    <xf numFmtId="0" fontId="0" fillId="0" borderId="8" xfId="0" applyBorder="1" applyAlignment="1">
      <alignment vertical="top"/>
    </xf>
    <xf numFmtId="0" fontId="0" fillId="0" borderId="0" xfId="0" applyAlignment="1">
      <alignment vertical="center"/>
    </xf>
    <xf numFmtId="0" fontId="0" fillId="0" borderId="8" xfId="0" applyBorder="1" applyAlignment="1">
      <alignment vertical="center"/>
    </xf>
    <xf numFmtId="0" fontId="48" fillId="0" borderId="8" xfId="0" applyFont="1" applyBorder="1" applyAlignment="1">
      <alignment horizontal="center" vertical="center" wrapText="1"/>
    </xf>
    <xf numFmtId="2" fontId="49" fillId="0" borderId="8" xfId="0" applyNumberFormat="1" applyFont="1" applyBorder="1" applyAlignment="1">
      <alignment vertical="center"/>
    </xf>
    <xf numFmtId="0" fontId="48" fillId="0" borderId="8" xfId="0" applyFont="1" applyBorder="1" applyAlignment="1">
      <alignment horizontal="justify" vertical="center" wrapText="1"/>
    </xf>
    <xf numFmtId="1" fontId="45" fillId="0" borderId="8" xfId="0" applyNumberFormat="1" applyFont="1" applyBorder="1" applyAlignment="1">
      <alignment horizontal="center" vertical="center" wrapText="1"/>
    </xf>
    <xf numFmtId="2" fontId="49" fillId="0" borderId="8" xfId="0" applyNumberFormat="1" applyFont="1" applyBorder="1" applyAlignment="1">
      <alignment horizontal="center" vertical="center"/>
    </xf>
    <xf numFmtId="2" fontId="49" fillId="0" borderId="0" xfId="0" applyNumberFormat="1" applyFont="1" applyAlignment="1">
      <alignment vertical="center"/>
    </xf>
    <xf numFmtId="0" fontId="50" fillId="0" borderId="8" xfId="0" applyFont="1" applyBorder="1" applyAlignment="1">
      <alignment horizontal="center" vertical="center" wrapText="1"/>
    </xf>
    <xf numFmtId="0" fontId="50" fillId="0" borderId="8" xfId="0" applyFont="1" applyBorder="1" applyAlignment="1">
      <alignment horizontal="justify" vertical="top" wrapText="1"/>
    </xf>
    <xf numFmtId="1" fontId="45" fillId="0" borderId="8" xfId="0" applyNumberFormat="1" applyFont="1" applyBorder="1" applyAlignment="1">
      <alignment horizontal="center" vertical="center"/>
    </xf>
    <xf numFmtId="2" fontId="45" fillId="0" borderId="8" xfId="0" applyNumberFormat="1" applyFont="1" applyBorder="1" applyAlignment="1">
      <alignment vertical="center" wrapText="1"/>
    </xf>
    <xf numFmtId="0" fontId="50" fillId="0" borderId="8" xfId="0" applyFont="1" applyBorder="1" applyAlignment="1">
      <alignment horizontal="justify" vertical="center" wrapText="1"/>
    </xf>
    <xf numFmtId="0" fontId="50" fillId="0" borderId="8" xfId="0" applyFont="1" applyBorder="1" applyAlignment="1">
      <alignment vertical="center" wrapText="1"/>
    </xf>
    <xf numFmtId="0" fontId="0" fillId="0" borderId="8" xfId="0" applyBorder="1" applyAlignment="1">
      <alignment vertical="center" wrapText="1" shrinkToFit="1"/>
    </xf>
    <xf numFmtId="169" fontId="42" fillId="0" borderId="8" xfId="0" applyNumberFormat="1" applyFont="1" applyBorder="1" applyAlignment="1">
      <alignment horizontal="center" vertical="center"/>
    </xf>
    <xf numFmtId="165" fontId="2" fillId="0" borderId="8" xfId="0" applyNumberFormat="1" applyFont="1" applyBorder="1" applyAlignment="1">
      <alignment horizontal="center" vertical="center"/>
    </xf>
    <xf numFmtId="165" fontId="42" fillId="0" borderId="8" xfId="0" applyNumberFormat="1" applyFont="1" applyBorder="1" applyAlignment="1">
      <alignment horizontal="center" vertical="center"/>
    </xf>
    <xf numFmtId="165" fontId="2" fillId="0" borderId="14" xfId="0" applyNumberFormat="1" applyFont="1" applyBorder="1" applyAlignment="1">
      <alignment horizontal="center" vertical="center"/>
    </xf>
    <xf numFmtId="164" fontId="42" fillId="0" borderId="8" xfId="14" applyFont="1" applyFill="1" applyBorder="1" applyAlignment="1">
      <alignment horizontal="center" vertical="center"/>
    </xf>
    <xf numFmtId="0" fontId="45" fillId="0" borderId="8" xfId="0" applyFont="1" applyBorder="1" applyAlignment="1">
      <alignment horizontal="center" vertical="center" wrapText="1"/>
    </xf>
    <xf numFmtId="43" fontId="39" fillId="17" borderId="8" xfId="1" applyFont="1" applyFill="1" applyBorder="1" applyAlignment="1">
      <alignment horizontal="center" vertical="center"/>
    </xf>
    <xf numFmtId="0" fontId="41" fillId="0" borderId="9" xfId="12" applyFont="1" applyBorder="1" applyAlignment="1">
      <alignment horizontal="center" vertical="center"/>
    </xf>
    <xf numFmtId="165" fontId="2" fillId="0" borderId="14" xfId="0" applyNumberFormat="1" applyFont="1" applyBorder="1" applyAlignment="1">
      <alignment horizontal="center" vertical="center"/>
    </xf>
    <xf numFmtId="1" fontId="9" fillId="0" borderId="9" xfId="0" applyNumberFormat="1" applyFont="1" applyBorder="1" applyAlignment="1">
      <alignment horizontal="center" vertical="center"/>
    </xf>
    <xf numFmtId="1" fontId="45" fillId="0" borderId="32" xfId="0" applyNumberFormat="1" applyFont="1" applyBorder="1" applyAlignment="1">
      <alignment horizontal="center" vertical="center" wrapText="1"/>
    </xf>
    <xf numFmtId="0" fontId="48" fillId="0" borderId="32" xfId="0" applyFont="1" applyBorder="1" applyAlignment="1">
      <alignment horizontal="center" vertical="center" wrapText="1"/>
    </xf>
    <xf numFmtId="2" fontId="49" fillId="0" borderId="32" xfId="0" applyNumberFormat="1" applyFont="1" applyBorder="1" applyAlignment="1">
      <alignment horizontal="center" vertical="center"/>
    </xf>
    <xf numFmtId="165" fontId="2" fillId="0" borderId="8" xfId="0" applyNumberFormat="1" applyFont="1" applyBorder="1" applyAlignment="1">
      <alignment vertical="center"/>
    </xf>
    <xf numFmtId="0" fontId="47" fillId="0" borderId="8" xfId="0" applyFont="1" applyBorder="1" applyAlignment="1">
      <alignment horizontal="center" vertical="center" wrapText="1" shrinkToFit="1"/>
    </xf>
    <xf numFmtId="43" fontId="10" fillId="0" borderId="0" xfId="1" applyFont="1" applyAlignment="1">
      <alignment vertical="center" wrapText="1"/>
    </xf>
    <xf numFmtId="43" fontId="10" fillId="0" borderId="0" xfId="1" applyFont="1" applyBorder="1" applyAlignment="1">
      <alignment vertical="center" wrapText="1"/>
    </xf>
    <xf numFmtId="43" fontId="10" fillId="0" borderId="6" xfId="1" applyFont="1" applyBorder="1" applyAlignment="1">
      <alignment vertical="center" wrapText="1"/>
    </xf>
    <xf numFmtId="43" fontId="13" fillId="0" borderId="11" xfId="1" applyFont="1" applyFill="1" applyBorder="1" applyAlignment="1">
      <alignment vertical="center" wrapText="1"/>
    </xf>
    <xf numFmtId="43" fontId="13" fillId="0" borderId="12" xfId="1" applyFont="1" applyFill="1" applyBorder="1" applyAlignment="1">
      <alignment vertical="center" wrapText="1"/>
    </xf>
    <xf numFmtId="43" fontId="11" fillId="3" borderId="7" xfId="1"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8" xfId="0" applyFont="1" applyFill="1" applyBorder="1" applyAlignment="1">
      <alignment vertical="center" wrapText="1" shrinkToFit="1"/>
    </xf>
    <xf numFmtId="0" fontId="14" fillId="3" borderId="8" xfId="0" applyFont="1" applyFill="1" applyBorder="1" applyAlignment="1">
      <alignment horizontal="center" vertical="center" wrapText="1"/>
    </xf>
    <xf numFmtId="43" fontId="11" fillId="3" borderId="8" xfId="1" applyFont="1" applyFill="1" applyBorder="1" applyAlignment="1">
      <alignment horizontal="center" vertical="center" wrapText="1"/>
    </xf>
    <xf numFmtId="43" fontId="14" fillId="4" borderId="8" xfId="1" applyFont="1" applyFill="1" applyBorder="1" applyAlignment="1">
      <alignment horizontal="center" vertical="center" wrapText="1"/>
    </xf>
    <xf numFmtId="0" fontId="9" fillId="0" borderId="8" xfId="0" applyFont="1" applyBorder="1" applyAlignment="1">
      <alignment horizontal="center" vertical="center"/>
    </xf>
    <xf numFmtId="43" fontId="9" fillId="0" borderId="8" xfId="1" applyFont="1" applyFill="1" applyBorder="1" applyAlignment="1">
      <alignment horizontal="center" vertical="center" wrapText="1"/>
    </xf>
    <xf numFmtId="0" fontId="8" fillId="2" borderId="8" xfId="0" applyFont="1" applyFill="1" applyBorder="1" applyAlignment="1">
      <alignment horizontal="justify" vertical="center" wrapText="1" shrinkToFit="1"/>
    </xf>
    <xf numFmtId="3" fontId="9" fillId="0" borderId="8" xfId="0" applyNumberFormat="1" applyFont="1" applyBorder="1" applyAlignment="1">
      <alignment horizontal="center" vertical="center"/>
    </xf>
    <xf numFmtId="0" fontId="12" fillId="5" borderId="8" xfId="0" applyFont="1" applyFill="1" applyBorder="1" applyAlignment="1">
      <alignment horizontal="center" vertical="center" wrapText="1"/>
    </xf>
    <xf numFmtId="0" fontId="13" fillId="5" borderId="8" xfId="0" applyFont="1" applyFill="1" applyBorder="1" applyAlignment="1">
      <alignment horizontal="justify" vertical="center" wrapText="1" shrinkToFit="1"/>
    </xf>
    <xf numFmtId="0" fontId="9" fillId="5" borderId="8" xfId="0" applyFont="1" applyFill="1" applyBorder="1" applyAlignment="1">
      <alignment horizontal="center" vertical="center" wrapText="1"/>
    </xf>
    <xf numFmtId="1" fontId="9" fillId="5" borderId="8" xfId="0" applyNumberFormat="1" applyFont="1" applyFill="1" applyBorder="1" applyAlignment="1">
      <alignment horizontal="center" vertical="center"/>
    </xf>
    <xf numFmtId="3" fontId="9" fillId="5" borderId="8" xfId="0" applyNumberFormat="1" applyFont="1" applyFill="1" applyBorder="1" applyAlignment="1">
      <alignment horizontal="center" vertical="center"/>
    </xf>
    <xf numFmtId="43" fontId="16" fillId="5" borderId="8" xfId="1" applyFont="1" applyFill="1" applyBorder="1" applyAlignment="1">
      <alignment horizontal="center" vertical="center" wrapText="1"/>
    </xf>
    <xf numFmtId="3" fontId="14" fillId="4" borderId="8" xfId="0" applyNumberFormat="1" applyFont="1" applyFill="1" applyBorder="1" applyAlignment="1">
      <alignment horizontal="center" vertical="center"/>
    </xf>
    <xf numFmtId="0" fontId="10" fillId="2" borderId="8"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9" fillId="4" borderId="8" xfId="0" applyFont="1" applyFill="1" applyBorder="1" applyAlignment="1">
      <alignment horizontal="center" vertical="center" wrapText="1"/>
    </xf>
    <xf numFmtId="1" fontId="9" fillId="4" borderId="8" xfId="0" applyNumberFormat="1" applyFont="1" applyFill="1" applyBorder="1" applyAlignment="1">
      <alignment horizontal="center" vertical="center"/>
    </xf>
    <xf numFmtId="3" fontId="9" fillId="4" borderId="8" xfId="0" applyNumberFormat="1" applyFont="1" applyFill="1" applyBorder="1" applyAlignment="1">
      <alignment horizontal="center" vertical="center"/>
    </xf>
    <xf numFmtId="43" fontId="9" fillId="4" borderId="8" xfId="1" applyFont="1" applyFill="1" applyBorder="1" applyAlignment="1">
      <alignment horizontal="center" vertical="center" wrapText="1"/>
    </xf>
    <xf numFmtId="0" fontId="8" fillId="2" borderId="8" xfId="0" applyFont="1" applyFill="1" applyBorder="1" applyAlignment="1">
      <alignment vertical="center" wrapText="1" shrinkToFit="1"/>
    </xf>
    <xf numFmtId="0" fontId="8" fillId="0" borderId="8" xfId="0" applyFont="1" applyBorder="1" applyAlignment="1">
      <alignment horizontal="justify" vertical="center" wrapText="1"/>
    </xf>
    <xf numFmtId="0" fontId="8" fillId="2" borderId="8" xfId="0" applyFont="1" applyFill="1" applyBorder="1" applyAlignment="1">
      <alignment horizontal="justify" vertical="center"/>
    </xf>
    <xf numFmtId="3" fontId="16" fillId="2" borderId="8" xfId="0" applyNumberFormat="1" applyFont="1" applyFill="1" applyBorder="1" applyAlignment="1">
      <alignment horizontal="center" vertical="center"/>
    </xf>
    <xf numFmtId="0" fontId="16" fillId="5" borderId="8" xfId="0" applyFont="1" applyFill="1" applyBorder="1" applyAlignment="1">
      <alignment vertical="center" wrapText="1"/>
    </xf>
    <xf numFmtId="3" fontId="9" fillId="2" borderId="8" xfId="0" applyNumberFormat="1" applyFont="1" applyFill="1" applyBorder="1" applyAlignment="1">
      <alignment horizontal="center" vertical="center"/>
    </xf>
    <xf numFmtId="3" fontId="16" fillId="22" borderId="8" xfId="0" applyNumberFormat="1" applyFont="1" applyFill="1" applyBorder="1" applyAlignment="1">
      <alignment horizontal="center" vertical="center"/>
    </xf>
    <xf numFmtId="3" fontId="15" fillId="4" borderId="8" xfId="0" applyNumberFormat="1" applyFont="1" applyFill="1" applyBorder="1" applyAlignment="1">
      <alignment vertical="center"/>
    </xf>
    <xf numFmtId="43" fontId="15" fillId="4" borderId="8" xfId="1" applyFont="1" applyFill="1" applyBorder="1" applyAlignment="1">
      <alignment vertical="center" wrapText="1"/>
    </xf>
    <xf numFmtId="3" fontId="15" fillId="5" borderId="8" xfId="0" applyNumberFormat="1" applyFont="1" applyFill="1" applyBorder="1" applyAlignment="1">
      <alignment vertical="center"/>
    </xf>
    <xf numFmtId="43" fontId="15" fillId="5" borderId="8" xfId="1" applyFont="1" applyFill="1" applyBorder="1" applyAlignment="1">
      <alignment vertical="center" wrapText="1"/>
    </xf>
    <xf numFmtId="0" fontId="15" fillId="2" borderId="8" xfId="0" applyFont="1" applyFill="1" applyBorder="1" applyAlignment="1">
      <alignment horizontal="center" vertical="center" wrapText="1"/>
    </xf>
    <xf numFmtId="0" fontId="9" fillId="0" borderId="8" xfId="17" applyNumberFormat="1" applyFont="1" applyFill="1" applyBorder="1" applyAlignment="1">
      <alignment horizontal="justify" vertical="center" wrapText="1" shrinkToFit="1"/>
    </xf>
    <xf numFmtId="3" fontId="13" fillId="5" borderId="8" xfId="0" applyNumberFormat="1" applyFont="1" applyFill="1" applyBorder="1" applyAlignment="1">
      <alignment vertical="center"/>
    </xf>
    <xf numFmtId="43" fontId="13" fillId="5" borderId="8" xfId="1" applyFont="1" applyFill="1" applyBorder="1" applyAlignment="1">
      <alignment vertical="center" wrapText="1"/>
    </xf>
    <xf numFmtId="3" fontId="13" fillId="3" borderId="8" xfId="0" applyNumberFormat="1" applyFont="1" applyFill="1" applyBorder="1" applyAlignment="1">
      <alignment horizontal="center" vertical="center" wrapText="1" shrinkToFit="1"/>
    </xf>
    <xf numFmtId="43" fontId="13" fillId="3" borderId="8" xfId="1" applyFont="1" applyFill="1" applyBorder="1" applyAlignment="1">
      <alignment horizontal="center" vertical="center" wrapText="1" shrinkToFit="1"/>
    </xf>
    <xf numFmtId="3" fontId="13" fillId="4" borderId="8" xfId="0" applyNumberFormat="1" applyFont="1" applyFill="1" applyBorder="1" applyAlignment="1">
      <alignment vertical="center"/>
    </xf>
    <xf numFmtId="43" fontId="13" fillId="4" borderId="8" xfId="1" applyFont="1" applyFill="1" applyBorder="1" applyAlignment="1">
      <alignment vertical="center" wrapText="1"/>
    </xf>
    <xf numFmtId="0" fontId="8" fillId="9" borderId="8" xfId="0" applyFont="1" applyFill="1" applyBorder="1" applyAlignment="1">
      <alignment horizontal="justify" vertical="center" wrapText="1" shrinkToFit="1"/>
    </xf>
    <xf numFmtId="3" fontId="16" fillId="3" borderId="8" xfId="0" applyNumberFormat="1" applyFont="1" applyFill="1" applyBorder="1" applyAlignment="1">
      <alignment horizontal="center" vertical="center"/>
    </xf>
    <xf numFmtId="3" fontId="15" fillId="4" borderId="8" xfId="0" applyNumberFormat="1" applyFont="1" applyFill="1" applyBorder="1" applyAlignment="1">
      <alignment horizontal="center" vertical="center"/>
    </xf>
    <xf numFmtId="43" fontId="15" fillId="4" borderId="8" xfId="1" applyFont="1" applyFill="1" applyBorder="1" applyAlignment="1">
      <alignment horizontal="center" vertical="center" wrapText="1"/>
    </xf>
    <xf numFmtId="0" fontId="13" fillId="4" borderId="8" xfId="0" applyFont="1" applyFill="1" applyBorder="1" applyAlignment="1">
      <alignment horizontal="left" vertical="center" wrapText="1"/>
    </xf>
    <xf numFmtId="0" fontId="9" fillId="9" borderId="8" xfId="0" applyFont="1" applyFill="1" applyBorder="1" applyAlignment="1">
      <alignment horizontal="justify" vertical="center" wrapText="1" shrinkToFit="1"/>
    </xf>
    <xf numFmtId="0" fontId="9" fillId="8" borderId="8" xfId="0" applyFont="1" applyFill="1" applyBorder="1" applyAlignment="1">
      <alignment horizontal="justify" vertical="center" wrapText="1" shrinkToFit="1"/>
    </xf>
    <xf numFmtId="0" fontId="8" fillId="23" borderId="8" xfId="0" applyFont="1" applyFill="1" applyBorder="1" applyAlignment="1">
      <alignment horizontal="center" vertical="center" wrapText="1"/>
    </xf>
    <xf numFmtId="0" fontId="8" fillId="23" borderId="8" xfId="0" applyFont="1" applyFill="1" applyBorder="1" applyAlignment="1">
      <alignment horizontal="left" vertical="center" wrapText="1"/>
    </xf>
    <xf numFmtId="3" fontId="9" fillId="0" borderId="8" xfId="1" applyNumberFormat="1" applyFont="1" applyFill="1" applyBorder="1" applyAlignment="1">
      <alignment horizontal="center" vertical="center" wrapText="1"/>
    </xf>
    <xf numFmtId="0" fontId="9" fillId="10" borderId="8" xfId="0" applyFont="1" applyFill="1" applyBorder="1" applyAlignment="1">
      <alignment horizontal="center" vertical="center" wrapText="1"/>
    </xf>
    <xf numFmtId="2" fontId="8" fillId="0" borderId="8" xfId="0" applyNumberFormat="1" applyFont="1" applyBorder="1" applyAlignment="1">
      <alignment horizontal="left" vertical="center" wrapText="1"/>
    </xf>
    <xf numFmtId="2" fontId="15" fillId="0" borderId="8" xfId="0" applyNumberFormat="1" applyFont="1" applyBorder="1" applyAlignment="1">
      <alignment horizontal="center" vertical="center" wrapText="1"/>
    </xf>
    <xf numFmtId="0" fontId="8" fillId="6" borderId="8" xfId="0" applyFont="1" applyFill="1" applyBorder="1" applyAlignment="1">
      <alignment vertical="center" wrapText="1"/>
    </xf>
    <xf numFmtId="3" fontId="13" fillId="4" borderId="8" xfId="0" applyNumberFormat="1" applyFont="1" applyFill="1" applyBorder="1" applyAlignment="1">
      <alignment horizontal="center" vertical="center"/>
    </xf>
    <xf numFmtId="43" fontId="13" fillId="4" borderId="8" xfId="1" applyFont="1" applyFill="1" applyBorder="1" applyAlignment="1">
      <alignment horizontal="center" vertical="center" wrapText="1"/>
    </xf>
    <xf numFmtId="0" fontId="9" fillId="9" borderId="8" xfId="0" applyFont="1" applyFill="1" applyBorder="1" applyAlignment="1">
      <alignment vertical="center" wrapText="1"/>
    </xf>
    <xf numFmtId="0" fontId="16" fillId="12" borderId="8" xfId="0" applyFont="1" applyFill="1" applyBorder="1" applyAlignment="1">
      <alignment horizontal="left" vertical="center" wrapText="1"/>
    </xf>
    <xf numFmtId="0" fontId="8" fillId="8" borderId="8" xfId="5" applyFont="1" applyFill="1" applyBorder="1" applyAlignment="1">
      <alignment horizontal="center" vertical="center" wrapText="1"/>
    </xf>
    <xf numFmtId="0" fontId="9" fillId="12" borderId="9" xfId="0" applyFont="1" applyFill="1" applyBorder="1" applyAlignment="1">
      <alignment horizontal="left" vertical="center" wrapText="1"/>
    </xf>
    <xf numFmtId="3" fontId="9" fillId="12" borderId="8" xfId="0" applyNumberFormat="1" applyFont="1" applyFill="1" applyBorder="1" applyAlignment="1">
      <alignment horizontal="left" vertical="center" wrapText="1"/>
    </xf>
    <xf numFmtId="0" fontId="9" fillId="12" borderId="8" xfId="0" applyFont="1" applyFill="1" applyBorder="1" applyAlignment="1">
      <alignment horizontal="left" vertical="center" wrapText="1"/>
    </xf>
    <xf numFmtId="167" fontId="9" fillId="12" borderId="9" xfId="0" applyNumberFormat="1" applyFont="1" applyFill="1" applyBorder="1" applyAlignment="1">
      <alignment horizontal="center" vertical="center" wrapText="1"/>
    </xf>
    <xf numFmtId="3" fontId="16" fillId="24" borderId="8" xfId="0" applyNumberFormat="1" applyFont="1" applyFill="1" applyBorder="1" applyAlignment="1">
      <alignment horizontal="center" vertical="center" wrapText="1"/>
    </xf>
    <xf numFmtId="1" fontId="9" fillId="12" borderId="9" xfId="0" applyNumberFormat="1" applyFont="1" applyFill="1" applyBorder="1" applyAlignment="1">
      <alignment horizontal="center" vertical="center" wrapText="1"/>
    </xf>
    <xf numFmtId="0" fontId="9" fillId="12" borderId="9" xfId="0" applyFont="1" applyFill="1" applyBorder="1" applyAlignment="1">
      <alignment horizontal="center" vertical="center" wrapText="1"/>
    </xf>
    <xf numFmtId="3" fontId="9" fillId="12" borderId="8" xfId="0" applyNumberFormat="1" applyFont="1" applyFill="1" applyBorder="1" applyAlignment="1">
      <alignment horizontal="center" vertical="center" wrapText="1"/>
    </xf>
    <xf numFmtId="0" fontId="9" fillId="2" borderId="8" xfId="5" applyFont="1" applyFill="1" applyBorder="1" applyAlignment="1">
      <alignment horizontal="center" vertical="center" wrapText="1"/>
    </xf>
    <xf numFmtId="0" fontId="8" fillId="0" borderId="8" xfId="7" applyFont="1" applyBorder="1" applyAlignment="1">
      <alignment horizontal="left" vertical="center" wrapText="1"/>
    </xf>
    <xf numFmtId="170" fontId="9" fillId="0" borderId="8" xfId="6" applyNumberFormat="1" applyFont="1" applyFill="1" applyBorder="1" applyAlignment="1">
      <alignment horizontal="center" vertical="center" wrapText="1"/>
    </xf>
    <xf numFmtId="0" fontId="17" fillId="0" borderId="8" xfId="7" applyFont="1" applyBorder="1" applyAlignment="1">
      <alignment horizontal="left" vertical="center" wrapText="1"/>
    </xf>
    <xf numFmtId="0" fontId="9" fillId="2" borderId="8" xfId="5" applyFont="1" applyFill="1" applyBorder="1" applyAlignment="1">
      <alignment horizontal="left" vertical="center" wrapText="1"/>
    </xf>
    <xf numFmtId="0" fontId="17" fillId="2" borderId="8" xfId="0" applyFont="1" applyFill="1" applyBorder="1" applyAlignment="1">
      <alignment horizontal="center" vertical="center" wrapText="1"/>
    </xf>
    <xf numFmtId="0" fontId="54" fillId="0" borderId="8" xfId="5" applyFont="1" applyBorder="1" applyAlignment="1">
      <alignment horizontal="justify" vertical="center" wrapText="1"/>
    </xf>
    <xf numFmtId="3" fontId="13" fillId="4" borderId="8" xfId="0" applyNumberFormat="1" applyFont="1" applyFill="1" applyBorder="1" applyAlignment="1">
      <alignment horizontal="left" vertical="center"/>
    </xf>
    <xf numFmtId="43" fontId="13" fillId="4" borderId="8" xfId="1" applyFont="1" applyFill="1" applyBorder="1" applyAlignment="1">
      <alignment horizontal="left" vertical="center" wrapText="1"/>
    </xf>
    <xf numFmtId="0" fontId="15" fillId="0" borderId="8" xfId="0" applyFont="1" applyBorder="1" applyAlignment="1">
      <alignment vertical="center" wrapText="1"/>
    </xf>
    <xf numFmtId="0" fontId="8" fillId="0" borderId="8" xfId="11" applyFont="1" applyBorder="1" applyAlignment="1">
      <alignment horizontal="left" vertical="center" wrapText="1"/>
    </xf>
    <xf numFmtId="0" fontId="9" fillId="0" borderId="8" xfId="11" applyFont="1" applyBorder="1" applyAlignment="1">
      <alignment horizontal="left" vertical="center" wrapText="1"/>
    </xf>
    <xf numFmtId="0" fontId="9" fillId="0" borderId="8" xfId="11" applyFont="1" applyBorder="1" applyAlignment="1">
      <alignment horizontal="left" vertical="center" wrapText="1" shrinkToFit="1"/>
    </xf>
    <xf numFmtId="0" fontId="8" fillId="0" borderId="8" xfId="12" applyFont="1" applyBorder="1" applyAlignment="1">
      <alignment horizontal="left" vertical="center" wrapText="1"/>
    </xf>
    <xf numFmtId="0" fontId="9" fillId="0" borderId="8" xfId="8" applyFont="1" applyBorder="1" applyAlignment="1">
      <alignment horizontal="left" vertical="center" wrapText="1"/>
    </xf>
    <xf numFmtId="3" fontId="13" fillId="3" borderId="8" xfId="0" applyNumberFormat="1" applyFont="1" applyFill="1" applyBorder="1" applyAlignment="1">
      <alignment horizontal="left" vertical="center" wrapText="1" shrinkToFit="1"/>
    </xf>
    <xf numFmtId="43" fontId="13" fillId="3" borderId="8" xfId="1" applyFont="1" applyFill="1" applyBorder="1" applyAlignment="1">
      <alignment horizontal="left" vertical="center" wrapText="1" shrinkToFit="1"/>
    </xf>
    <xf numFmtId="3" fontId="15" fillId="4" borderId="8" xfId="0" applyNumberFormat="1" applyFont="1" applyFill="1" applyBorder="1" applyAlignment="1">
      <alignment horizontal="left" vertical="center"/>
    </xf>
    <xf numFmtId="43" fontId="15" fillId="4" borderId="8" xfId="1" applyFont="1" applyFill="1" applyBorder="1" applyAlignment="1">
      <alignment horizontal="left" vertical="center" wrapText="1"/>
    </xf>
    <xf numFmtId="3" fontId="9" fillId="0" borderId="8" xfId="4" applyNumberFormat="1" applyFont="1" applyBorder="1" applyAlignment="1">
      <alignment horizontal="center" vertical="center" wrapText="1"/>
    </xf>
    <xf numFmtId="43" fontId="15" fillId="8" borderId="8" xfId="1" applyFont="1" applyFill="1" applyBorder="1" applyAlignment="1">
      <alignment vertical="center" wrapText="1"/>
    </xf>
    <xf numFmtId="43" fontId="10" fillId="0" borderId="0" xfId="1" applyFont="1" applyFill="1" applyBorder="1" applyAlignment="1">
      <alignment vertical="center" wrapText="1"/>
    </xf>
    <xf numFmtId="43" fontId="13" fillId="0" borderId="0" xfId="1" applyFont="1" applyFill="1" applyBorder="1" applyAlignment="1">
      <alignment horizontal="left" vertical="center" wrapText="1"/>
    </xf>
    <xf numFmtId="0" fontId="60" fillId="2" borderId="35" xfId="0" applyFont="1" applyFill="1" applyBorder="1" applyAlignment="1">
      <alignment horizontal="center" vertical="center" wrapText="1"/>
    </xf>
    <xf numFmtId="0" fontId="60" fillId="2" borderId="18" xfId="0" applyFont="1" applyFill="1" applyBorder="1" applyAlignment="1">
      <alignment horizontal="center" vertical="center" wrapText="1"/>
    </xf>
    <xf numFmtId="0" fontId="38" fillId="3" borderId="8" xfId="0" applyFont="1" applyFill="1" applyBorder="1" applyAlignment="1">
      <alignment horizontal="center" vertical="center" wrapText="1"/>
    </xf>
    <xf numFmtId="0" fontId="10" fillId="3" borderId="8" xfId="0" applyFont="1" applyFill="1" applyBorder="1" applyAlignment="1">
      <alignment vertical="center" wrapText="1"/>
    </xf>
    <xf numFmtId="0" fontId="10" fillId="4" borderId="8" xfId="0" applyFont="1" applyFill="1" applyBorder="1" applyAlignment="1">
      <alignment vertical="center" wrapText="1"/>
    </xf>
    <xf numFmtId="2" fontId="10" fillId="0" borderId="8" xfId="0" applyNumberFormat="1" applyFont="1" applyBorder="1" applyAlignment="1">
      <alignment vertical="center" wrapText="1"/>
    </xf>
    <xf numFmtId="1" fontId="10" fillId="0" borderId="8" xfId="0" applyNumberFormat="1" applyFont="1" applyBorder="1" applyAlignment="1">
      <alignment vertical="center" wrapText="1"/>
    </xf>
    <xf numFmtId="43" fontId="11" fillId="4" borderId="8" xfId="1" applyFont="1" applyFill="1" applyBorder="1" applyAlignment="1">
      <alignment horizontal="center" vertical="center" wrapText="1"/>
    </xf>
    <xf numFmtId="43" fontId="16" fillId="0" borderId="8" xfId="1" applyFont="1" applyFill="1" applyBorder="1" applyAlignment="1">
      <alignment horizontal="center" vertical="center" wrapText="1"/>
    </xf>
    <xf numFmtId="43" fontId="16" fillId="4" borderId="8" xfId="1" applyFont="1" applyFill="1" applyBorder="1" applyAlignment="1">
      <alignment horizontal="center" vertical="center" wrapText="1"/>
    </xf>
    <xf numFmtId="3" fontId="16" fillId="0" borderId="8" xfId="0" applyNumberFormat="1" applyFont="1" applyBorder="1" applyAlignment="1">
      <alignment horizontal="center" vertical="center"/>
    </xf>
    <xf numFmtId="43" fontId="16" fillId="8" borderId="8" xfId="1" applyFont="1" applyFill="1" applyBorder="1" applyAlignment="1">
      <alignment horizontal="center" vertical="center" wrapText="1"/>
    </xf>
    <xf numFmtId="43" fontId="27" fillId="0" borderId="0" xfId="1" applyFont="1" applyFill="1" applyBorder="1" applyAlignment="1">
      <alignment vertical="center" wrapText="1"/>
    </xf>
    <xf numFmtId="43" fontId="27" fillId="0" borderId="0" xfId="1" applyFont="1" applyBorder="1" applyAlignment="1">
      <alignment vertical="center" wrapText="1"/>
    </xf>
    <xf numFmtId="43" fontId="27" fillId="0" borderId="6" xfId="1" applyFont="1" applyBorder="1" applyAlignment="1">
      <alignment vertical="center" wrapText="1"/>
    </xf>
    <xf numFmtId="43" fontId="27" fillId="0" borderId="0" xfId="1" applyFont="1" applyAlignment="1">
      <alignment vertical="center" wrapText="1"/>
    </xf>
    <xf numFmtId="166" fontId="12" fillId="0" borderId="11" xfId="1" applyNumberFormat="1" applyFont="1" applyFill="1" applyBorder="1" applyAlignment="1">
      <alignment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xf>
    <xf numFmtId="0" fontId="8" fillId="4" borderId="8" xfId="0" applyFont="1" applyFill="1" applyBorder="1" applyAlignment="1">
      <alignment vertical="center"/>
    </xf>
    <xf numFmtId="0" fontId="8" fillId="5" borderId="8" xfId="0" applyFont="1" applyFill="1" applyBorder="1" applyAlignment="1">
      <alignment vertical="center"/>
    </xf>
    <xf numFmtId="0" fontId="12" fillId="5" borderId="8" xfId="0" applyFont="1" applyFill="1" applyBorder="1" applyAlignment="1">
      <alignment vertical="center"/>
    </xf>
    <xf numFmtId="0" fontId="12" fillId="3" borderId="8" xfId="0" applyFont="1" applyFill="1" applyBorder="1" applyAlignment="1">
      <alignment horizontal="center" vertical="center" wrapText="1" shrinkToFit="1"/>
    </xf>
    <xf numFmtId="0" fontId="12" fillId="4" borderId="8" xfId="0" applyFont="1" applyFill="1" applyBorder="1" applyAlignment="1">
      <alignment vertical="center"/>
    </xf>
    <xf numFmtId="0" fontId="8" fillId="4" borderId="8" xfId="0" applyFont="1" applyFill="1" applyBorder="1" applyAlignment="1">
      <alignment horizontal="center" vertical="center"/>
    </xf>
    <xf numFmtId="0" fontId="12" fillId="4" borderId="8" xfId="0" applyFont="1" applyFill="1" applyBorder="1" applyAlignment="1">
      <alignment horizontal="center" vertical="center"/>
    </xf>
    <xf numFmtId="1" fontId="54" fillId="0" borderId="8" xfId="0" applyNumberFormat="1" applyFont="1" applyBorder="1" applyAlignment="1">
      <alignment horizontal="center" vertical="center"/>
    </xf>
    <xf numFmtId="0" fontId="12" fillId="4" borderId="8" xfId="0" applyFont="1" applyFill="1" applyBorder="1" applyAlignment="1">
      <alignment horizontal="left" vertical="center"/>
    </xf>
    <xf numFmtId="0" fontId="12" fillId="3" borderId="8" xfId="0" applyFont="1" applyFill="1" applyBorder="1" applyAlignment="1">
      <alignment horizontal="left" vertical="center" wrapText="1" shrinkToFit="1"/>
    </xf>
    <xf numFmtId="0" fontId="8" fillId="4" borderId="8" xfId="0" applyFont="1" applyFill="1" applyBorder="1" applyAlignment="1">
      <alignment horizontal="left" vertical="center"/>
    </xf>
    <xf numFmtId="0" fontId="8" fillId="8" borderId="8" xfId="0" applyFont="1" applyFill="1" applyBorder="1" applyAlignment="1">
      <alignment vertical="center"/>
    </xf>
    <xf numFmtId="168" fontId="15" fillId="8" borderId="8" xfId="1" applyNumberFormat="1" applyFont="1" applyFill="1" applyBorder="1" applyAlignment="1">
      <alignment vertical="center" wrapText="1"/>
    </xf>
    <xf numFmtId="2" fontId="2" fillId="19" borderId="31" xfId="0" applyNumberFormat="1" applyFont="1" applyFill="1" applyBorder="1"/>
    <xf numFmtId="2" fontId="2" fillId="20" borderId="29" xfId="0" applyNumberFormat="1" applyFont="1" applyFill="1" applyBorder="1"/>
    <xf numFmtId="2" fontId="2" fillId="0" borderId="26" xfId="0" applyNumberFormat="1" applyFont="1" applyBorder="1"/>
    <xf numFmtId="1" fontId="0" fillId="0" borderId="0" xfId="0" applyNumberFormat="1"/>
    <xf numFmtId="2" fontId="10" fillId="9" borderId="8" xfId="0" applyNumberFormat="1" applyFont="1" applyFill="1" applyBorder="1" applyAlignment="1">
      <alignment vertical="center" wrapText="1"/>
    </xf>
    <xf numFmtId="1" fontId="10" fillId="9" borderId="8" xfId="0" applyNumberFormat="1" applyFont="1" applyFill="1" applyBorder="1" applyAlignment="1">
      <alignment vertical="center" wrapText="1"/>
    </xf>
    <xf numFmtId="0" fontId="10" fillId="9" borderId="8" xfId="0" applyFont="1" applyFill="1" applyBorder="1" applyAlignment="1">
      <alignment vertical="center" wrapText="1"/>
    </xf>
    <xf numFmtId="0" fontId="0" fillId="9" borderId="9" xfId="0" applyFill="1" applyBorder="1" applyAlignment="1">
      <alignment horizontal="right" vertical="center"/>
    </xf>
    <xf numFmtId="0" fontId="0" fillId="9" borderId="8" xfId="0" applyFill="1" applyBorder="1" applyAlignment="1">
      <alignment horizontal="right" vertical="center"/>
    </xf>
    <xf numFmtId="0" fontId="0" fillId="9" borderId="9" xfId="0" applyFill="1" applyBorder="1" applyAlignment="1">
      <alignment horizontal="center" vertical="center"/>
    </xf>
    <xf numFmtId="0" fontId="41" fillId="9" borderId="9" xfId="12" applyFont="1" applyFill="1" applyBorder="1" applyAlignment="1">
      <alignment horizontal="center" vertical="center" wrapText="1"/>
    </xf>
    <xf numFmtId="0" fontId="41" fillId="9" borderId="8" xfId="12" applyFont="1" applyFill="1" applyBorder="1" applyAlignment="1">
      <alignment horizontal="center" vertical="center"/>
    </xf>
    <xf numFmtId="167" fontId="41" fillId="9" borderId="9" xfId="3" applyNumberFormat="1" applyFont="1" applyFill="1" applyBorder="1" applyAlignment="1">
      <alignment horizontal="center" vertical="center"/>
    </xf>
    <xf numFmtId="1" fontId="41" fillId="9" borderId="9" xfId="3" applyNumberFormat="1" applyFont="1" applyFill="1" applyBorder="1" applyAlignment="1">
      <alignment horizontal="center" vertical="center"/>
    </xf>
    <xf numFmtId="1" fontId="41" fillId="10" borderId="9" xfId="3" applyNumberFormat="1" applyFont="1" applyFill="1" applyBorder="1" applyAlignment="1">
      <alignment horizontal="center" vertical="center"/>
    </xf>
    <xf numFmtId="0" fontId="0" fillId="9" borderId="9" xfId="0" applyFill="1" applyBorder="1" applyAlignment="1">
      <alignment horizontal="center"/>
    </xf>
    <xf numFmtId="2" fontId="49" fillId="9" borderId="8" xfId="0" applyNumberFormat="1" applyFont="1" applyFill="1" applyBorder="1" applyAlignment="1">
      <alignment horizontal="center" vertical="center"/>
    </xf>
    <xf numFmtId="165" fontId="2" fillId="9" borderId="8" xfId="0" applyNumberFormat="1" applyFont="1" applyFill="1" applyBorder="1" applyAlignment="1">
      <alignment horizontal="center" vertical="center"/>
    </xf>
    <xf numFmtId="0" fontId="39" fillId="18" borderId="23" xfId="0" applyFont="1" applyFill="1" applyBorder="1" applyAlignment="1">
      <alignment horizontal="center"/>
    </xf>
    <xf numFmtId="0" fontId="37" fillId="0" borderId="33" xfId="0" applyFont="1" applyBorder="1" applyAlignment="1">
      <alignment horizontal="center" vertical="center" wrapText="1" shrinkToFit="1"/>
    </xf>
    <xf numFmtId="0" fontId="37" fillId="0" borderId="36" xfId="0" applyFont="1" applyBorder="1" applyAlignment="1">
      <alignment horizontal="center" vertical="center" wrapText="1" shrinkToFit="1"/>
    </xf>
    <xf numFmtId="0" fontId="37" fillId="0" borderId="37" xfId="0" applyFont="1" applyBorder="1" applyAlignment="1">
      <alignment horizontal="center" vertical="center" wrapText="1" shrinkToFit="1"/>
    </xf>
    <xf numFmtId="43" fontId="13" fillId="0" borderId="10" xfId="1" applyFont="1" applyFill="1" applyBorder="1" applyAlignment="1">
      <alignment horizontal="center" vertical="center" wrapText="1"/>
    </xf>
    <xf numFmtId="43" fontId="13" fillId="0" borderId="11" xfId="1" applyFont="1" applyFill="1" applyBorder="1" applyAlignment="1">
      <alignment horizontal="center" vertical="center" wrapText="1"/>
    </xf>
    <xf numFmtId="43" fontId="13" fillId="0" borderId="12" xfId="1" applyFont="1" applyFill="1" applyBorder="1" applyAlignment="1">
      <alignment horizontal="center" vertical="center" wrapText="1"/>
    </xf>
    <xf numFmtId="0" fontId="59" fillId="16" borderId="19" xfId="0" applyFont="1" applyFill="1" applyBorder="1" applyAlignment="1">
      <alignment horizontal="center" vertical="top" wrapText="1"/>
    </xf>
    <xf numFmtId="0" fontId="59" fillId="16" borderId="20" xfId="0" applyFont="1" applyFill="1" applyBorder="1" applyAlignment="1">
      <alignment horizontal="center" vertical="top" wrapText="1"/>
    </xf>
    <xf numFmtId="0" fontId="58" fillId="21" borderId="34" xfId="0" applyFont="1" applyFill="1" applyBorder="1" applyAlignment="1">
      <alignment horizontal="center"/>
    </xf>
    <xf numFmtId="0" fontId="58" fillId="18" borderId="34" xfId="0" applyFont="1" applyFill="1" applyBorder="1" applyAlignment="1">
      <alignment horizontal="center"/>
    </xf>
    <xf numFmtId="0" fontId="37" fillId="0" borderId="10" xfId="0" applyFont="1" applyBorder="1" applyAlignment="1">
      <alignment horizontal="center" vertical="center" wrapText="1" shrinkToFit="1"/>
    </xf>
    <xf numFmtId="0" fontId="37" fillId="0" borderId="11" xfId="0" applyFont="1" applyBorder="1" applyAlignment="1">
      <alignment horizontal="center" vertical="center" wrapText="1" shrinkToFit="1"/>
    </xf>
    <xf numFmtId="0" fontId="37" fillId="0" borderId="12" xfId="0" applyFont="1" applyBorder="1" applyAlignment="1">
      <alignment horizontal="center" vertical="center" wrapText="1" shrinkToFit="1"/>
    </xf>
    <xf numFmtId="43" fontId="13" fillId="0" borderId="10" xfId="1" applyFont="1" applyFill="1" applyBorder="1" applyAlignment="1">
      <alignment horizontal="left" vertical="center" wrapText="1"/>
    </xf>
    <xf numFmtId="43" fontId="13" fillId="0" borderId="11" xfId="1" applyFont="1" applyFill="1" applyBorder="1" applyAlignment="1">
      <alignment horizontal="left" vertical="center" wrapText="1"/>
    </xf>
    <xf numFmtId="1" fontId="9" fillId="0" borderId="8" xfId="0" applyNumberFormat="1" applyFont="1" applyBorder="1" applyAlignment="1">
      <alignment horizontal="center" vertical="center"/>
    </xf>
    <xf numFmtId="0" fontId="21" fillId="0" borderId="8" xfId="0" applyFont="1" applyBorder="1" applyAlignment="1">
      <alignment horizontal="center" vertical="center" wrapText="1"/>
    </xf>
    <xf numFmtId="0" fontId="9" fillId="0" borderId="8" xfId="0" applyFont="1" applyBorder="1" applyAlignment="1">
      <alignment horizontal="center" vertical="center" wrapText="1"/>
    </xf>
    <xf numFmtId="0" fontId="9" fillId="6" borderId="8" xfId="0" applyFont="1" applyFill="1" applyBorder="1" applyAlignment="1">
      <alignment horizontal="center" vertical="center" wrapText="1"/>
    </xf>
    <xf numFmtId="165" fontId="9" fillId="0" borderId="8" xfId="0" applyNumberFormat="1" applyFont="1" applyBorder="1" applyAlignment="1">
      <alignment horizontal="center" vertical="center" wrapText="1"/>
    </xf>
    <xf numFmtId="2" fontId="9" fillId="0" borderId="9" xfId="0" applyNumberFormat="1" applyFont="1" applyBorder="1" applyAlignment="1">
      <alignment horizontal="center" vertical="center"/>
    </xf>
    <xf numFmtId="2" fontId="9" fillId="0" borderId="14" xfId="0" applyNumberFormat="1" applyFont="1" applyBorder="1" applyAlignment="1">
      <alignment horizontal="center" vertical="center"/>
    </xf>
    <xf numFmtId="2" fontId="16" fillId="0" borderId="9" xfId="0" applyNumberFormat="1" applyFont="1" applyBorder="1" applyAlignment="1">
      <alignment horizontal="center" vertical="center"/>
    </xf>
    <xf numFmtId="2" fontId="16" fillId="0" borderId="14" xfId="0" applyNumberFormat="1" applyFont="1" applyBorder="1" applyAlignment="1">
      <alignment horizontal="center" vertical="center"/>
    </xf>
    <xf numFmtId="2" fontId="16" fillId="0" borderId="13" xfId="0" applyNumberFormat="1" applyFont="1" applyBorder="1" applyAlignment="1">
      <alignment horizontal="center" vertical="center"/>
    </xf>
    <xf numFmtId="0" fontId="36" fillId="0" borderId="6" xfId="0" applyFont="1" applyBorder="1" applyAlignment="1">
      <alignment horizontal="center" vertical="center" wrapText="1" shrinkToFit="1"/>
    </xf>
    <xf numFmtId="0" fontId="21" fillId="0" borderId="15"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7"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7" xfId="0" applyFont="1" applyBorder="1" applyAlignment="1">
      <alignment horizontal="center" vertical="center" wrapText="1"/>
    </xf>
    <xf numFmtId="1" fontId="9" fillId="0" borderId="9" xfId="0" applyNumberFormat="1" applyFont="1" applyBorder="1" applyAlignment="1">
      <alignment horizontal="center" vertical="center"/>
    </xf>
    <xf numFmtId="1" fontId="9" fillId="0" borderId="14" xfId="0" applyNumberFormat="1" applyFont="1" applyBorder="1" applyAlignment="1">
      <alignment horizontal="center" vertical="center"/>
    </xf>
    <xf numFmtId="1" fontId="9" fillId="0" borderId="15" xfId="0" applyNumberFormat="1" applyFont="1" applyBorder="1" applyAlignment="1">
      <alignment horizontal="center" vertical="center"/>
    </xf>
    <xf numFmtId="1" fontId="9" fillId="0" borderId="22" xfId="0" applyNumberFormat="1" applyFont="1" applyBorder="1" applyAlignment="1">
      <alignment horizontal="center" vertical="center"/>
    </xf>
    <xf numFmtId="1" fontId="9" fillId="0" borderId="7" xfId="0" applyNumberFormat="1" applyFont="1" applyBorder="1" applyAlignment="1">
      <alignment horizontal="center" vertical="center"/>
    </xf>
    <xf numFmtId="0" fontId="9" fillId="6" borderId="15" xfId="0" applyFont="1" applyFill="1" applyBorder="1" applyAlignment="1">
      <alignment horizontal="center" vertical="center" wrapText="1"/>
    </xf>
    <xf numFmtId="0" fontId="9" fillId="6" borderId="22" xfId="0" applyFont="1" applyFill="1" applyBorder="1" applyAlignment="1">
      <alignment horizontal="center" vertical="center" wrapText="1"/>
    </xf>
    <xf numFmtId="0" fontId="9" fillId="6" borderId="7" xfId="0" applyFont="1" applyFill="1" applyBorder="1" applyAlignment="1">
      <alignment horizontal="center" vertical="center" wrapText="1"/>
    </xf>
    <xf numFmtId="165" fontId="9" fillId="0" borderId="15" xfId="0" applyNumberFormat="1" applyFont="1" applyBorder="1" applyAlignment="1">
      <alignment horizontal="center" vertical="center" wrapText="1"/>
    </xf>
    <xf numFmtId="165" fontId="9" fillId="0" borderId="22" xfId="0" applyNumberFormat="1" applyFont="1" applyBorder="1" applyAlignment="1">
      <alignment horizontal="center" vertical="center" wrapText="1"/>
    </xf>
    <xf numFmtId="165" fontId="9" fillId="0" borderId="7" xfId="0" applyNumberFormat="1" applyFont="1" applyBorder="1" applyAlignment="1">
      <alignment horizontal="center" vertical="center" wrapText="1"/>
    </xf>
    <xf numFmtId="167" fontId="16" fillId="2" borderId="9" xfId="0" applyNumberFormat="1" applyFont="1" applyFill="1" applyBorder="1" applyAlignment="1">
      <alignment horizontal="center" vertical="center"/>
    </xf>
    <xf numFmtId="167" fontId="16" fillId="2" borderId="13" xfId="0" applyNumberFormat="1" applyFont="1" applyFill="1" applyBorder="1" applyAlignment="1">
      <alignment horizontal="center" vertical="center"/>
    </xf>
    <xf numFmtId="167" fontId="16" fillId="2" borderId="14" xfId="0" applyNumberFormat="1" applyFont="1" applyFill="1" applyBorder="1" applyAlignment="1">
      <alignment horizontal="center" vertical="center"/>
    </xf>
    <xf numFmtId="167" fontId="16" fillId="0" borderId="9" xfId="0" applyNumberFormat="1" applyFont="1" applyBorder="1" applyAlignment="1">
      <alignment horizontal="center" vertical="center"/>
    </xf>
    <xf numFmtId="167" fontId="16" fillId="0" borderId="13" xfId="0" applyNumberFormat="1" applyFont="1" applyBorder="1" applyAlignment="1">
      <alignment horizontal="center" vertical="center"/>
    </xf>
    <xf numFmtId="167" fontId="16" fillId="0" borderId="14" xfId="0" applyNumberFormat="1" applyFont="1" applyBorder="1" applyAlignment="1">
      <alignment horizontal="center" vertical="center"/>
    </xf>
    <xf numFmtId="2" fontId="9" fillId="0" borderId="13" xfId="0" applyNumberFormat="1" applyFont="1" applyBorder="1" applyAlignment="1">
      <alignment horizontal="center" vertical="center"/>
    </xf>
    <xf numFmtId="0" fontId="39" fillId="0" borderId="10" xfId="0" applyFont="1" applyBorder="1" applyAlignment="1">
      <alignment horizontal="center"/>
    </xf>
    <xf numFmtId="0" fontId="39" fillId="0" borderId="11" xfId="0" applyFont="1" applyBorder="1" applyAlignment="1">
      <alignment horizontal="center"/>
    </xf>
    <xf numFmtId="0" fontId="39" fillId="0" borderId="12" xfId="0" applyFont="1" applyBorder="1" applyAlignment="1">
      <alignment horizontal="center"/>
    </xf>
    <xf numFmtId="0" fontId="2" fillId="0" borderId="9" xfId="0" applyFont="1" applyBorder="1" applyAlignment="1">
      <alignment horizontal="center"/>
    </xf>
    <xf numFmtId="0" fontId="2" fillId="0" borderId="14" xfId="0" applyFont="1" applyBorder="1" applyAlignment="1">
      <alignment horizontal="center"/>
    </xf>
    <xf numFmtId="0" fontId="0" fillId="0" borderId="9" xfId="0" applyBorder="1" applyAlignment="1">
      <alignment horizontal="center"/>
    </xf>
    <xf numFmtId="0" fontId="0" fillId="0" borderId="14" xfId="0" applyBorder="1" applyAlignment="1">
      <alignment horizontal="center"/>
    </xf>
    <xf numFmtId="0" fontId="53" fillId="21" borderId="21" xfId="0" applyFont="1" applyFill="1" applyBorder="1" applyAlignment="1">
      <alignment horizontal="center"/>
    </xf>
    <xf numFmtId="0" fontId="53" fillId="18" borderId="21" xfId="0" applyFont="1" applyFill="1" applyBorder="1" applyAlignment="1">
      <alignment horizontal="center"/>
    </xf>
    <xf numFmtId="0" fontId="37" fillId="0" borderId="4" xfId="0" applyFont="1" applyBorder="1" applyAlignment="1">
      <alignment horizontal="center"/>
    </xf>
    <xf numFmtId="0" fontId="37" fillId="0" borderId="0" xfId="0" applyFont="1" applyBorder="1" applyAlignment="1">
      <alignment horizontal="center"/>
    </xf>
    <xf numFmtId="165" fontId="2" fillId="3" borderId="0" xfId="0" applyNumberFormat="1" applyFont="1" applyFill="1" applyBorder="1" applyAlignment="1">
      <alignment horizontal="center" vertical="center" wrapText="1"/>
    </xf>
    <xf numFmtId="0" fontId="52" fillId="17" borderId="21" xfId="15" applyFont="1" applyFill="1" applyBorder="1" applyAlignment="1">
      <alignment horizontal="center" vertical="center"/>
    </xf>
    <xf numFmtId="0" fontId="37" fillId="0" borderId="10" xfId="0" applyFont="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43" fontId="39" fillId="17" borderId="8" xfId="1" applyFont="1" applyFill="1" applyBorder="1" applyAlignment="1">
      <alignment horizontal="center" vertical="center"/>
    </xf>
    <xf numFmtId="0" fontId="40" fillId="16" borderId="8" xfId="0" applyFont="1" applyFill="1" applyBorder="1" applyAlignment="1">
      <alignment horizontal="center" vertical="center" wrapText="1"/>
    </xf>
    <xf numFmtId="0" fontId="2" fillId="16" borderId="8" xfId="0" applyFont="1" applyFill="1" applyBorder="1" applyAlignment="1">
      <alignment horizontal="center" vertical="top"/>
    </xf>
    <xf numFmtId="0" fontId="41" fillId="0" borderId="9" xfId="12" applyFont="1" applyBorder="1" applyAlignment="1">
      <alignment horizontal="center" vertical="center"/>
    </xf>
    <xf numFmtId="0" fontId="41" fillId="0" borderId="13" xfId="12" applyFont="1" applyBorder="1" applyAlignment="1">
      <alignment horizontal="center" vertical="center"/>
    </xf>
    <xf numFmtId="0" fontId="39" fillId="0" borderId="9" xfId="0" applyFont="1" applyBorder="1" applyAlignment="1">
      <alignment horizontal="center" vertical="center" wrapText="1" shrinkToFit="1"/>
    </xf>
    <xf numFmtId="0" fontId="39" fillId="0" borderId="13" xfId="0" applyFont="1" applyBorder="1" applyAlignment="1">
      <alignment horizontal="center" vertical="center" wrapText="1" shrinkToFit="1"/>
    </xf>
    <xf numFmtId="0" fontId="39" fillId="0" borderId="14" xfId="0" applyFont="1" applyBorder="1" applyAlignment="1">
      <alignment horizontal="center" vertical="center" wrapText="1" shrinkToFit="1"/>
    </xf>
    <xf numFmtId="2" fontId="49" fillId="0" borderId="15" xfId="0" applyNumberFormat="1" applyFont="1" applyBorder="1" applyAlignment="1">
      <alignment horizontal="center" vertical="center"/>
    </xf>
    <xf numFmtId="2" fontId="49" fillId="0" borderId="7" xfId="0" applyNumberFormat="1" applyFont="1" applyBorder="1" applyAlignment="1">
      <alignment horizontal="center" vertical="center"/>
    </xf>
    <xf numFmtId="165" fontId="2" fillId="0" borderId="9" xfId="0" applyNumberFormat="1" applyFont="1" applyBorder="1" applyAlignment="1">
      <alignment horizontal="center" vertical="center"/>
    </xf>
    <xf numFmtId="165" fontId="2" fillId="0" borderId="14" xfId="0" applyNumberFormat="1" applyFont="1" applyBorder="1" applyAlignment="1">
      <alignment horizontal="center" vertical="center"/>
    </xf>
    <xf numFmtId="168" fontId="0" fillId="9" borderId="8" xfId="1" applyNumberFormat="1" applyFont="1" applyFill="1" applyBorder="1"/>
    <xf numFmtId="168" fontId="0" fillId="9" borderId="15" xfId="1" applyNumberFormat="1" applyFont="1" applyFill="1" applyBorder="1"/>
    <xf numFmtId="168" fontId="0" fillId="0" borderId="8" xfId="1" applyNumberFormat="1" applyFont="1" applyBorder="1"/>
    <xf numFmtId="168" fontId="2" fillId="19" borderId="0" xfId="1" applyNumberFormat="1" applyFont="1" applyFill="1"/>
    <xf numFmtId="168" fontId="2" fillId="0" borderId="8" xfId="1" applyNumberFormat="1" applyFont="1" applyBorder="1"/>
    <xf numFmtId="168" fontId="2" fillId="20" borderId="28" xfId="1" applyNumberFormat="1" applyFont="1" applyFill="1" applyBorder="1"/>
    <xf numFmtId="168" fontId="0" fillId="0" borderId="15" xfId="1" applyNumberFormat="1" applyFont="1" applyBorder="1"/>
    <xf numFmtId="168" fontId="2" fillId="19" borderId="7" xfId="1" applyNumberFormat="1" applyFont="1" applyFill="1" applyBorder="1"/>
    <xf numFmtId="43" fontId="0" fillId="0" borderId="0" xfId="0" applyNumberFormat="1"/>
    <xf numFmtId="4" fontId="0" fillId="0" borderId="0" xfId="0" applyNumberFormat="1"/>
  </cellXfs>
  <cellStyles count="19">
    <cellStyle name="Comma" xfId="1" builtinId="3"/>
    <cellStyle name="Comma 12 3" xfId="6"/>
    <cellStyle name="Comma 2" xfId="3"/>
    <cellStyle name="Comma 3" xfId="14"/>
    <cellStyle name="Comma 4" xfId="16"/>
    <cellStyle name="Comma 6" xfId="2"/>
    <cellStyle name="Comma 6 2" xfId="9"/>
    <cellStyle name="Excel Built-in Normal 2" xfId="11"/>
    <cellStyle name="Normal" xfId="0" builtinId="0"/>
    <cellStyle name="Normal - Style1" xfId="5"/>
    <cellStyle name="Normal 10 3 2 2" xfId="10"/>
    <cellStyle name="Normal 2" xfId="15"/>
    <cellStyle name="Normal 2 2" xfId="12"/>
    <cellStyle name="Normal 2 3" xfId="8"/>
    <cellStyle name="Normal 3" xfId="18"/>
    <cellStyle name="Normal 3 3" xfId="4"/>
    <cellStyle name="Normal 5" xfId="13"/>
    <cellStyle name="Normal 5 2" xfId="7"/>
    <cellStyle name="Percent" xfId="1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oneCellAnchor>
    <xdr:from>
      <xdr:col>4</xdr:col>
      <xdr:colOff>38520</xdr:colOff>
      <xdr:row>4</xdr:row>
      <xdr:rowOff>0</xdr:rowOff>
    </xdr:from>
    <xdr:ext cx="93960" cy="0"/>
    <xdr:pic>
      <xdr:nvPicPr>
        <xdr:cNvPr id="2" name="Picture 37">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tretch/>
      </xdr:blipFill>
      <xdr:spPr>
        <a:xfrm>
          <a:off x="7858545" y="1495425"/>
          <a:ext cx="93960" cy="0"/>
        </a:xfrm>
        <a:prstGeom prst="rect">
          <a:avLst/>
        </a:prstGeom>
        <a:ln>
          <a:noFill/>
        </a:ln>
      </xdr:spPr>
    </xdr:pic>
    <xdr:clientData/>
  </xdr:oneCellAnchor>
  <xdr:oneCellAnchor>
    <xdr:from>
      <xdr:col>4</xdr:col>
      <xdr:colOff>162360</xdr:colOff>
      <xdr:row>4</xdr:row>
      <xdr:rowOff>0</xdr:rowOff>
    </xdr:from>
    <xdr:ext cx="84240" cy="0"/>
    <xdr:pic>
      <xdr:nvPicPr>
        <xdr:cNvPr id="3" name="Picture 35">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a:stretch/>
      </xdr:blipFill>
      <xdr:spPr>
        <a:xfrm>
          <a:off x="7982385" y="1495425"/>
          <a:ext cx="84240" cy="0"/>
        </a:xfrm>
        <a:prstGeom prst="rect">
          <a:avLst/>
        </a:prstGeom>
        <a:ln>
          <a:noFill/>
        </a:ln>
      </xdr:spPr>
    </xdr:pic>
    <xdr:clientData/>
  </xdr:oneCellAnchor>
  <xdr:oneCellAnchor>
    <xdr:from>
      <xdr:col>4</xdr:col>
      <xdr:colOff>38520</xdr:colOff>
      <xdr:row>4</xdr:row>
      <xdr:rowOff>0</xdr:rowOff>
    </xdr:from>
    <xdr:ext cx="93960" cy="0"/>
    <xdr:pic>
      <xdr:nvPicPr>
        <xdr:cNvPr id="4" name="Picture 37">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1"/>
        <a:stretch/>
      </xdr:blipFill>
      <xdr:spPr>
        <a:xfrm>
          <a:off x="7858545" y="1495425"/>
          <a:ext cx="93960" cy="0"/>
        </a:xfrm>
        <a:prstGeom prst="rect">
          <a:avLst/>
        </a:prstGeom>
        <a:ln>
          <a:noFill/>
        </a:ln>
      </xdr:spPr>
    </xdr:pic>
    <xdr:clientData/>
  </xdr:oneCellAnchor>
  <xdr:oneCellAnchor>
    <xdr:from>
      <xdr:col>4</xdr:col>
      <xdr:colOff>162360</xdr:colOff>
      <xdr:row>4</xdr:row>
      <xdr:rowOff>0</xdr:rowOff>
    </xdr:from>
    <xdr:ext cx="84240" cy="0"/>
    <xdr:pic>
      <xdr:nvPicPr>
        <xdr:cNvPr id="5" name="Picture 35">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2"/>
        <a:stretch/>
      </xdr:blipFill>
      <xdr:spPr>
        <a:xfrm>
          <a:off x="7982385" y="1495425"/>
          <a:ext cx="84240" cy="0"/>
        </a:xfrm>
        <a:prstGeom prst="rect">
          <a:avLst/>
        </a:prstGeom>
        <a:ln>
          <a:noFill/>
        </a:ln>
      </xdr:spPr>
    </xdr:pic>
    <xdr:clientData/>
  </xdr:oneCellAnchor>
  <xdr:oneCellAnchor>
    <xdr:from>
      <xdr:col>4</xdr:col>
      <xdr:colOff>38520</xdr:colOff>
      <xdr:row>4</xdr:row>
      <xdr:rowOff>0</xdr:rowOff>
    </xdr:from>
    <xdr:ext cx="93960" cy="0"/>
    <xdr:pic>
      <xdr:nvPicPr>
        <xdr:cNvPr id="6" name="Picture 37">
          <a:extLst>
            <a:ext uri="{FF2B5EF4-FFF2-40B4-BE49-F238E27FC236}">
              <a16:creationId xmlns:a16="http://schemas.microsoft.com/office/drawing/2014/main" id="{00000000-0008-0000-0500-000006000000}"/>
            </a:ext>
          </a:extLst>
        </xdr:cNvPr>
        <xdr:cNvPicPr/>
      </xdr:nvPicPr>
      <xdr:blipFill>
        <a:blip xmlns:r="http://schemas.openxmlformats.org/officeDocument/2006/relationships" r:embed="rId1"/>
        <a:stretch/>
      </xdr:blipFill>
      <xdr:spPr>
        <a:xfrm>
          <a:off x="7858545" y="1495425"/>
          <a:ext cx="93960" cy="0"/>
        </a:xfrm>
        <a:prstGeom prst="rect">
          <a:avLst/>
        </a:prstGeom>
        <a:ln>
          <a:noFill/>
        </a:ln>
      </xdr:spPr>
    </xdr:pic>
    <xdr:clientData/>
  </xdr:oneCellAnchor>
  <xdr:oneCellAnchor>
    <xdr:from>
      <xdr:col>4</xdr:col>
      <xdr:colOff>162360</xdr:colOff>
      <xdr:row>4</xdr:row>
      <xdr:rowOff>0</xdr:rowOff>
    </xdr:from>
    <xdr:ext cx="84240" cy="0"/>
    <xdr:pic>
      <xdr:nvPicPr>
        <xdr:cNvPr id="7" name="Picture 35">
          <a:extLst>
            <a:ext uri="{FF2B5EF4-FFF2-40B4-BE49-F238E27FC236}">
              <a16:creationId xmlns:a16="http://schemas.microsoft.com/office/drawing/2014/main" id="{00000000-0008-0000-0500-000007000000}"/>
            </a:ext>
          </a:extLst>
        </xdr:cNvPr>
        <xdr:cNvPicPr/>
      </xdr:nvPicPr>
      <xdr:blipFill>
        <a:blip xmlns:r="http://schemas.openxmlformats.org/officeDocument/2006/relationships" r:embed="rId2"/>
        <a:stretch/>
      </xdr:blipFill>
      <xdr:spPr>
        <a:xfrm>
          <a:off x="7982385" y="1495425"/>
          <a:ext cx="84240" cy="0"/>
        </a:xfrm>
        <a:prstGeom prst="rect">
          <a:avLst/>
        </a:prstGeom>
        <a:ln>
          <a:noFill/>
        </a:ln>
      </xdr:spPr>
    </xdr:pic>
    <xdr:clientData/>
  </xdr:oneCellAnchor>
  <xdr:oneCellAnchor>
    <xdr:from>
      <xdr:col>4</xdr:col>
      <xdr:colOff>38520</xdr:colOff>
      <xdr:row>4</xdr:row>
      <xdr:rowOff>0</xdr:rowOff>
    </xdr:from>
    <xdr:ext cx="93960" cy="0"/>
    <xdr:pic>
      <xdr:nvPicPr>
        <xdr:cNvPr id="8" name="Picture 37">
          <a:extLst>
            <a:ext uri="{FF2B5EF4-FFF2-40B4-BE49-F238E27FC236}">
              <a16:creationId xmlns:a16="http://schemas.microsoft.com/office/drawing/2014/main" id="{00000000-0008-0000-0500-000008000000}"/>
            </a:ext>
          </a:extLst>
        </xdr:cNvPr>
        <xdr:cNvPicPr/>
      </xdr:nvPicPr>
      <xdr:blipFill>
        <a:blip xmlns:r="http://schemas.openxmlformats.org/officeDocument/2006/relationships" r:embed="rId1"/>
        <a:stretch/>
      </xdr:blipFill>
      <xdr:spPr>
        <a:xfrm>
          <a:off x="7858545" y="1495425"/>
          <a:ext cx="93960" cy="0"/>
        </a:xfrm>
        <a:prstGeom prst="rect">
          <a:avLst/>
        </a:prstGeom>
        <a:ln>
          <a:noFill/>
        </a:ln>
      </xdr:spPr>
    </xdr:pic>
    <xdr:clientData/>
  </xdr:oneCellAnchor>
  <xdr:oneCellAnchor>
    <xdr:from>
      <xdr:col>4</xdr:col>
      <xdr:colOff>162360</xdr:colOff>
      <xdr:row>4</xdr:row>
      <xdr:rowOff>0</xdr:rowOff>
    </xdr:from>
    <xdr:ext cx="84240" cy="0"/>
    <xdr:pic>
      <xdr:nvPicPr>
        <xdr:cNvPr id="9" name="Picture 35">
          <a:extLst>
            <a:ext uri="{FF2B5EF4-FFF2-40B4-BE49-F238E27FC236}">
              <a16:creationId xmlns:a16="http://schemas.microsoft.com/office/drawing/2014/main" id="{00000000-0008-0000-0500-000009000000}"/>
            </a:ext>
          </a:extLst>
        </xdr:cNvPr>
        <xdr:cNvPicPr/>
      </xdr:nvPicPr>
      <xdr:blipFill>
        <a:blip xmlns:r="http://schemas.openxmlformats.org/officeDocument/2006/relationships" r:embed="rId2"/>
        <a:stretch/>
      </xdr:blipFill>
      <xdr:spPr>
        <a:xfrm>
          <a:off x="7982385" y="1495425"/>
          <a:ext cx="84240" cy="0"/>
        </a:xfrm>
        <a:prstGeom prst="rect">
          <a:avLst/>
        </a:prstGeom>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4</xdr:col>
      <xdr:colOff>38520</xdr:colOff>
      <xdr:row>3</xdr:row>
      <xdr:rowOff>0</xdr:rowOff>
    </xdr:from>
    <xdr:ext cx="93960" cy="0"/>
    <xdr:pic>
      <xdr:nvPicPr>
        <xdr:cNvPr id="2" name="Picture 37">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tretch/>
      </xdr:blipFill>
      <xdr:spPr>
        <a:xfrm>
          <a:off x="7858545" y="1304925"/>
          <a:ext cx="93960" cy="0"/>
        </a:xfrm>
        <a:prstGeom prst="rect">
          <a:avLst/>
        </a:prstGeom>
        <a:ln>
          <a:noFill/>
        </a:ln>
      </xdr:spPr>
    </xdr:pic>
    <xdr:clientData/>
  </xdr:oneCellAnchor>
  <xdr:oneCellAnchor>
    <xdr:from>
      <xdr:col>4</xdr:col>
      <xdr:colOff>162360</xdr:colOff>
      <xdr:row>3</xdr:row>
      <xdr:rowOff>0</xdr:rowOff>
    </xdr:from>
    <xdr:ext cx="84240" cy="0"/>
    <xdr:pic>
      <xdr:nvPicPr>
        <xdr:cNvPr id="3" name="Picture 35">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a:stretch/>
      </xdr:blipFill>
      <xdr:spPr>
        <a:xfrm>
          <a:off x="7982385" y="1304925"/>
          <a:ext cx="84240" cy="0"/>
        </a:xfrm>
        <a:prstGeom prst="rect">
          <a:avLst/>
        </a:prstGeom>
        <a:ln>
          <a:noFill/>
        </a:ln>
      </xdr:spPr>
    </xdr:pic>
    <xdr:clientData/>
  </xdr:oneCellAnchor>
  <xdr:oneCellAnchor>
    <xdr:from>
      <xdr:col>4</xdr:col>
      <xdr:colOff>38520</xdr:colOff>
      <xdr:row>3</xdr:row>
      <xdr:rowOff>0</xdr:rowOff>
    </xdr:from>
    <xdr:ext cx="93960" cy="0"/>
    <xdr:pic>
      <xdr:nvPicPr>
        <xdr:cNvPr id="4" name="Picture 37">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1"/>
        <a:stretch/>
      </xdr:blipFill>
      <xdr:spPr>
        <a:xfrm>
          <a:off x="7858545" y="1304925"/>
          <a:ext cx="93960" cy="0"/>
        </a:xfrm>
        <a:prstGeom prst="rect">
          <a:avLst/>
        </a:prstGeom>
        <a:ln>
          <a:noFill/>
        </a:ln>
      </xdr:spPr>
    </xdr:pic>
    <xdr:clientData/>
  </xdr:oneCellAnchor>
  <xdr:oneCellAnchor>
    <xdr:from>
      <xdr:col>4</xdr:col>
      <xdr:colOff>162360</xdr:colOff>
      <xdr:row>3</xdr:row>
      <xdr:rowOff>0</xdr:rowOff>
    </xdr:from>
    <xdr:ext cx="84240" cy="0"/>
    <xdr:pic>
      <xdr:nvPicPr>
        <xdr:cNvPr id="5" name="Picture 35">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2"/>
        <a:stretch/>
      </xdr:blipFill>
      <xdr:spPr>
        <a:xfrm>
          <a:off x="7982385" y="1304925"/>
          <a:ext cx="84240" cy="0"/>
        </a:xfrm>
        <a:prstGeom prst="rect">
          <a:avLst/>
        </a:prstGeom>
        <a:ln>
          <a:noFill/>
        </a:ln>
      </xdr:spPr>
    </xdr:pic>
    <xdr:clientData/>
  </xdr:oneCellAnchor>
  <xdr:oneCellAnchor>
    <xdr:from>
      <xdr:col>4</xdr:col>
      <xdr:colOff>38520</xdr:colOff>
      <xdr:row>3</xdr:row>
      <xdr:rowOff>0</xdr:rowOff>
    </xdr:from>
    <xdr:ext cx="93960" cy="0"/>
    <xdr:pic>
      <xdr:nvPicPr>
        <xdr:cNvPr id="6" name="Picture 37">
          <a:extLst>
            <a:ext uri="{FF2B5EF4-FFF2-40B4-BE49-F238E27FC236}">
              <a16:creationId xmlns:a16="http://schemas.microsoft.com/office/drawing/2014/main" id="{00000000-0008-0000-0500-000006000000}"/>
            </a:ext>
          </a:extLst>
        </xdr:cNvPr>
        <xdr:cNvPicPr/>
      </xdr:nvPicPr>
      <xdr:blipFill>
        <a:blip xmlns:r="http://schemas.openxmlformats.org/officeDocument/2006/relationships" r:embed="rId1"/>
        <a:stretch/>
      </xdr:blipFill>
      <xdr:spPr>
        <a:xfrm>
          <a:off x="7858545" y="1304925"/>
          <a:ext cx="93960" cy="0"/>
        </a:xfrm>
        <a:prstGeom prst="rect">
          <a:avLst/>
        </a:prstGeom>
        <a:ln>
          <a:noFill/>
        </a:ln>
      </xdr:spPr>
    </xdr:pic>
    <xdr:clientData/>
  </xdr:oneCellAnchor>
  <xdr:oneCellAnchor>
    <xdr:from>
      <xdr:col>4</xdr:col>
      <xdr:colOff>162360</xdr:colOff>
      <xdr:row>3</xdr:row>
      <xdr:rowOff>0</xdr:rowOff>
    </xdr:from>
    <xdr:ext cx="84240" cy="0"/>
    <xdr:pic>
      <xdr:nvPicPr>
        <xdr:cNvPr id="7" name="Picture 35">
          <a:extLst>
            <a:ext uri="{FF2B5EF4-FFF2-40B4-BE49-F238E27FC236}">
              <a16:creationId xmlns:a16="http://schemas.microsoft.com/office/drawing/2014/main" id="{00000000-0008-0000-0500-000007000000}"/>
            </a:ext>
          </a:extLst>
        </xdr:cNvPr>
        <xdr:cNvPicPr/>
      </xdr:nvPicPr>
      <xdr:blipFill>
        <a:blip xmlns:r="http://schemas.openxmlformats.org/officeDocument/2006/relationships" r:embed="rId2"/>
        <a:stretch/>
      </xdr:blipFill>
      <xdr:spPr>
        <a:xfrm>
          <a:off x="7982385" y="1304925"/>
          <a:ext cx="84240" cy="0"/>
        </a:xfrm>
        <a:prstGeom prst="rect">
          <a:avLst/>
        </a:prstGeom>
        <a:ln>
          <a:noFill/>
        </a:ln>
      </xdr:spPr>
    </xdr:pic>
    <xdr:clientData/>
  </xdr:oneCellAnchor>
  <xdr:oneCellAnchor>
    <xdr:from>
      <xdr:col>4</xdr:col>
      <xdr:colOff>38520</xdr:colOff>
      <xdr:row>3</xdr:row>
      <xdr:rowOff>0</xdr:rowOff>
    </xdr:from>
    <xdr:ext cx="93960" cy="0"/>
    <xdr:pic>
      <xdr:nvPicPr>
        <xdr:cNvPr id="8" name="Picture 37">
          <a:extLst>
            <a:ext uri="{FF2B5EF4-FFF2-40B4-BE49-F238E27FC236}">
              <a16:creationId xmlns:a16="http://schemas.microsoft.com/office/drawing/2014/main" id="{00000000-0008-0000-0500-000008000000}"/>
            </a:ext>
          </a:extLst>
        </xdr:cNvPr>
        <xdr:cNvPicPr/>
      </xdr:nvPicPr>
      <xdr:blipFill>
        <a:blip xmlns:r="http://schemas.openxmlformats.org/officeDocument/2006/relationships" r:embed="rId1"/>
        <a:stretch/>
      </xdr:blipFill>
      <xdr:spPr>
        <a:xfrm>
          <a:off x="7858545" y="1304925"/>
          <a:ext cx="93960" cy="0"/>
        </a:xfrm>
        <a:prstGeom prst="rect">
          <a:avLst/>
        </a:prstGeom>
        <a:ln>
          <a:noFill/>
        </a:ln>
      </xdr:spPr>
    </xdr:pic>
    <xdr:clientData/>
  </xdr:oneCellAnchor>
  <xdr:oneCellAnchor>
    <xdr:from>
      <xdr:col>4</xdr:col>
      <xdr:colOff>162360</xdr:colOff>
      <xdr:row>3</xdr:row>
      <xdr:rowOff>0</xdr:rowOff>
    </xdr:from>
    <xdr:ext cx="84240" cy="0"/>
    <xdr:pic>
      <xdr:nvPicPr>
        <xdr:cNvPr id="9" name="Picture 35">
          <a:extLst>
            <a:ext uri="{FF2B5EF4-FFF2-40B4-BE49-F238E27FC236}">
              <a16:creationId xmlns:a16="http://schemas.microsoft.com/office/drawing/2014/main" id="{00000000-0008-0000-0500-000009000000}"/>
            </a:ext>
          </a:extLst>
        </xdr:cNvPr>
        <xdr:cNvPicPr/>
      </xdr:nvPicPr>
      <xdr:blipFill>
        <a:blip xmlns:r="http://schemas.openxmlformats.org/officeDocument/2006/relationships" r:embed="rId2"/>
        <a:stretch/>
      </xdr:blipFill>
      <xdr:spPr>
        <a:xfrm>
          <a:off x="7982385" y="1304925"/>
          <a:ext cx="84240" cy="0"/>
        </a:xfrm>
        <a:prstGeom prst="rect">
          <a:avLst/>
        </a:prstGeom>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virenderkumar\Downloads\Deserver\design\USER\HOUSING\SIRISH\tem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virenderkumar\Downloads\Edrcserver1\design\user\Housing\Binod\saihous\saihous.e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virenderkumar\Downloads\Basant\projects\PROJECTS\Projects%20A%20-%20G\DMRC%20Headquarters\DMRC%20TENDER%20DOCU%20SAMPLE\RATE%20ANALYSIS%20HYDRAULIC%2017-03-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Z\Consultancy\Projects\2017\17058%20-%20Fitch-MRF%20Tyredrome\MEP\BOQ\ELECTRICAL\SUN%20VACCUMr_Electrical%20Unprised%20Cable%20BOQ-19.04%202017%20(R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Z\Consultancy\Projects\2016\16112%20-%20Sun%20Vacuum_Kadi\MEP\DESIGN%20CALCULATION\ELECTRICAL\Design%20Calculation%20_17.04.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wnloads\DOMINOS%20CCTV%20RA%20&amp;%20ABSTRACT%2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300x500"/>
      <sheetName val="PRECAST_lightconc-II"/>
      <sheetName val="jidal_dam"/>
      <sheetName val="fran_temp"/>
      <sheetName val="kona_swit"/>
      <sheetName val="template_(8)"/>
      <sheetName val="template_(9)"/>
      <sheetName val="PRECAST_lightconc_II"/>
      <sheetName val="College_Details"/>
      <sheetName val="Personal_"/>
      <sheetName val="Cleaning_&amp;_Grubbing"/>
      <sheetName val="labour coeff"/>
      <sheetName val="Sheet3"/>
      <sheetName val="SITE OVERHEADS"/>
      <sheetName val="VCH-SLC"/>
      <sheetName val="Supplier"/>
      <sheetName val="p&amp;m"/>
      <sheetName val="八幡"/>
      <sheetName val="Site Dev BOQ"/>
      <sheetName val="Costing Upto Mar'11 (2)"/>
      <sheetName val="Tender Summary"/>
      <sheetName val="OVER_HEADS"/>
      <sheetName val="Cover_Sheet"/>
      <sheetName val="BOQ_REV_A"/>
      <sheetName val="PTB_(IO)"/>
      <sheetName val="BMS_"/>
      <sheetName val="SPT_vs_PHI"/>
      <sheetName val="TBAL9697_-group_wise__sdpl"/>
      <sheetName val="SILICATE"/>
      <sheetName val="concrete"/>
      <sheetName val="beam-reinft-IIInd floor"/>
      <sheetName val="#REF!"/>
      <sheetName val="Boq Block 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A"/>
      <sheetName val="2gii"/>
      <sheetName val="Expenditure plan"/>
      <sheetName val="ORDER BOOKING"/>
      <sheetName val="zone-8"/>
      <sheetName val="MHNO_LEV"/>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Design"/>
      <sheetName val="22.12.2011"/>
      <sheetName val="BOQ (2)"/>
      <sheetName val="M-Book for Conc"/>
      <sheetName val="M-Book for FW"/>
      <sheetName val="Meas.-Hotel Part"/>
      <sheetName val="Headings"/>
      <sheetName val="upa"/>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List"/>
      <sheetName val="BOQ_Direct_selling cost"/>
      <sheetName val="IO List"/>
      <sheetName val="dBase"/>
      <sheetName val="scurve calc (2)"/>
      <sheetName val="Direct cost shed A-2 "/>
      <sheetName val="Fee Rate Summary"/>
      <sheetName val="Civil Boq"/>
      <sheetName val="Contract Night Staff"/>
      <sheetName val="Contract Day Staff"/>
      <sheetName val="Day Shift"/>
      <sheetName val="Night Shift"/>
      <sheetName val="beam-reinft"/>
      <sheetName val="Fill this out first..."/>
      <sheetName val="factors"/>
      <sheetName val="Data"/>
      <sheetName val="Lead"/>
      <sheetName val="Sheet2"/>
      <sheetName val="INPUT SHEET"/>
      <sheetName val="final abstract"/>
      <sheetName val="temp"/>
      <sheetName val="GBW"/>
      <sheetName val="HEAD"/>
      <sheetName val="Build-up"/>
      <sheetName val="Detail"/>
      <sheetName val="Meas__Hotel Part"/>
      <sheetName val="Labour productivity"/>
      <sheetName val="SP Break Up"/>
      <sheetName val="공장별판관비배부"/>
      <sheetName val="Staff Acco."/>
      <sheetName val="Civil Works"/>
      <sheetName val="Cashflow projection"/>
      <sheetName val="inWords"/>
      <sheetName val="Ave.wtd.rates"/>
      <sheetName val="Material "/>
      <sheetName val="Labour &amp; Plant"/>
      <sheetName val=" 09.07.10 M顅ᎆ뤀ᨇ԰_x0000_缀_x0000_"/>
      <sheetName val="Item- Compact"/>
      <sheetName val="PA- Consutant "/>
      <sheetName val="St.co.91.5lvl"/>
      <sheetName val="Costing"/>
      <sheetName val=" 09.07.10 M顅ᎆ뤀ᨇ԰?缀?"/>
      <sheetName val="TBAL9697 _group wise  sdpl"/>
      <sheetName val="Intake"/>
      <sheetName val="HVAC"/>
      <sheetName val="BS8007"/>
      <sheetName val="DataInput"/>
      <sheetName val="DataInput-1"/>
      <sheetName val="DI Rate Analysis"/>
      <sheetName val="Economic RisingMain  Ph-I"/>
      <sheetName val="master"/>
      <sheetName val="Assumptions"/>
      <sheetName val="col-reinft1"/>
      <sheetName val="section"/>
      <sheetName val="Sales &amp; Prod"/>
      <sheetName val="MN T.B."/>
      <sheetName val="08.07.10헾】_x0005__x0000__x0000__x0000__x0000_ꎋ"/>
      <sheetName val="3cd Annexure"/>
      <sheetName val="08.07.10헾】_x0005_????ꎋ"/>
      <sheetName val="INDIGINEOUS ITEMS "/>
      <sheetName val="BHANDUP"/>
      <sheetName val="gen"/>
      <sheetName val="F20 Risk Analysis"/>
      <sheetName val="Change Order Log"/>
      <sheetName val="lookups"/>
      <sheetName val="ref"/>
      <sheetName val="Bin"/>
      <sheetName val="2000 MOR"/>
      <sheetName val="dlvoid"/>
      <sheetName val=" _x000a_¢_x0002_&amp;_x0000__x0000__x0000_ú5#_x0000__x0000__x0000__x0000__x0000__x0000__x0000_"/>
      <sheetName val=""/>
      <sheetName val="AOR"/>
      <sheetName val="Rate Analysis"/>
      <sheetName val="cash in flow Summary JV "/>
      <sheetName val="water prop."/>
      <sheetName val="GR.slab-reinft"/>
      <sheetName val="Cost Index"/>
      <sheetName val="DEINKING(ANNEX 1)"/>
      <sheetName val="sheeet7"/>
      <sheetName val="Prelims Breakup"/>
      <sheetName val=" 09.07.10 M顅ᎆ뤀ᨇ԰"/>
      <sheetName val=" 09.07.10 M顅ᎆ뤀ᨇ԰_缀_"/>
      <sheetName val="Fin. Assumpt. - Sensitivities"/>
      <sheetName val="Bill 1"/>
      <sheetName val="Bill 2"/>
      <sheetName val="Bill 3"/>
      <sheetName val="Bill 4"/>
      <sheetName val="Bill 5"/>
      <sheetName val="Bill 6"/>
      <sheetName val="Bill 7"/>
      <sheetName val="Labour"/>
      <sheetName val="B3-B4-B5-B6"/>
      <sheetName val="1.Civil-RA"/>
      <sheetName val="PRELIM5"/>
      <sheetName val="Structure Bills Qty"/>
      <sheetName val="estm_mech"/>
      <sheetName val="box-12"/>
      <sheetName val="Rate analysis- BOQ 1 "/>
      <sheetName val="Voucher"/>
      <sheetName val="PRECAST_lightconc-II2"/>
      <sheetName val="PRECAST_lightconc_II2"/>
      <sheetName val="Cleaning_&amp;_Grubbing2"/>
      <sheetName val="College_Details2"/>
      <sheetName val="Personal_2"/>
      <sheetName val="jidal_dam2"/>
      <sheetName val="fran_temp2"/>
      <sheetName val="kona_swit2"/>
      <sheetName val="template_(8)2"/>
      <sheetName val="template_(9)2"/>
      <sheetName val="OVER_HEADS2"/>
      <sheetName val="Cover_Sheet2"/>
      <sheetName val="BOQ_REV_A2"/>
      <sheetName val="PTB_(IO)2"/>
      <sheetName val="BMS_2"/>
      <sheetName val="SPT_vs_PHI2"/>
      <sheetName val="TBAL9697_-group_wise__sdpl2"/>
      <sheetName val="TAX_BILLS"/>
      <sheetName val="CASH_BILLS"/>
      <sheetName val="LABOUR_BILLS"/>
      <sheetName val="puch_order"/>
      <sheetName val="Sheet1_(2)"/>
      <sheetName val="Quantity_Schedule1"/>
      <sheetName val="Revenue__Schedule_1"/>
      <sheetName val="Balance_works_-_Direct_Cost1"/>
      <sheetName val="Balance_works_-_Indirect_Cost1"/>
      <sheetName val="Fund_Plan1"/>
      <sheetName val="Bill_of_Resources1"/>
      <sheetName val="SITE_OVERHEADS"/>
      <sheetName val="labour_coeff"/>
      <sheetName val="Site_Dev_BOQ"/>
      <sheetName val="Expenditure_plan"/>
      <sheetName val="ORDER_BOOKING"/>
      <sheetName val="Costing_Upto_Mar'11_(2)"/>
      <sheetName val="Tender_Summary"/>
      <sheetName val="beam-reinft-IIInd_floor"/>
      <sheetName val="Prelims_Breakup"/>
      <sheetName val="Boq_Block_A"/>
      <sheetName val="M-Book_for_Conc"/>
      <sheetName val="M-Book_for_FW"/>
      <sheetName val="Project Details.."/>
      <sheetName val=" _x000a_¢_x0002_&amp;???ú5#???????"/>
      <sheetName val="wordsdata"/>
      <sheetName val="Analy_7-10"/>
      <sheetName val="Meas_-Hotel_Part"/>
      <sheetName val="22_12_2011"/>
      <sheetName val="BOQ_(2)"/>
      <sheetName val="COST"/>
      <sheetName val="x-items"/>
      <sheetName val="Driveway Beams"/>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08.07.10헾】_x0005_"/>
      <sheetName val=" _x000a_¢_x0002_&amp;"/>
      <sheetName val="A.Civil &amp; Interiors BOQ"/>
      <sheetName val=" Electrical low side"/>
      <sheetName val="Fire BOQ"/>
      <sheetName val="PLUMBING BOQ"/>
      <sheetName val="B.Lighting"/>
      <sheetName val="HVAC low side"/>
      <sheetName val="OLD BOQ"/>
      <sheetName val="Addition work"/>
      <sheetName val="E.Signage"/>
      <sheetName val="FF - Civil - B O Q"/>
      <sheetName val="SUMMARY(E)"/>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COLUMN"/>
      <sheetName val="Eqpmnt Plng"/>
      <sheetName val="BOQ_Direct_selling_cost"/>
      <sheetName val="_21_07_10_N_SHIFT_MECH-FAB"/>
      <sheetName val="_21_07_10_N_SHIFT_MECH-TANK"/>
      <sheetName val="_21_07_10_RS_&amp;_SECURITY"/>
      <sheetName val="21_07_10_CIVIL_WET"/>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RA-markate"/>
      <sheetName val="Admin"/>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T-P1, FINISHES WORKING "/>
      <sheetName val="Assumption &amp; Exclusion"/>
      <sheetName val="querries"/>
      <sheetName val="Cover"/>
      <sheetName val="Data Sheet"/>
      <sheetName val="External Doors"/>
      <sheetName val="T&amp;M"/>
      <sheetName val="Assumption Inputs"/>
      <sheetName val="Factor Sheet"/>
      <sheetName val="Phase 1"/>
      <sheetName val="Pacakges split"/>
      <sheetName val="L+M"/>
      <sheetName val="Background"/>
      <sheetName val="Code"/>
      <sheetName val="run"/>
      <sheetName val="Wire"/>
      <sheetName val="_17_07_10_N_SHIFT_MECH-TANK"/>
      <sheetName val="_17_07_10_RS_&amp;_SECURITY"/>
      <sheetName val="17_07_10_CIVIL_WET"/>
      <sheetName val="_17_07_10_CIVIL"/>
      <sheetName val="_17_07_10_MECH-FAB"/>
      <sheetName val="_17_07_10_MECH-TANK"/>
      <sheetName val="Makro1"/>
      <sheetName val="LABOUR RATE"/>
      <sheetName val="Material Rate"/>
      <sheetName val="ACS(1)"/>
      <sheetName val="FAS-C(4)"/>
      <sheetName val="CCTV(old)"/>
      <sheetName val="Final"/>
      <sheetName val="Summary-Price_New"/>
      <sheetName val="AN-2K"/>
      <sheetName val="Switch V16"/>
      <sheetName val="AutoOpen Stub Data"/>
      <sheetName val="Summary WG"/>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Theo Cons-June'10"/>
      <sheetName val="08.07.10헾】_x0005_????菈_x0013_"/>
      <sheetName val="AFAS "/>
      <sheetName val="RDS &amp; WLD"/>
      <sheetName val="PA System"/>
      <sheetName val="ACC"/>
      <sheetName val="CCTV"/>
      <sheetName val="Server &amp; PAC Room"/>
      <sheetName val="BMS"/>
      <sheetName val="HVAC BOQ"/>
      <sheetName val="Grade Slab -1"/>
      <sheetName val="Grade Slab -2"/>
      <sheetName val="Grade slab-3"/>
      <sheetName val="Grade slab -4"/>
      <sheetName val="Grade slab -5"/>
      <sheetName val="Grade slab -6"/>
      <sheetName val="DI_Rate_Analysis"/>
      <sheetName val="Economic_RisingMain__Ph-I"/>
      <sheetName val="Debits as on 12.04.08"/>
      <sheetName val="InputPO_Del"/>
      <sheetName val="detail'02"/>
      <sheetName val="Cal"/>
      <sheetName val="환율"/>
      <sheetName val="Deduction of assets"/>
      <sheetName val="  ¢_x0002_&amp;_x0000__x0000__x0000_ú5#_x0000__x0000__x0000__x0000__x0000__x0000__x0000_"/>
      <sheetName val="  ¢_x0002_&amp;???ú5#???????"/>
      <sheetName val="08.07.10헾】_x0005_??_x0005__x0000__x0000_"/>
      <sheetName val="d-safe specs"/>
      <sheetName val="segment_topsheet"/>
      <sheetName val="Invoice Tracker"/>
      <sheetName val="analysis"/>
      <sheetName val="pol-60"/>
      <sheetName val="STAFFSCHED "/>
      <sheetName val="India F&amp;S Template"/>
      <sheetName val=" bus bay"/>
      <sheetName val="doq-10"/>
      <sheetName val="doq-I"/>
      <sheetName val="doq 4"/>
      <sheetName val="doq 2"/>
      <sheetName val=" _x000d_¢_x0002_&amp;_x0000__x0000__x0000_ú5#_x0000__x0000__x0000__x0000__x0000__x0000__x0000_"/>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CABLERET"/>
      <sheetName val="eq"/>
      <sheetName val=" _x000d_¢_x0002_&amp;???ú5#???????"/>
      <sheetName val="Customize Your Invoice"/>
      <sheetName val="FitOutConfCentre"/>
      <sheetName val="Variables"/>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08.07.10헾】_x0005__x0000__x0000"/>
      <sheetName val="08.07.10헾】_x0005_____ꎋ"/>
      <sheetName val="FT-05-02IsoBOM"/>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BOQ LT"/>
      <sheetName val="_21_07_10_N_SHIFT_MECH-FA"/>
      <sheetName val="Report"/>
      <sheetName val="Cost Basis"/>
      <sheetName val="DSLP"/>
      <sheetName val="Load Details(B2)"/>
      <sheetName val="Works - Quote Sheet"/>
      <sheetName val="Quote Sheet"/>
      <sheetName val="Intro."/>
      <sheetName val="Gate 2"/>
      <sheetName val="Lab"/>
      <sheetName val="08.07.10헾】_x0005_??헾⿂_x0005__x0000_"/>
      <sheetName val="08.07.10헾】_x0005_????懇"/>
      <sheetName val=" _¢_x0002_&amp;"/>
      <sheetName val=" _¢_x0002_&amp;___ú5#_______"/>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B'Sheet"/>
      <sheetName val="Asmp"/>
      <sheetName val="DP"/>
      <sheetName val="currency"/>
      <sheetName val="sc-mar2000"/>
      <sheetName val="Index"/>
      <sheetName val="LMP"/>
      <sheetName val="VF Full Recon"/>
      <sheetName val="girder"/>
      <sheetName val="Rocker"/>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Income Statement"/>
      <sheetName val="MASTER_RATE ANALYSIS"/>
      <sheetName val="Name List"/>
      <sheetName val="starter"/>
      <sheetName val="08.07.10_x0000__x0000_ⴠ_x0000__x0000__x0000_㭮㢝輜_x0018_"/>
      <sheetName val="BLOCK-A (MEA.SHEET)"/>
      <sheetName val="MG"/>
      <sheetName val="VALIDATIONS"/>
      <sheetName val="Mat_Cost"/>
      <sheetName val="SEW4"/>
      <sheetName val="UNIT"/>
      <sheetName val="CCY"/>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FORM7"/>
      <sheetName val="INTRO"/>
      <sheetName val="2.civil-RA"/>
      <sheetName val="#REF"/>
      <sheetName val="CT"/>
      <sheetName val="PT"/>
      <sheetName val="目录"/>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Rate analysis civil"/>
      <sheetName val="경비공통"/>
      <sheetName val="Conc&amp;steel-assets"/>
      <sheetName val="STP"/>
      <sheetName val="08.07.10헾】_x0005_??헾⾑_x0005__x0000_"/>
      <sheetName val="08.07.10 CIVIՌ_x0000_缀_x0000__x0000_"/>
      <sheetName val="08.07.10헾】_x0005_??壀$夌$"/>
      <sheetName val="Fin. Assumpt. - SensitivitieH"/>
      <sheetName val="C-12"/>
      <sheetName val="Fin. Assumpt. - Sensitivitie"/>
      <sheetName val="CCTV_EST1"/>
      <sheetName val="KSt - Analysis "/>
      <sheetName val="Section Catalogue"/>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Cover_Sheet4"/>
      <sheetName val="BOQ_REV_A4"/>
      <sheetName val="PTB_(IO)4"/>
      <sheetName val="BMS_4"/>
      <sheetName val="OVER_HEADS4"/>
      <sheetName val="SPT_vs_PHI4"/>
      <sheetName val="TBAL9697_-group_wise__sdpl4"/>
      <sheetName val="Quantity_Schedule3"/>
      <sheetName val="Revenue__Schedule_3"/>
      <sheetName val="Balance_works_-_Direct_Cost3"/>
      <sheetName val="Balance_works_-_Indirect_Cost3"/>
      <sheetName val="Fund_Plan3"/>
      <sheetName val="Bill_of_Resources3"/>
      <sheetName val="SITE_OVERHEADS2"/>
      <sheetName val="labour_coeff2"/>
      <sheetName val="Expenditure_plan2"/>
      <sheetName val="ORDER_BOOKING2"/>
      <sheetName val="Site_Dev_BOQ2"/>
      <sheetName val="beam-reinft-IIInd_floor2"/>
      <sheetName val="M-Book_for_Conc2"/>
      <sheetName val="M-Book_for_FW2"/>
      <sheetName val="Costing_Upto_Mar'11_(2)2"/>
      <sheetName val="Tender_Summary2"/>
      <sheetName val="TAX_BILLS2"/>
      <sheetName val="CASH_BILLS2"/>
      <sheetName val="LABOUR_BILLS2"/>
      <sheetName val="puch_order2"/>
      <sheetName val="Sheet1_(2)2"/>
      <sheetName val="Boq_Block_A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scurve_calc_(2)1"/>
      <sheetName val="Direct_cost_shed_A-2_1"/>
      <sheetName val="Meas_-Hotel_Part2"/>
      <sheetName val="BOQ_Direct_selling_cost1"/>
      <sheetName val="Ave_wtd_rates1"/>
      <sheetName val="Material_1"/>
      <sheetName val="Labour_&amp;_Plant1"/>
      <sheetName val="22_12_20112"/>
      <sheetName val="BOQ_(2)2"/>
      <sheetName val="Contract_Night_Staff1"/>
      <sheetName val="Contract_Day_Staff1"/>
      <sheetName val="Day_Shift1"/>
      <sheetName val="Night_Shift1"/>
      <sheetName val="Cashflow_projection1"/>
      <sheetName val="PA-_Consutant_1"/>
      <sheetName val="Item-_Compact1"/>
      <sheetName val="Fee_Rate_Summary1"/>
      <sheetName val="Civil_Boq1"/>
      <sheetName val="final_abstract1"/>
      <sheetName val="TBAL9697__group_wise__sdpl1"/>
      <sheetName val="St_co_91_5lvl1"/>
      <sheetName val="Civil_Works1"/>
      <sheetName val="IO_List1"/>
      <sheetName val="Fill_this_out_first___1"/>
      <sheetName val="SP_Break_Up1"/>
      <sheetName val="Labour_productivity1"/>
      <sheetName val="INPUT_SHEET1"/>
      <sheetName val="Meas__Hotel_Part1"/>
      <sheetName val="DI_Rate_Analysis2"/>
      <sheetName val="Economic_RisingMain__Ph-I2"/>
      <sheetName val="_09_07_10_M顅ᎆ뤀ᨇ԰?缀?1"/>
      <sheetName val="Cost_Index1"/>
      <sheetName val="cash_in_flow_Summary_JV_1"/>
      <sheetName val="water_prop_1"/>
      <sheetName val="GR_slab-reinft1"/>
      <sheetName val="Sales_&amp;_Prod1"/>
      <sheetName val="Rate_analysis-_BOQ_1_1"/>
      <sheetName val="MN_T_B_1"/>
      <sheetName val="Staff_Acco_1"/>
      <sheetName val="Project_Details__1"/>
      <sheetName val="F20_Risk_Analysis1"/>
      <sheetName val="Change_Order_Log1"/>
      <sheetName val="2000_MOR1"/>
      <sheetName val="Driveway_Beams1"/>
      <sheetName val="Structure_Bills_Qty1"/>
      <sheetName val="Prelims_Breakup2"/>
      <sheetName val="INDIGINEOUS_ITEMS_1"/>
      <sheetName val="3cd_Annexure1"/>
      <sheetName val="1_Civil-RA1"/>
      <sheetName val="Rate_Analysis1"/>
      <sheetName val="Fin__Assumpt__-_Sensitivities1"/>
      <sheetName val="Bill_11"/>
      <sheetName val="Bill_21"/>
      <sheetName val="Bill_31"/>
      <sheetName val="Bill_41"/>
      <sheetName val="Bill_51"/>
      <sheetName val="Bill_61"/>
      <sheetName val="Bill_71"/>
      <sheetName val="_09_07_10_M顅ᎆ뤀ᨇ԰1"/>
      <sheetName val="_09_07_10_M顅ᎆ뤀ᨇ԰_缀_1"/>
      <sheetName val="Assumption_Inputs1"/>
      <sheetName val="Phase_11"/>
      <sheetName val="Pacakges_split1"/>
      <sheetName val="DEINKING(ANNEX_1)1"/>
      <sheetName val="AutoOpen_Stub_Data1"/>
      <sheetName val="Eqpmnt_Plng1"/>
      <sheetName val="Debits_as_on_12_04_08"/>
      <sheetName val="Data_Sheet"/>
      <sheetName val="T-P1,_FINISHES_WORKING_1"/>
      <sheetName val="Assumption_&amp;_Exclusion1"/>
      <sheetName val="External_Doors1"/>
      <sheetName val="STAFFSCHED_"/>
      <sheetName val="LABOUR_RATE1"/>
      <sheetName val="Material_Rate1"/>
      <sheetName val="Switch_V161"/>
      <sheetName val="India_F&amp;S_Template"/>
      <sheetName val="_bus_bay"/>
      <sheetName val="doq_4"/>
      <sheetName val="doq_2"/>
      <sheetName val="Grade_Slab_-11"/>
      <sheetName val="Grade_Slab_-21"/>
      <sheetName val="Grade_slab-31"/>
      <sheetName val="Grade_slab_-41"/>
      <sheetName val="Grade_slab_-51"/>
      <sheetName val="Grade_slab_-61"/>
      <sheetName val="Cat_A_Change_Control1"/>
      <sheetName val="Factor_Sheet1"/>
      <sheetName val="11B_"/>
      <sheetName val="Theo_Cons-June'10"/>
      <sheetName val="ACAD_Finishes"/>
      <sheetName val="Site_Details"/>
      <sheetName val="Site_Area_Statement"/>
      <sheetName val="14_07_10@&amp;Ò:"/>
      <sheetName val="14_07_10Á&amp;î&lt;"/>
      <sheetName val="¸:;b+/î&lt;î:&amp;&amp;"/>
      <sheetName val="Summary_WG"/>
      <sheetName val="BOQ_LT"/>
      <sheetName val="14_07_10_CIVIL_W ["/>
      <sheetName val="Invoice_Tracker"/>
      <sheetName val="Income_Statement"/>
      <sheetName val="__¢&amp;ú5#"/>
      <sheetName val="__¢&amp;???ú5#???????"/>
      <sheetName val="BLOCK-A_(MEA_SHEET)"/>
      <sheetName val="Load_Details(B2)"/>
      <sheetName val="Works_-_Quote_Sheet"/>
      <sheetName val="AFAS_"/>
      <sheetName val="RDS_&amp;_WLD"/>
      <sheetName val="PA_System"/>
      <sheetName val="Server_&amp;_PAC_Room"/>
      <sheetName val="HVAC_BOQ"/>
      <sheetName val="08_07_10헾】????菈"/>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orm 6"/>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Civil-BOQ"/>
      <sheetName val="Elec-BOQ"/>
      <sheetName val="Plumb-BOQ"/>
      <sheetName val="Lifts &amp; Escal-BOQ"/>
      <sheetName val="Costcal"/>
      <sheetName val="08.07.10헾】_x0005_??헾　_x0005__x0000_"/>
      <sheetName val="_ ¢&amp;ú5#"/>
      <sheetName val="_ ¢&amp;???ú5#???????"/>
      <sheetName val="Publicbuilding"/>
      <sheetName val="grid"/>
      <sheetName val="beam-reinft-machine rm"/>
      <sheetName val="BLK2"/>
      <sheetName val="BLK3"/>
      <sheetName val="E &amp; R"/>
      <sheetName val="radar"/>
      <sheetName val="UG"/>
      <sheetName val="CPIPE2"/>
      <sheetName val="DOOR-WIND"/>
      <sheetName val="08.07.10헾】_x0005_??苈ô헾⼤"/>
      <sheetName val="Deprec."/>
      <sheetName val="RA BILL - 1"/>
      <sheetName val="Tax Inv"/>
      <sheetName val="Tax Inv (Client)"/>
      <sheetName val="Material&amp;equipment"/>
      <sheetName val="공사비 내역 (가)"/>
      <sheetName val="CIF COST ITEM"/>
      <sheetName val="_22_07_10_MECH-FþÕ"/>
      <sheetName val="basdat"/>
      <sheetName val="maing1"/>
      <sheetName val="Deduction_of_assets"/>
      <sheetName val="Blr_hire"/>
      <sheetName val="d-safe_specs"/>
      <sheetName val="Miscellan%ouscivil"/>
      <sheetName val="PRECAST_lig(tconc_II"/>
      <sheetName val="08_07_10헾】_x0000"/>
      <sheetName val="08_07_10헾】____ꎋ"/>
      <sheetName val="Quote_Sheet"/>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_x0000__x0017__x0000__x0012__x0000__x000f__x0000__x0012__x0000__x0013__x0000_ _x0000__x001a__x0000__x001b__x0000__x0017__x0000_"/>
      <sheetName val="R.A."/>
      <sheetName val="Guide"/>
      <sheetName val="Con0304"/>
      <sheetName val=" _¢_x0002_&amp;_x0000__x0000__x0000"/>
      <sheetName val=" _x000a_¢_x0002_&amp;_x0000__x0000_"/>
      <sheetName val="Codes"/>
      <sheetName val="Cash Flow Input Data_ISC"/>
      <sheetName val="Interface_SC"/>
      <sheetName val="Calc_ISC"/>
      <sheetName val="Calc_SC"/>
      <sheetName val="Interface_ISC"/>
      <sheetName val="GD"/>
      <sheetName val="LEVEL SHEET"/>
      <sheetName val="TEXT"/>
      <sheetName val="sept-plan"/>
      <sheetName val="VF_Full_Recon"/>
      <sheetName val="PITP3_COPY"/>
      <sheetName val="Meas_"/>
      <sheetName val="Cost_Basis"/>
      <sheetName val="08_07_10헾】??헾⿂"/>
      <sheetName val="08_07_10헾】????懇"/>
      <sheetName val="Expenses_Actual_Vs__Budgeted"/>
      <sheetName val="Col_up_to_plinth"/>
      <sheetName val="B3-B4-B5-"/>
      <sheetName val="_x000a_"/>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PROCTOR"/>
      <sheetName val="precast RC element"/>
      <sheetName val="PROG_DATA"/>
      <sheetName val="Eqpmnt Pln_x0000_"/>
      <sheetName val="Eqpmnt PlnH"/>
      <sheetName val="Eqpmnt PlnÄ"/>
      <sheetName val="SOR"/>
      <sheetName val="Footing "/>
      <sheetName val="Input"/>
      <sheetName val="월선수금"/>
      <sheetName val="OpTrack"/>
      <sheetName val="Erection"/>
      <sheetName val="WORK TABLE"/>
      <sheetName val="General Input"/>
      <sheetName val="08_07_10헾】"/>
      <sheetName val="08_07_10헾】??ꮸ⽚"/>
      <sheetName val="08_07_10헾】??丵⼽"/>
      <sheetName val="08_07_10헾】????癠'"/>
      <sheetName val="08_07_10헾】??헾⽀"/>
      <sheetName val="__¢&amp;"/>
      <sheetName val="__¢&amp;___ú5#_______"/>
      <sheetName val="08_07_10헾】??헾⾑"/>
      <sheetName val="ᬀᜀሀༀሀ"/>
      <sheetName val="Misc__Data"/>
      <sheetName val="Intro_"/>
      <sheetName val="Gate_2"/>
      <sheetName val="Name_List"/>
      <sheetName val="Project_Ignite"/>
      <sheetName val="Customize_Your_Invoice"/>
      <sheetName val="08_07_10헾】??壀$夌$"/>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MS Loan repayments"/>
      <sheetName val="ETC Plant Cost"/>
      <sheetName val="BL Staff"/>
      <sheetName val="Array"/>
      <sheetName val="Array (2)"/>
      <sheetName val="inter"/>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T CODE"/>
      <sheetName val="Jafiliya"/>
      <sheetName val="Oud Metha"/>
      <sheetName val="Port Saeed"/>
      <sheetName val="Al Wasl"/>
      <sheetName val="Zabeel"/>
      <sheetName val="dummy"/>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œheet3"/>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Varthur 1"/>
      <sheetName val="old_serial no."/>
      <sheetName val="tot_ass_9697"/>
      <sheetName val="SALA-002"/>
      <sheetName val="Lifts_&amp;_Escal-BOQ"/>
      <sheetName val="FIRE_BOQ"/>
      <sheetName val="Form_61"/>
      <sheetName val="Lifts_&amp;_Escal-BOQ1"/>
      <sheetName val="FIRE_BOQ1"/>
      <sheetName val="Rate_analysis_civil"/>
      <sheetName val="Fin__Assumpt__-_Sensitivitie"/>
      <sheetName val="Master data"/>
      <sheetName val=" "/>
      <sheetName val="  ¢_x0002_&amp;_x0000__x0000_"/>
      <sheetName val="Detail In Door Stad"/>
      <sheetName val="S1BOQ"/>
      <sheetName val="Balustrade"/>
      <sheetName val="SC Cost MAR 02"/>
      <sheetName val="P-II_Cement_Reconkiliation2"/>
      <sheetName val="Temporary"/>
      <sheetName val="ABB"/>
      <sheetName val="GE"/>
      <sheetName val="abst-of -cost"/>
      <sheetName val="BOM"/>
      <sheetName val="Deprec_"/>
      <sheetName val="Deprec_1"/>
      <sheetName val="R_A_"/>
      <sheetName val="Combined Results "/>
      <sheetName val="Cashflow"/>
      <sheetName val="Deprec_2"/>
      <sheetName val="Form_62"/>
      <sheetName val="Lifts_&amp;_Escal-BOQ2"/>
      <sheetName val="FIRE_BOQ2"/>
      <sheetName val="Keyword"/>
      <sheetName val="SALE&amp;COST"/>
      <sheetName val="MFG"/>
      <sheetName val="Equipment Master"/>
      <sheetName val="Material Master"/>
      <sheetName val="Contract Status"/>
      <sheetName val="Basis"/>
      <sheetName val="FINOLEX"/>
      <sheetName val="Sheet7"/>
      <sheetName val="ITB COST"/>
      <sheetName val="Material List "/>
      <sheetName val="Shuttering Material"/>
      <sheetName val="08.07.10_x0000__x0000_쪸_x0000__x0000__x0000_㱗褰譬'"/>
      <sheetName val="Reinforcement"/>
      <sheetName val="Pilling_24"/>
      <sheetName val="Steel-Circular"/>
      <sheetName val="measure"/>
      <sheetName val="WORD"/>
      <sheetName val="Forecast"/>
      <sheetName val="Database"/>
      <sheetName val="Abstract"/>
      <sheetName val="PriceSummary"/>
      <sheetName val="HK"/>
      <sheetName val="Calendar"/>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macros"/>
      <sheetName val="08.07.10헾】_x0005____x0005_"/>
      <sheetName val="08.07.10헾】_x0005___壀&quot;夌&quot;"/>
      <sheetName val="08.07.10헾】_x0005___헾⿂_x0005_"/>
      <sheetName val="08.07.10헾】_x0005___ꮸ⽚_x0005_"/>
      <sheetName val="08.07.10헾】_x0005_____懇"/>
      <sheetName val="08.07.10헾】_x0005___丵⼽_x0005_"/>
      <sheetName val="08.07.10헾】_x0005_____癠_"/>
      <sheetName val="08.07.10헾】_x0005___헾⽀_x0005_"/>
      <sheetName val="08.07.10헾】_x0005___헾⾑_x0005_"/>
      <sheetName val="B3-B4-B5-_x0006_"/>
      <sheetName val="08.07.10헾】_x0005___壀$夌$"/>
      <sheetName val="08.07.10"/>
      <sheetName val="08.07.10 CIVIՌ"/>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
      <sheetName val="Interior"/>
      <sheetName val="Electrical"/>
      <sheetName val="Mechanical"/>
      <sheetName val="Fire Hydrant"/>
      <sheetName val="Material Spec."/>
      <sheetName val="Terms &amp; conditions"/>
      <sheetName val=" 09.07.10 M顅ᎆ뤀ᨇ԰_x0000_v喐"/>
      <sheetName val=" 09.07.10 M顅ᎆ뤀ᨇ԰_x0000_È盰"/>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 _x000d_¢_x0002_&amp;___ú5#______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08.07.10헾】_x0005___헾　_x0005__x"/>
      <sheetName val="_ ¢&amp;___ú5#_______"/>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Model"/>
      <sheetName val="CONSTRUCTION COMPONENT"/>
      <sheetName val="banilad"/>
      <sheetName val="Mactan"/>
      <sheetName val="Mandau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08.07.10헾】_x0005_??睮は_x0005__x0000_"/>
      <sheetName val="TBEAM"/>
      <sheetName val="Ring Details"/>
      <sheetName val="BBS-Residential"/>
      <sheetName val="08.07.10헾】_x0005_?︀ᇕ԰_x0000_缀"/>
      <sheetName val="08.07.10헾】_x0005_?蠄ሹꠀ䁮_xdc02_"/>
      <sheetName val="08.07.10헾】_x0005_?/_x0000_退Ý_x0000_"/>
      <sheetName val="08.07.10헾】_x0005_?蠌ሹ⠀䁫_xdc02_"/>
      <sheetName val="_"/>
      <sheetName val="Eqpmnt Pln"/>
      <sheetName val="Summary output"/>
      <sheetName val="_x0017__x0000__x0012__x0000__x000f__x0000__x0012__x0000__x0013__x0000__x001a__x0000__x0013__x0000__x000b__x0000__x0006__x0000__x0011__x0000__x0010__x0000__x0007__x0000__x0003__x0000__x0003_"/>
      <sheetName val=" _¢_x0002_&amp;_x0000__x0000_"/>
      <sheetName val="w't table"/>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wordsdatþ"/>
      <sheetName val="MSU"/>
      <sheetName val="activit-graph  "/>
      <sheetName val="AREAS"/>
      <sheetName val="Sch-3"/>
      <sheetName val="Theme"/>
      <sheetName val="Measurment"/>
      <sheetName val="cover page"/>
      <sheetName val="Material recovery"/>
      <sheetName val="Basic Rates"/>
      <sheetName val="3LBHK RA"/>
      <sheetName val=" _x000d_¢_x0002_&amp;"/>
      <sheetName val="IDCCALHYD-GOO"/>
      <sheetName val="GF Columns"/>
      <sheetName val="BLR 1"/>
      <sheetName val="GAS"/>
      <sheetName val="DEAE"/>
      <sheetName val="BLR2"/>
      <sheetName val="BLR3"/>
      <sheetName val="BLR4"/>
      <sheetName val="BLR5"/>
      <sheetName val="DEM"/>
      <sheetName val="SAM"/>
      <sheetName val="CHEM"/>
      <sheetName val="COP"/>
      <sheetName val="Proposal"/>
      <sheetName val="PROCESS"/>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GEN_LOOKUPS"/>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08.07.10헾】_x0005_??헾　_x0005_"/>
      <sheetName val="Material"/>
      <sheetName val="Lookup"/>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__¢&amp;___ú5#_______1"/>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_x0017_"/>
      <sheetName val="SC Cost FEB 03"/>
      <sheetName val=" 09.07.10 _x0005__x0000__x0000__x0000__x0002__x0000_"/>
      <sheetName val="wordsdat_x0000_"/>
      <sheetName val="Door"/>
      <sheetName val="13. Steel - Ratio"/>
      <sheetName val="Substation"/>
      <sheetName val="Site_Dev_BO䡑3"/>
      <sheetName val="PROCURE"/>
      <sheetName val="단면가정"/>
      <sheetName val="설계조건"/>
      <sheetName val="PMS"/>
      <sheetName val="DISTRIBUTION"/>
      <sheetName val="Labels"/>
      <sheetName val="Cable Data"/>
      <sheetName val="Sheet"/>
      <sheetName val="CMSBM"/>
      <sheetName val="CIF_COST_ITEM"/>
      <sheetName val="Adimi bldg"/>
      <sheetName val="Pump House"/>
      <sheetName val="Fuel Regu Station"/>
      <sheetName val="0200 Siteworks"/>
      <sheetName val="DM tANK Allow"/>
      <sheetName val=" 09.07.10 M蕸\헾⿓_x0005_"/>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TBAL9697_-group_wise__sdpl30"/>
      <sheetName val="SPT_vs_PHI30"/>
      <sheetName val="Quantity_Schedule29"/>
      <sheetName val="Revenue__Schedule_29"/>
      <sheetName val="Balance_works_-_Direct_Cost29"/>
      <sheetName val="Balance_works_-_Indirect_Cost29"/>
      <sheetName val="Fund_Plan29"/>
      <sheetName val="Bill_of_Resources29"/>
      <sheetName val="SITE_OVERHEADS28"/>
      <sheetName val="labour_coeff28"/>
      <sheetName val="Site_Dev_BOQ28"/>
      <sheetName val="Costing_Upto_Mar'11_(2)28"/>
      <sheetName val="Tender_Summary28"/>
      <sheetName val="beam-reinft-IIInd_floor28"/>
      <sheetName val="TAX_BILLS28"/>
      <sheetName val="CASH_BILLS28"/>
      <sheetName val="LABOUR_BILLS28"/>
      <sheetName val="puch_order28"/>
      <sheetName val="Sheet1_(2)28"/>
      <sheetName val="Expenditure_plan28"/>
      <sheetName val="ORDER_BOOKING28"/>
      <sheetName val="M-Book_for_Conc28"/>
      <sheetName val="M-Book_for_FW28"/>
      <sheetName val="Boq_Block_A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22_12_201128"/>
      <sheetName val="scurve_calc_(2)27"/>
      <sheetName val="Direct_cost_shed_A-2_27"/>
      <sheetName val="BOQ_(2)28"/>
      <sheetName val="Fee_Rate_Summary27"/>
      <sheetName val="Civil_Boq27"/>
      <sheetName val="Meas_-Hotel_Part28"/>
      <sheetName val="Contract_Night_Staff27"/>
      <sheetName val="Contract_Day_Staff27"/>
      <sheetName val="Day_Shift27"/>
      <sheetName val="Night_Shift27"/>
      <sheetName val="IO_List27"/>
      <sheetName val="Meas__Hotel_Part27"/>
      <sheetName val="Fill_this_out_first___27"/>
      <sheetName val="Labour_productivity27"/>
      <sheetName val="INPUT_SHEET27"/>
      <sheetName val="final_abstract27"/>
      <sheetName val="Ave_wtd_rates27"/>
      <sheetName val="Material_27"/>
      <sheetName val="Labour_&amp;_Plant27"/>
      <sheetName val="St_co_91_5lvl27"/>
      <sheetName val="Cashflow_projection27"/>
      <sheetName val="Item-_Compact27"/>
      <sheetName val="PA-_Consutant_27"/>
      <sheetName val="TBAL9697__group_wise__sdpl27"/>
      <sheetName val="Civil_Works27"/>
      <sheetName val="SP_Break_Up27"/>
      <sheetName val="INDIGINEOUS_ITEMS_27"/>
      <sheetName val="MN_T_B_27"/>
      <sheetName val="PPA Summary"/>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FdnDes_Soil"/>
      <sheetName val="TITLES"/>
      <sheetName val="Rate"/>
      <sheetName val="2_civil-RA"/>
      <sheetName val="wdr bldg"/>
      <sheetName val="BOQ T4B"/>
      <sheetName val="PANEL ANNEXURE"/>
      <sheetName val="CIF_COST_ITEM1"/>
      <sheetName val="CIF_COST_ITEM2"/>
      <sheetName val="Initial Data"/>
      <sheetName val="CIF_COST_ITEM3"/>
      <sheetName val="Oud_Metha"/>
      <sheetName val="Port_Saeed"/>
      <sheetName val="Al_Wasl"/>
      <sheetName val="Sum6Jun99"/>
      <sheetName val="CIF_COST_ITEM4"/>
      <sheetName val="Oud_Metha1"/>
      <sheetName val="Port_Saeed1"/>
      <sheetName val="Al_Wasl1"/>
      <sheetName val="Basement_Budget"/>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공사비_내역_(가)8"/>
      <sheetName val="Raw_Data8"/>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ST_CODE"/>
      <sheetName val="Contents"/>
      <sheetName val="F4.13"/>
      <sheetName val="TOTAL"/>
      <sheetName val="MENSUAL"/>
      <sheetName val="Gym AV"/>
      <sheetName val="OPENINGS"/>
      <sheetName val="Break up Sheet"/>
      <sheetName val="_Data"/>
      <sheetName val="Fin Sum"/>
      <sheetName val="Field Values"/>
      <sheetName val="9. Package split - Cost "/>
      <sheetName val="contactor"/>
      <sheetName val="labour rates"/>
      <sheetName val="@risk rents and incentives"/>
      <sheetName val="Car park lease"/>
      <sheetName val="Net rent analysis"/>
      <sheetName val="Cost summary"/>
      <sheetName val="PRSH"/>
      <sheetName val="shuttering"/>
      <sheetName val="s"/>
      <sheetName val="Summary year Plan"/>
      <sheetName val="P&amp;L-BDMC"/>
      <sheetName val="Macro custom function"/>
      <sheetName val="w't_table"/>
      <sheetName val="cover_page"/>
      <sheetName val="DM_tANK_Allow"/>
      <sheetName val="w't_table1"/>
      <sheetName val="cover_page1"/>
      <sheetName val="ST_CODE1"/>
      <sheetName val="Rate_analysis_civil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Hardware"/>
      <sheetName val="Rates"/>
      <sheetName val="Walk Across"/>
      <sheetName val="Building_List"/>
      <sheetName val="COMPLEXALL"/>
      <sheetName val="doc-specific"/>
      <sheetName val=" COP 100%"/>
      <sheetName val="B1"/>
      <sheetName val="Ward areas"/>
      <sheetName val="Inter Co Balances"/>
      <sheetName val="Masters"/>
      <sheetName val="08.07.10헾】_x0005_??睮は_x0005_"/>
      <sheetName val="08.07.10헾】_x0005_?︀ᇕ԰"/>
      <sheetName val="08.07.10헾】_x0005_?蠄ሹꠀ䁮?"/>
      <sheetName val="08.07.10헾】_x0005_?/"/>
      <sheetName val="08.07.10헾】_x0005_?蠌ሹ⠀䁫?"/>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temp.xls]08.07.10헾】_x0005_?/_x0000_退Ý_x0000_"/>
      <sheetName val="[temp.xls]14.07.10@^\_x0001_&amp;"/>
      <sheetName val="Timesheet"/>
      <sheetName val="Atlas"/>
      <sheetName val="FX Rates"/>
      <sheetName val="Summary (GBP)"/>
      <sheetName val="ETC_Plant_Cost"/>
      <sheetName val="HPL"/>
      <sheetName val="RMR"/>
      <sheetName val="pvc_basic"/>
      <sheetName val="Sump"/>
      <sheetName val="GLOBAL_REFERRENCE_SHEET"/>
      <sheetName val="Quantity Freeze"/>
      <sheetName val="Chipping RC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Employee Details"/>
      <sheetName val="A1-Continuous"/>
      <sheetName val="1.01 (a)"/>
      <sheetName val="[temp.xls] 09.07.10 M蕸\헾⿓_x0005_"/>
      <sheetName val="NPV"/>
      <sheetName val="Switch costs lookup"/>
      <sheetName val="Version"/>
      <sheetName val="AoR Finishing"/>
      <sheetName val="GEN REQ"/>
      <sheetName val="SD and START UP"/>
      <sheetName val="General"/>
      <sheetName val="VARIABLE"/>
      <sheetName val="2.0 Floor Area Summary"/>
      <sheetName val="Angebot18.7."/>
      <sheetName val="Footings"/>
      <sheetName val="App_6"/>
      <sheetName val="Table 4"/>
      <sheetName val="Table 5"/>
      <sheetName val="Table 2"/>
      <sheetName val="Table 27"/>
      <sheetName val="_x0000__x0017__x0000__x0012__x0000__x000f__x0000__x0012__x0000__x0013__x0000_ _x0000__x001a__x0000__x001b__x0000__x0012__x0000_"/>
      <sheetName val="INTSHEET"/>
      <sheetName val="INTSHEET3"/>
      <sheetName val="oresreqsum"/>
      <sheetName val=" AnalysisPCC"/>
      <sheetName val="Analysis-NH-Culverts"/>
      <sheetName val="Analysis-NH-Roads"/>
      <sheetName val="Analysis-NH-Bridges"/>
      <sheetName val="Labour List "/>
      <sheetName val="Plant List"/>
      <sheetName val="Material List"/>
      <sheetName val="Project Brief"/>
      <sheetName val="Internet"/>
      <sheetName val="Ground Floor"/>
      <sheetName val="E-400 (BW)"/>
      <sheetName val="E-400 (Pl)"/>
      <sheetName val="E-400 Schedule (Pl)"/>
      <sheetName val="E-330 (Pl)"/>
      <sheetName val="E-330 Schedule (Pl)"/>
      <sheetName val="DCI-STR"/>
      <sheetName val="intr stool brkup"/>
      <sheetName val="co_5"/>
      <sheetName val="C-1"/>
      <sheetName val="C-10"/>
      <sheetName val="C-11"/>
      <sheetName val="C-2"/>
      <sheetName val="C-3"/>
      <sheetName val="C-4"/>
      <sheetName val="C-5"/>
      <sheetName val="C-5A"/>
      <sheetName val="C-6"/>
      <sheetName val="C-6A"/>
      <sheetName val="C-7"/>
      <sheetName val="C-8"/>
      <sheetName val="C-9"/>
      <sheetName val="CIV INV&amp;EXP"/>
      <sheetName val="HDPE"/>
      <sheetName val="DI"/>
      <sheetName val="pvc"/>
      <sheetName val="hdpe_basic"/>
      <sheetName val="2_civil-RA1"/>
      <sheetName val="2_civil-RA2"/>
      <sheetName val="2_civil-RA3"/>
      <sheetName val="Main Assump."/>
      <sheetName val="N-Amritsar 135"/>
      <sheetName val="RateAnalysis"/>
      <sheetName val="PROGRAMME"/>
      <sheetName val="PROG SUMMARY"/>
      <sheetName val="Equiv.Length"/>
      <sheetName val="ON BPCS"/>
      <sheetName val="F20_Risk_Analysis27"/>
      <sheetName val="Change_Order_Log27"/>
      <sheetName val="2000_MOR27"/>
      <sheetName val="Sales_&amp;_Prod27"/>
      <sheetName val="_09_07_10_M顅ᎆ뤀ᨇ԰?缀?27"/>
      <sheetName val="DI_Rate_Analysis28"/>
      <sheetName val="Economic_RisingMain__Ph-I28"/>
      <sheetName val="_09_07_10_M顅ᎆ뤀ᨇ԰27"/>
      <sheetName val="_09_07_10_M顅ᎆ뤀ᨇ԰_缀_27"/>
      <sheetName val="cash_in_flow_Summary_JV_27"/>
      <sheetName val="water_prop_27"/>
      <sheetName val="GR_slab-reinft27"/>
      <sheetName val="Cost_Index27"/>
      <sheetName val="Staff_Acco_27"/>
      <sheetName val="3cd_Annexure27"/>
      <sheetName val="Prelims_Breakup28"/>
      <sheetName val="Fin__Assumpt__-_Sensitivities27"/>
      <sheetName val="Bill_127"/>
      <sheetName val="Bill_227"/>
      <sheetName val="Bill_327"/>
      <sheetName val="Bill_427"/>
      <sheetName val="Bill_527"/>
      <sheetName val="Bill_627"/>
      <sheetName val="Bill_727"/>
      <sheetName val="1_Civil-RA27"/>
      <sheetName val="Structure_Bills_Qty27"/>
      <sheetName val="Rate_analysis-_BOQ_1_27"/>
      <sheetName val="Project_Details__27"/>
      <sheetName val="Driveway_Beams27"/>
      <sheetName val="DEINKING(ANNEX_1)27"/>
      <sheetName val="Rate_Analysis27"/>
      <sheetName val="T-P1,_FINISHES_WORKING_27"/>
      <sheetName val="Assumption_&amp;_Exclusion27"/>
      <sheetName val="Data_Sheet26"/>
      <sheetName val="External_Doors27"/>
      <sheetName val="Assumption_Inputs27"/>
      <sheetName val="Factor_Sheet27"/>
      <sheetName val="Phase_127"/>
      <sheetName val="Pacakges_split27"/>
      <sheetName val="Eqpmnt_Plng27"/>
      <sheetName val="LABOUR_RATE27"/>
      <sheetName val="Material_Rate27"/>
      <sheetName val="Switch_V1627"/>
      <sheetName val="AutoOpen_Stub_Data27"/>
      <sheetName val="Summary_WG26"/>
      <sheetName val="Cat_A_Change_Control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Debits_as_on_12_04_0826"/>
      <sheetName val="Deduction_of_assets25"/>
      <sheetName val="d-safe_specs25"/>
      <sheetName val="Invoice_Tracker26"/>
      <sheetName val="STAFFSCHED_26"/>
      <sheetName val="India_F&amp;S_Template26"/>
      <sheetName val="_bus_bay26"/>
      <sheetName val="doq_426"/>
      <sheetName val="doq_226"/>
      <sheetName val="Customize_Your_Invoice25"/>
      <sheetName val="11B_26"/>
      <sheetName val="ACAD_Finishes26"/>
      <sheetName val="Site_Details26"/>
      <sheetName val="Site_Area_Statement26"/>
      <sheetName val="Blr_hire25"/>
      <sheetName val="PRECAST_lig(tconc_II25"/>
      <sheetName val="14_07_10_CIVIL_W [26"/>
      <sheetName val="BOQ_LT26"/>
      <sheetName val="Cost_Basis25"/>
      <sheetName val="Load_Details(B2)26"/>
      <sheetName val="Works_-_Quote_Sheet26"/>
      <sheetName val="Income_Statement26"/>
      <sheetName val="BLOCK-A_(MEA_SHEET)26"/>
      <sheetName val="VF_Full_Recon25"/>
      <sheetName val="MASTER_RATE_ANALYSIS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Quote_Sheet25"/>
      <sheetName val="Intro_25"/>
      <sheetName val="Gate_225"/>
      <sheetName val="Name_List25"/>
      <sheetName val="Project_Ignite25"/>
      <sheetName val="Misc__Data25"/>
      <sheetName val="08_07_10ⴠ㭮㢝輜"/>
      <sheetName val="PITP3_COPY25"/>
      <sheetName val="Meas_25"/>
      <sheetName val="Expenses_Actual_Vs__Budgeted25"/>
      <sheetName val="Col_up_to_plinth25"/>
      <sheetName val="Lifts_&amp;_Escal-BOQ3"/>
      <sheetName val="FIRE_BOQ3"/>
      <sheetName val="RCC,Ret__Wall25"/>
      <sheetName val="Fin__Assumpt__-_SensitivitieH25"/>
      <sheetName val="08_07_10_CIVIՌ缀"/>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헾　"/>
      <sheetName val="Fin__Assumpt__-_Sensitivitie1"/>
      <sheetName val="KSt_-_Analysis_8"/>
      <sheetName val="Section_Catalogue8"/>
      <sheetName val="Form_63"/>
      <sheetName val="Frango_Work_sheet"/>
      <sheetName val="TCMO_(2)"/>
      <sheetName val="Advance_tax"/>
      <sheetName val="Cashflow_"/>
      <sheetName val="ITDEP_revised"/>
      <sheetName val="Deferred_tax"/>
      <sheetName val="grp_"/>
      <sheetName val="Debtors_Ageing_"/>
      <sheetName val="__¢&amp;_x0000"/>
      <sheetName val="__x000a_¢&amp;"/>
      <sheetName val="__¢&amp;ú5#9"/>
      <sheetName val="__¢&amp;???ú5#???????9"/>
      <sheetName val="beam-reinft-machine_rm25"/>
      <sheetName val="E_&amp;_R25"/>
      <sheetName val="08_07_10헾】??苈ô헾⼤"/>
      <sheetName val="RA_BILL_-_1"/>
      <sheetName val="Tax_Inv"/>
      <sheetName val="Tax_Inv_(Client)"/>
      <sheetName val="R_A_1"/>
      <sheetName val="General_Input"/>
      <sheetName val="precast_RC_element"/>
      <sheetName val="Cash_Flow_Input_Data_ISC25"/>
      <sheetName val="Eqpmnt_Pln"/>
      <sheetName val="Eqpmnt_PlnH"/>
      <sheetName val="Eqpmnt_PlnÄ"/>
      <sheetName val="MS_Loan_repayments"/>
      <sheetName val="LEVEL_SHEET1"/>
      <sheetName val="Footing_"/>
      <sheetName val="WORK_TABLE"/>
      <sheetName val="PointNo_5"/>
      <sheetName val="foot-slab_reinft"/>
      <sheetName val="7_Other_Costs"/>
      <sheetName val="Vind_-_BtB"/>
      <sheetName val="Array_(2)"/>
      <sheetName val="COP_Final"/>
      <sheetName val="Cumulative_Karnatka_Purchase"/>
      <sheetName val="Reco-_Project_wise"/>
      <sheetName val="Purchase_head_Wise"/>
      <sheetName val="List_of_Project"/>
      <sheetName val="Cumulative_Karnatka_Purchas_(2"/>
      <sheetName val="Pivot_table"/>
      <sheetName val="BL_Staff"/>
      <sheetName val="14_07_10@"/>
      <sheetName val="14_07_10Á&amp;"/>
      <sheetName val="__¢&amp;1"/>
      <sheetName val="14_07_10@^_&amp;"/>
      <sheetName val="Varthur_1"/>
      <sheetName val="old_serial_no_"/>
      <sheetName val="Master_data"/>
      <sheetName val="_1"/>
      <sheetName val="08_07_10헾】__"/>
      <sheetName val="08_07_10"/>
      <sheetName val="08_07_10_CIVIՌ"/>
      <sheetName val="08_07_10헾】__헾　"/>
      <sheetName val="abst-of_-cost"/>
      <sheetName val="Combined_Results_"/>
      <sheetName val="Detail_In_Door_Stad"/>
      <sheetName val="SC_Cost_MAR_02"/>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GM &amp; TA"/>
      <sheetName val="細目"/>
      <sheetName val="Elect."/>
      <sheetName val="RMes"/>
      <sheetName val="lists"/>
      <sheetName val="73 Free Chart Templates - 3"/>
      <sheetName val="B &amp; C class items "/>
      <sheetName val="08.07.10헾】_x0005_?蠄ሹꠀ䁮"/>
      <sheetName val="08.07.10헾】_x0005_?蠌ሹ⠀䁫"/>
      <sheetName val="08.07.10헾】_x0005_???dlvo"/>
      <sheetName val="08.07.10헾】_x0005_?"/>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MH BUDGET JAN'98"/>
      <sheetName val="15THMONTH"/>
      <sheetName val="p_2"/>
      <sheetName val="MH CONSPTN"/>
      <sheetName val="BASE DATI"/>
      <sheetName val="book1"/>
      <sheetName val="Load Details(B1)"/>
      <sheetName val="見積書"/>
      <sheetName val="PO NOS"/>
      <sheetName val="SPEC SHEET"/>
      <sheetName val="Sch No. 1 - Building Works"/>
      <sheetName val="External"/>
      <sheetName val="SUPPLY -Sanitary Fixtures"/>
      <sheetName val="ITEMS FOR CIVIL TENDER"/>
      <sheetName val="LT DATA (Cable)"/>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 08.07.10 RS &amp; S䂰⁜㩰⁜_x0000__x0000_e"/>
      <sheetName val="equiplist"/>
      <sheetName val="tie beam"/>
      <sheetName val="HIRA Format"/>
      <sheetName val="2nd "/>
      <sheetName val="Labour Rate "/>
      <sheetName val="(M+L)"/>
      <sheetName val="FIRE - Tower"/>
      <sheetName val="Formulas"/>
      <sheetName val="Coalmine"/>
      <sheetName val="Cashflows "/>
      <sheetName val="14_07_10_CIVIL_W _26"/>
      <sheetName val="__¢&amp;___ú5#_______9"/>
      <sheetName val="BLR_1"/>
      <sheetName val="HRSG_PRINT"/>
      <sheetName val="Cost_control"/>
      <sheetName val="08_07_10헾】__睮は"/>
      <sheetName val="08_07_10헾】_︀ᇕ԰"/>
      <sheetName val="08_07_10헾】_蠄ሹꠀ䁮�"/>
      <sheetName val="08_07_10헾】_蠌ሹ⠀䁫�"/>
      <sheetName val="Cable_Data"/>
      <sheetName val="Adimi_bldg"/>
      <sheetName val="Pump_House"/>
      <sheetName val="Fuel_Regu_Station"/>
      <sheetName val="0200_Siteworks"/>
      <sheetName val="wdr_bldg"/>
      <sheetName val="[temp.xls]08.07.10헾】_x0005_?/"/>
      <sheetName val="1st Slab"/>
      <sheetName val=" 09.07.10 M顅ᎆ뤀ᨇ԰_x005f_x0000_缀_x005f_x0000_"/>
      <sheetName val="CIF_COST_ITEM11"/>
      <sheetName val="Basement_Budget7"/>
      <sheetName val="ST_CODE5"/>
      <sheetName val="Oud_Metha8"/>
      <sheetName val="Port_Saeed8"/>
      <sheetName val="Al_Wasl8"/>
      <sheetName val="w't_table5"/>
      <sheetName val="cover_page5"/>
      <sheetName val="DM_tANK_Allow5"/>
      <sheetName val="@risk_rents_and_incentives"/>
      <sheetName val="Car_park_lease"/>
      <sheetName val="Net_rent_analysis"/>
      <sheetName val="PANEL_ANNEXURE"/>
      <sheetName val="Macro_custom_function1"/>
      <sheetName val="Gym_AV1"/>
      <sheetName val="Walk_Across"/>
      <sheetName val="Cost_summary"/>
      <sheetName val="Employee_Details"/>
      <sheetName val="AoR_Finishing"/>
      <sheetName val="Initial_Data7"/>
      <sheetName val="F4_13"/>
      <sheetName val="Break_up_Sheet"/>
      <sheetName val="Fin_Sum"/>
      <sheetName val="Field_Values"/>
      <sheetName val="9__Package_split_-_Cost_"/>
      <sheetName val="labour_rates"/>
      <sheetName val="BOQ_T4B"/>
      <sheetName val="Summary_year_Plan"/>
      <sheetName val="Project_Brief"/>
      <sheetName val="Ground_Floor"/>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temp_xls]14_07_10@&amp;Ò:"/>
      <sheetName val="[temp_xls]14_07_10@^\&amp;8"/>
      <sheetName val="[temp_xls]¸:;b+/î&lt;î:&amp;&amp;"/>
      <sheetName val="[temp_xls]Ü5)bÝ/8)6)&amp;&amp;"/>
      <sheetName val="[temp_xls]08_07_10헾】?/退Ý"/>
      <sheetName val="[temp_xls]14_07_10@^\&amp;"/>
      <sheetName val="Quantity_Freeze"/>
      <sheetName val="Chipping_RCC"/>
      <sheetName val="Main_Assump_"/>
      <sheetName val="N-Amritsar_135"/>
      <sheetName val="08_07_10헾】?︀ᇕ԰"/>
      <sheetName val="08_07_10헾】?/"/>
      <sheetName val="08_07_10헾】???dlvo"/>
      <sheetName val="08_07_10헾】?"/>
      <sheetName val="M_S_"/>
      <sheetName val="[temp_xls]_09_07_10_M蕸\헾⿓"/>
      <sheetName val="Ward_areas"/>
      <sheetName val="PARAMETRES"/>
      <sheetName val="Grouping TB"/>
      <sheetName val="Profile"/>
      <sheetName val="Labor abs-NMR"/>
      <sheetName val="BFS"/>
      <sheetName val="_ ¢&amp;"/>
      <sheetName val="SC_Cost_FEB_031"/>
      <sheetName val="BLR_11"/>
      <sheetName val="HRSG_PRINT1"/>
      <sheetName val="Cost_control1"/>
      <sheetName val="SC_Cost_FEB_032"/>
      <sheetName val="BLR_12"/>
      <sheetName val="HRSG_PRINT2"/>
      <sheetName val="Cost_control2"/>
      <sheetName val="SC_Cost_FEB_033"/>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Deprec_8"/>
      <sheetName val="KSt_-_Analysis_13"/>
      <sheetName val="Section_Catalogue13"/>
      <sheetName val="Customize_Your_Invoice30"/>
      <sheetName val="Project_Ignite30"/>
      <sheetName val="Raw_Data13"/>
      <sheetName val="공사비_내역_(가)13"/>
      <sheetName val="2_civil-RA5"/>
      <sheetName val="Lifts_&amp;_Escal-BOQ8"/>
      <sheetName val="FIRE_BOQ8"/>
      <sheetName val="Rate_analysis_civil6"/>
      <sheetName val="Fin__Assumpt__-_SensitivitieH30"/>
      <sheetName val="Fin__Assumpt__-_Sensitivitie6"/>
      <sheetName val="Frango_Work_sheet5"/>
      <sheetName val="TCMO_(2)5"/>
      <sheetName val="Advance_tax5"/>
      <sheetName val="Cashflow_5"/>
      <sheetName val="ITDEP_revised5"/>
      <sheetName val="Deferred_tax5"/>
      <sheetName val="grp_5"/>
      <sheetName val="Debtors_Ageing_5"/>
      <sheetName val="R_A_6"/>
      <sheetName val="Form_68"/>
      <sheetName val="RA_BILL_-_15"/>
      <sheetName val="Tax_Inv5"/>
      <sheetName val="Tax_Inv_(Client)5"/>
      <sheetName val="beam-reinft-machine_rm30"/>
      <sheetName val="precast_RC_element5"/>
      <sheetName val="Cash_Flow_Input_Data_ISC30"/>
      <sheetName val="LEVEL_SHEET6"/>
      <sheetName val="Eqpmnt_PlnH5"/>
      <sheetName val="Eqpmnt_PlnÄ5"/>
      <sheetName val="E_&amp;_R30"/>
      <sheetName val="WORK_TABLE5"/>
      <sheetName val="ETC_Plant_Cost5"/>
      <sheetName val="Array_(2)5"/>
      <sheetName val="Footing_5"/>
      <sheetName val="General_Input5"/>
      <sheetName val="foot-slab_reinft5"/>
      <sheetName val="7_Other_Costs5"/>
      <sheetName val="Vind_-_BtB5"/>
      <sheetName val="COP_Final5"/>
      <sheetName val="PointNo_5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Stress Calculation"/>
      <sheetName val="Angles"/>
      <sheetName val="Main Summary"/>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Deprec_9"/>
      <sheetName val="2_civil-RA6"/>
      <sheetName val="Frango_Work_sheet6"/>
      <sheetName val="TCMO_(2)6"/>
      <sheetName val="Advance_tax6"/>
      <sheetName val="Cashflow_6"/>
      <sheetName val="ITDEP_revised6"/>
      <sheetName val="Deferred_tax6"/>
      <sheetName val="grp_6"/>
      <sheetName val="Debtors_Ageing_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Fin__Assumpt__-_Sensitivitie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Form_615"/>
      <sheetName val="Fin__Assumpt__-_Sensitivitie15"/>
      <sheetName val="Lifts_&amp;_Escal-BOQ15"/>
      <sheetName val="FIRE_BOQ15"/>
      <sheetName val="Raw_Data15"/>
      <sheetName val="Rate_analysis_civil15"/>
      <sheetName val="FITZ MORT 94"/>
      <sheetName val="SB_SCH_A3"/>
      <sheetName val="SB SCH_A7"/>
      <sheetName val="Pile"/>
      <sheetName val="Cash Flow Working"/>
      <sheetName val="Sheet4"/>
      <sheetName val="Exc"/>
      <sheetName val="RCC"/>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ENCL9"/>
      <sheetName val="Aug"/>
      <sheetName val="FEB"/>
      <sheetName val="MB.Prod"/>
      <sheetName val="Costs"/>
      <sheetName val="accom cash"/>
      <sheetName val="Set"/>
      <sheetName val="Pur"/>
      <sheetName val="450 x 350"/>
      <sheetName val="_1唷_07镟10_譎_SH偉FT_襍ECH-TANK21"/>
      <sheetName val="leads"/>
      <sheetName val="Structure Bills Q_x0011__x0000_"/>
      <sheetName val="ༀሀጀᨀᬀᜀ"/>
      <sheetName val="Item-_C"/>
      <sheetName val="Start"/>
      <sheetName val="CEMENT PSP"/>
      <sheetName val="TORRENT CEMENT"/>
      <sheetName val="[temp.xls]08_07_10헾】?/退Ý"/>
      <sheetName val="[temp.xls]14_07_10@^\&amp;"/>
      <sheetName val="[temp.xls]_09_07_10_M蕸\헾⿓"/>
      <sheetName val="[temp.xls]08_07_10헾】?/"/>
      <sheetName val="Internal"/>
      <sheetName val="Materials Cost(PCC)"/>
      <sheetName val="Fill this out first___"/>
      <sheetName val="_07_07_10 CIVIL7"/>
      <sheetName val="item"/>
      <sheetName val="except wiring"/>
      <sheetName val="CCNs"/>
      <sheetName val="改加胶玻璃、室外栏杆"/>
      <sheetName val="SRC-B3U2"/>
      <sheetName val="RMG_-@BS18"/>
      <sheetName val="Brand"/>
      <sheetName val="Location"/>
      <sheetName val="PackSize"/>
      <sheetName val="PackagingType"/>
      <sheetName val="Plant"/>
      <sheetName val="ProductHierarchy"/>
      <sheetName val="PurchGroup"/>
      <sheetName val="Sub-brand"/>
      <sheetName val="UOM"/>
      <sheetName val="Variant"/>
      <sheetName val="STEEL STRUCTURE"/>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Dropdown List"/>
      <sheetName val="bil-mff"/>
      <sheetName val="Current Bill MB ref"/>
      <sheetName val="Link"/>
      <sheetName val="LOADDAT"/>
      <sheetName val="Deckblatt"/>
      <sheetName val="ENG"/>
      <sheetName val="WPC"/>
      <sheetName val="3. Elemental Summary"/>
      <sheetName val="Xenon(R2)"/>
      <sheetName val="CapitalMetrics"/>
      <sheetName val="Staff Forecast spread"/>
      <sheetName val="Project Budget Worksheet"/>
      <sheetName val="Assmpns"/>
      <sheetName val="Asumptions"/>
      <sheetName val="Quantity"/>
      <sheetName val="聟05_07_10_N_SHIFT_MECH-FAB2"/>
      <sheetName val="Desc "/>
      <sheetName val="Surveys-INC"/>
      <sheetName val="CWIP status"/>
      <sheetName val="CF"/>
      <sheetName val="Rec'd Statements"/>
      <sheetName val="RPT 11-VOLUME BY BRANDS"/>
      <sheetName val="PW "/>
      <sheetName val="Trial Bal"/>
      <sheetName val="ALL"/>
      <sheetName val=" working Sheet"/>
      <sheetName val="XLPE cable data"/>
      <sheetName val="8200AOC"/>
      <sheetName val="Master Sheet"/>
      <sheetName val="Area &amp; Cate. Master"/>
      <sheetName val="14.07.10@?_x0003_&amp;???Ò:"/>
      <sheetName val="???????8!?;bÂ/Ò:!?Ò8!?&amp;???&amp;???"/>
      <sheetName val="14.07.10Á_x000c__x0003_&amp;???î&lt;"/>
      <sheetName val="???????¸:_x001f_?;b+/î&lt;_x001f_?î:_x001f_?&amp;???&amp;???"/>
      <sheetName val="?"/>
      <sheetName val="_x0000_ _x0000__x000e__x0000__x"/>
      <sheetName val="Rollup"/>
      <sheetName val=" 09.07.10 _x0005_"/>
      <sheetName val="wordsdat"/>
      <sheetName val="[temp.xls]14.07.10@"/>
      <sheetName val="08.07.10헾】_x0005__蠄ሹꠀ䁮?"/>
      <sheetName val="08.07.10헾】_x0005__蠌ሹ⠀䁫?"/>
      <sheetName val=" 08.07.10 RS &amp; S䂰⁜㩰⁜"/>
      <sheetName val="Structure Bills Q_x0011_"/>
      <sheetName val="EleHume"/>
      <sheetName val="매크로"/>
      <sheetName val="08.07.10헾】_x0005_?⇯_x0000__x0000_瘀Ᏸ"/>
      <sheetName val="p.dhanunjay"/>
      <sheetName val="nandlal sarma"/>
      <sheetName val="t.raveendran"/>
      <sheetName val="MAIN DOOR ANALYSIS (ENGLISH)"/>
      <sheetName val="High_Rise_Abstract_5"/>
      <sheetName val="Eartwork_Item_(1_1_1)5"/>
      <sheetName val="Sand_Filling_Item_(1_3)5"/>
      <sheetName val="Raft_Con__M_40_Item(2_3_1_C)5"/>
      <sheetName val="Raft_Con__M_40_Item(2_3_1_d)5"/>
      <sheetName val="Raft_Shut_Item_(2_6_1_a)5"/>
      <sheetName val="Slab_Conc__M_50_2_3_2_f5"/>
      <sheetName val="Slab_Conc__M_60_Item_(2_3_2_d)5"/>
      <sheetName val="Slab_Conc__M_40_Item_(2_3_2_d)5"/>
      <sheetName val="Pkg_-_3_staircase_Kota_2_8_1_45"/>
      <sheetName val="Pkg_-_3_staircase_Kota_2_8_2_45"/>
      <sheetName val="Slab_Shut__Item_2_5_1_(c)5"/>
      <sheetName val="Col_Conc__M_40_Item_2_3_3(e_)5"/>
      <sheetName val="Col_&amp;_Wall_Shutt__Item(2_5_1d)5"/>
      <sheetName val="Col_Conc__M_50_Item_2_3_3(e)5"/>
      <sheetName val="Col_Conc__M_60_Item_2_3_3(f)5"/>
      <sheetName val="Cir__Col__Shutt__Item(2_6_1_g)5"/>
      <sheetName val="Bw_115_(3_4_1_a)_Flr_1st-15th5"/>
      <sheetName val="Bw_115_(3_4_1_b)_16th-28th5"/>
      <sheetName val="Bw_115_(3_4_1_c)_29th-Terrace5"/>
      <sheetName val="Bw_230_(3_2_1_a)_Flr_1st_to15t5"/>
      <sheetName val="Bw_230_(3_2_1_b)_Flr_16_to_28t5"/>
      <sheetName val="Bw_230_(3_2_1_c)_Flr_29th-Terr5"/>
      <sheetName val="Water_Tank_Wall_WP_4_3_25"/>
      <sheetName val="Core_Cutting_8_175"/>
      <sheetName val="HT_Wall_Cemnt_Plaster_6_1_15"/>
      <sheetName val="External_Wall_Cement_plaster6_6"/>
      <sheetName val="Ceiling_Cement_Plaster_6_25"/>
      <sheetName val="Wood_Door_frame5"/>
      <sheetName val="Extra_Item_15(Dism__of_DF)5"/>
      <sheetName val="Anchor_Fastner_2_11_15"/>
      <sheetName val="Item_4_1_1Railing_(Pckg_-_03)5"/>
      <sheetName val="IPS_Flooring_Item_5_65"/>
      <sheetName val="Sunken_Water_Proofing_Item_4_06"/>
      <sheetName val="Sunken_Filling_Item_4_105"/>
      <sheetName val="Raft_Water_Proofing_Item_4_01A5"/>
      <sheetName val="PVC_water_stop_Item_8_8_15"/>
      <sheetName val="HT_MS_Sleeves_8_135"/>
      <sheetName val="Rebaring_Details_2_7_55"/>
      <sheetName val="HT_PVC_Sleeves_8_145"/>
      <sheetName val="Chipping_Item_2_7_65"/>
      <sheetName val="NITO_BOND_Item_2_7_75"/>
      <sheetName val="IMACO_COncrete_Item_2_7_85"/>
      <sheetName val="HT_MS_puddle_Flange_5"/>
      <sheetName val="Full_Brk_Dismantling_Work_9_15"/>
      <sheetName val="Half_Brk_Dismantling_Work_9_25"/>
      <sheetName val="Conc_Dismantling_Work_9_35"/>
      <sheetName val="Steel_Lintel_8_18_1_(i)5"/>
      <sheetName val="Steel_Lintel8_18_1_(ii)5"/>
      <sheetName val="Steel_Lintel_8_18_1_(iii)5"/>
      <sheetName val="Steel_Lintel_8_18_1(iv)5"/>
      <sheetName val="Shaft_Plaster_6_45"/>
      <sheetName val="White_Wash_7_15"/>
      <sheetName val="Gypsum_Plaster_Wall_6_5_15"/>
      <sheetName val="Gypsum_Plaster_Ceiling_6_5_25"/>
      <sheetName val="Making_of_Khura_4_95"/>
      <sheetName val="RWP_cutout_encasing_(13)5"/>
      <sheetName val="Extra_Item_(11)5"/>
      <sheetName val="Extra_Item_(12)5"/>
      <sheetName val="Combined_Results_5"/>
      <sheetName val="Material_recovery1"/>
      <sheetName val="Ring_Details5"/>
      <sheetName val="_6"/>
      <sheetName val="Equipment_Master5"/>
      <sheetName val="Material_Master5"/>
      <sheetName val="activit-graph__5"/>
      <sheetName val="Summary_output5"/>
      <sheetName val="08_07_105"/>
      <sheetName val="08_07_10_CIVIՌ5"/>
      <sheetName val="CONSTRUCTION_COMPONENT5"/>
      <sheetName val="Fire_Hydrant5"/>
      <sheetName val="Material_Spec_5"/>
      <sheetName val="Terms_&amp;_conditions5"/>
      <sheetName val="Contract_Status5"/>
      <sheetName val="Eqpmnt_Pln5"/>
      <sheetName val="ITB_COST5"/>
      <sheetName val="GF_Columns1"/>
      <sheetName val="collections_plan_04015"/>
      <sheetName val="Basic_Rates1"/>
      <sheetName val="3LBHK_RA1"/>
      <sheetName val="13__Steel_-_Ratio1"/>
      <sheetName val="Main_Abs_(3)5"/>
      <sheetName val="Main_Abs5"/>
      <sheetName val="Ltg_Abs5"/>
      <sheetName val="BBT_Abs5"/>
      <sheetName val="PC_Raceway_5"/>
      <sheetName val="Raceway_Flr_GI_5"/>
      <sheetName val="PERFORATED_TRAY5"/>
      <sheetName val="Earthing_5"/>
      <sheetName val="LT_Panel5"/>
      <sheetName val="Temp_Cable5"/>
      <sheetName val="Junction_Box5"/>
      <sheetName val="DB's_&amp;_MCB's5"/>
      <sheetName val="Point_Wiring5"/>
      <sheetName val="Floor_Chipping5"/>
      <sheetName val="Light_Fixtures5"/>
      <sheetName val="2C_1_SQMM5"/>
      <sheetName val="1R_4C_2_5SQMM5"/>
      <sheetName val="3c_x_2_5(RP)_5_15"/>
      <sheetName val="4c_x_6sqmm5"/>
      <sheetName val="3c_X_2_5_(UPS)5"/>
      <sheetName val="3c_x_6_sqmm5"/>
      <sheetName val="3C_X_1_5SQMM5"/>
      <sheetName val="Main_Gate_House1"/>
      <sheetName val="unit_cost_1"/>
      <sheetName val="PPA_Summary1"/>
      <sheetName val="_09_07_10_"/>
      <sheetName val="08_07_10헾】?蠄ሹꠀ䁮?"/>
      <sheetName val="08_07_10헾】?蠌ሹ⠀䁫?"/>
      <sheetName val="FX_Rates"/>
      <sheetName val="Summary_(GBP)"/>
      <sheetName val="B_&amp;_C_class_items_"/>
      <sheetName val="Load_Details(B1)"/>
      <sheetName val="Table_4"/>
      <sheetName val="Table_5"/>
      <sheetName val="Table_2"/>
      <sheetName val="Table_27"/>
      <sheetName val="73_Free_Chart_Templates_-_3"/>
      <sheetName val="GM_&amp;_TA"/>
      <sheetName val="Elect_"/>
      <sheetName val="SUPPLY_-Sanitary_Fixtures"/>
      <sheetName val="ITEMS_FOR_CIVIL_TENDER"/>
      <sheetName val="PO_NOS"/>
      <sheetName val="tie_beam"/>
      <sheetName val="1st_Slab"/>
      <sheetName val="Equiv_Length"/>
      <sheetName val="ON_BPCS"/>
      <sheetName val="MH_BUDGET_JAN'98"/>
      <sheetName val="MH_CONSPTN"/>
      <sheetName val="BASE_DATI"/>
      <sheetName val="SEP_07__F_"/>
      <sheetName val="OCT_07__F_"/>
      <sheetName val="Jul_07__F_"/>
      <sheetName val="May_07_without_Sale"/>
      <sheetName val="May_07__MIS_"/>
      <sheetName val="May_07__F_"/>
      <sheetName val="NOV_07__F_"/>
      <sheetName val="Jun_07__F_"/>
      <sheetName val="Aug_07__F_"/>
      <sheetName val="LT_DATA_(Cable)"/>
      <sheetName val="Labour_Rate_"/>
      <sheetName val="Grouping_TB"/>
      <sheetName val="Stress_Calculation"/>
      <sheetName val="MB_Prod"/>
      <sheetName val="Boq (Main Building)"/>
      <sheetName val="14_07_10_CIVIL_W _27"/>
      <sheetName val="__¢&amp;___ú5#_______10"/>
      <sheetName val="_COP_100%1"/>
      <sheetName val="GM_&amp;_TA1"/>
      <sheetName val="Adimi_bldg1"/>
      <sheetName val="Pump_House1"/>
      <sheetName val="Fuel_Regu_Station1"/>
      <sheetName val="0200_Siteworks1"/>
      <sheetName val="Quantity_Freeze1"/>
      <sheetName val="Chipping_RCC1"/>
      <sheetName val="Labour_List_1"/>
      <sheetName val="Plant_List1"/>
      <sheetName val="Material_List1"/>
      <sheetName val="Cable_Data1"/>
      <sheetName val="Elect_1"/>
      <sheetName val="Project_Brief1"/>
      <sheetName val="Source Ref."/>
      <sheetName val="Mar Roster"/>
      <sheetName val="Personal Account"/>
      <sheetName val="Clossing Balance"/>
      <sheetName val="Mariappan"/>
      <sheetName val="Mohankumar"/>
      <sheetName val="Password"/>
      <sheetName val="Dayto day exp"/>
      <sheetName val="Personal Exp Arul"/>
      <sheetName val="Gokul Road"/>
      <sheetName val="co.tax"/>
      <sheetName val="Groups"/>
      <sheetName val="Bsheet"/>
      <sheetName val="FORM-16"/>
      <sheetName val="10CC Stmt"/>
      <sheetName val="Price Index"/>
      <sheetName val="steam outlet"/>
      <sheetName val="filling 75 mm"/>
      <sheetName val="Road - Kerb stone"/>
      <sheetName val="PW_"/>
      <sheetName val="Dropdown_List"/>
      <sheetName val="Insts"/>
      <sheetName val="Cost_any"/>
      <sheetName val="MM Data18"/>
      <sheetName val="LBO"/>
      <sheetName val="Traveller Details"/>
      <sheetName val="11-hsd"/>
      <sheetName val="13-septic"/>
      <sheetName val="7-ug"/>
      <sheetName val="2-utility"/>
      <sheetName val="18-misc"/>
      <sheetName val="5-pipe"/>
      <sheetName val="Story Drift-Part 2"/>
      <sheetName val="Config"/>
      <sheetName val="Break Dw"/>
      <sheetName val="Reinf master"/>
      <sheetName val="12a. CFTable"/>
      <sheetName val="P&amp;LSum"/>
      <sheetName val="Centaurus- Consultacny"/>
      <sheetName val="C_link"/>
      <sheetName val="P_link"/>
      <sheetName val="daten intern"/>
      <sheetName val="Abstract Sheet"/>
      <sheetName val="Legal Risk Analysis"/>
      <sheetName val="conc-foot-gradeslab"/>
      <sheetName val="Item-wise summary"/>
      <sheetName val="KD"/>
      <sheetName val="SDH STR"/>
      <sheetName val="SDH AR"/>
      <sheetName val="BKC"/>
      <sheetName val="SBA AR"/>
      <sheetName val="SVN STR"/>
      <sheetName val="SVN AR"/>
      <sheetName val="SSC STR"/>
      <sheetName val="SSC AR"/>
      <sheetName val="MVS"/>
      <sheetName val="TBM"/>
      <sheetName val="CP"/>
      <sheetName val="SDH"/>
      <sheetName val="SBAS"/>
      <sheetName val="SBAN"/>
      <sheetName val="SVN"/>
      <sheetName val="SSC"/>
      <sheetName val="Cyc BKC"/>
      <sheetName val="Cyc SSC"/>
      <sheetName val="CYC 22"/>
      <sheetName val="NATM"/>
      <sheetName val="sumary"/>
      <sheetName val="R20_R30_work"/>
      <sheetName val="SOA"/>
      <sheetName val="P&amp;L - AD"/>
      <sheetName val="Per Unit"/>
      <sheetName val="Window"/>
      <sheetName val="Quotation"/>
      <sheetName val="BQ"/>
      <sheetName val="Cost of O &amp; O"/>
      <sheetName val="MAINBS1"/>
      <sheetName val="Est To comp-KTRP"/>
      <sheetName val="JCR TOP(ITEM)-KTRP"/>
      <sheetName val="HQ-TO"/>
      <sheetName val="BQ External"/>
      <sheetName val="schedule nos"/>
      <sheetName val="13_07_10_CIV L_WET17"/>
      <sheetName val="Basic_Rates2"/>
      <sheetName val="Micro"/>
      <sheetName val="Macro"/>
      <sheetName val="Scaff-Rose"/>
      <sheetName val="Detail 1A"/>
      <sheetName val="Summary Sheets"/>
      <sheetName val="CSA"/>
      <sheetName val="Indirects "/>
      <sheetName val="I&amp;C"/>
      <sheetName val="LSS"/>
      <sheetName val="detailed calc"/>
      <sheetName val="Design sheet"/>
      <sheetName val="08.07.10 CIVI㑌霁_x0000__x0000_퀀"/>
      <sheetName val="Grand Summary"/>
      <sheetName val="VO-Summary"/>
      <sheetName val="MB -Deduction GF floor"/>
      <sheetName val="MB -Addition GF floor"/>
      <sheetName val="Electrical- deductions PMC "/>
      <sheetName val="MB - Addition GF "/>
      <sheetName val="MB - Deduction GF"/>
      <sheetName val="PHE"/>
      <sheetName val="HVAC Lowside"/>
      <sheetName val="DX UNITS"/>
      <sheetName val="Parameter"/>
      <sheetName val="nglrpt042964857"/>
      <sheetName val="MERGED CODES &amp; NAMES"/>
      <sheetName val="TYPES"/>
      <sheetName val="pri-com"/>
      <sheetName val="Options"/>
      <sheetName val="Comparison"/>
      <sheetName val="Introduction"/>
      <sheetName val="B2.B_Site "/>
      <sheetName val="Dropdowns"/>
      <sheetName val="Legend"/>
      <sheetName val="SCH99"/>
      <sheetName val="ASSET_99 "/>
      <sheetName val="M.R.List (2)"/>
      <sheetName val="gypsum works"/>
      <sheetName val="REINF-WTM"/>
      <sheetName val="BQ Comparison"/>
      <sheetName val="暂估材料"/>
      <sheetName val="Financials"/>
      <sheetName val="Limit State Design-detailing"/>
      <sheetName val="Balance Sheet"/>
      <sheetName val="BOQ-LBD"/>
      <sheetName val="Clinkr Silo"/>
      <sheetName val="Cement Silo"/>
      <sheetName val="Cement Hopper"/>
      <sheetName val="Pile cap"/>
      <sheetName val="418_511_512_571"/>
      <sheetName val="PEOPLE MOB"/>
      <sheetName val="Indicators"/>
      <sheetName val="INDUSTRIAL(I)"/>
      <sheetName val="INDUSTRIAL(II)"/>
      <sheetName val="SUST DEV &amp; OTHER"/>
      <sheetName val="profit share"/>
      <sheetName val="CASH-FLOW"/>
      <sheetName val="Ann. 8 - Flat Mix"/>
      <sheetName val="Debt"/>
      <sheetName val="Price Comparison"/>
      <sheetName val="08.07.10헾】_x0005_?⇯"/>
      <sheetName val="storm water1"/>
      <sheetName val="key dates"/>
      <sheetName val="Actuals"/>
      <sheetName val="TRIAL BALANCE"/>
      <sheetName val="A GARDER"/>
      <sheetName val="[temp.xls]_x0000__x0000__x0000__x0000__x0000__x0000__x0000_8!_x0000_;bÂ/Ò:!_x0000_Ò8"/>
      <sheetName val="[temp.xls]_x0000__x0000__x0000__x0000__x0000__x0000__x0000_¸:_x001f__x0000_;b+/î&lt;_x001f__x0000_î:"/>
      <sheetName val="Project Profile"/>
      <sheetName val="08_07_10쪸㱗褰譬_"/>
      <sheetName val="08_07_10헾】__退Ý"/>
      <sheetName val="14_07_10_CIVIL_W _28"/>
      <sheetName val="__¢&amp;___ú5#_______11"/>
      <sheetName val="14_07_10_CIVIL_W _29"/>
      <sheetName val="__¢&amp;___ú5#_______12"/>
      <sheetName val="14_07_10_CIVIL_W _30"/>
      <sheetName val="__¢&amp;___ú5#_______13"/>
      <sheetName val="_temp.xls_14.07.10@"/>
      <sheetName val="_temp.xls_14.07.10@^__x0001_&amp;"/>
      <sheetName val="_temp.xls_14_07_10@&amp;Ò_"/>
      <sheetName val="_temp.xls_¸_;b+_î&lt;î_&amp;&amp;"/>
      <sheetName val="_temp.xls_14_07_10@^_&amp;8"/>
      <sheetName val="_temp.xls_Ü5)bÝ_8)6)&amp;&amp;"/>
      <sheetName val="_temp.xls_08.07.10헾】_x0005___"/>
      <sheetName val="_temp.xls_ 09.07.10 M蕸_헾⿓_x0005_"/>
      <sheetName val="Cont"/>
      <sheetName val="(31)"/>
      <sheetName val="個人資料"/>
      <sheetName val="Allg. Angaben"/>
      <sheetName val="Mengengerüst Beheizung"/>
      <sheetName val="Liste"/>
      <sheetName val="Mengengerüst"/>
      <sheetName val="Daten"/>
      <sheetName val="Montageüberwachung"/>
      <sheetName val="Faktoren"/>
      <sheetName val="Discount"/>
      <sheetName val="allocation"/>
      <sheetName val="Prodn Report"/>
      <sheetName val="08.07.10 CIVI㑌霁"/>
      <sheetName val="[temp.xls]"/>
      <sheetName val="DWTables"/>
      <sheetName val="Assm"/>
      <sheetName val="_21_07_10_N_SHIFT_M"/>
      <sheetName val="弰彎䡓䙉彔䕍䡃䘭䉁_x001b_开ㄲた強〱也卟䥈呆䵟䍅ⵈ䅔䭎_x000b_挀汯爭楥普ㅴ"/>
      <sheetName val="_Recovered_SheetName_428_"/>
      <sheetName val="_Recovered_SheetName_429_"/>
      <sheetName val="_Recovered_SheetName_430_"/>
      <sheetName val="_Recovered_SheetName_431_"/>
      <sheetName val="_Recovered_SheetName_432_"/>
      <sheetName val="_Recovered_SheetName_433_"/>
      <sheetName val="_Recovered_SheetName_434_"/>
      <sheetName val="_Recovered_SheetName_435_"/>
      <sheetName val="_Recovered_SheetName_436_"/>
      <sheetName val="_Recovered_SheetName_437_"/>
      <sheetName val="_Recovered_SheetName_438_"/>
      <sheetName val="_Recovered_SheetName_439_"/>
      <sheetName val="_Recovered_SheetName_440_"/>
      <sheetName val="_Recovered_SheetName_441_"/>
      <sheetName val="_Recovered_SheetName_442_"/>
      <sheetName val="_Recovered_SheetName_443_"/>
      <sheetName val="_Recovered_SheetName_444_"/>
      <sheetName val="_Recovered_SheetName_445_"/>
      <sheetName val="_Recovered_SheetName_446_"/>
      <sheetName val="_Recovered_SheetName_447_"/>
      <sheetName val="_Recovered_SheetName_448_"/>
      <sheetName val="_Recovered_SheetName_449_"/>
      <sheetName val="_Recovered_SheetName_450_"/>
      <sheetName val="_Recovered_SheetName_451_"/>
      <sheetName val="_Recovered_SheetName_452_"/>
      <sheetName val="_Recovered_SheetName_453_"/>
      <sheetName val="_Recovered_SheetName_454_"/>
      <sheetName val="_Recovered_SheetName_455_"/>
      <sheetName val="_Recovered_SheetName_456_"/>
      <sheetName val="_Recovered_SheetName_457_"/>
      <sheetName val="_Recovered_SheetName_458_"/>
      <sheetName val="_Recovered_SheetName_459_"/>
      <sheetName val="_Recovered_SheetName_460_"/>
      <sheetName val="_Recovered_SheetName_461_"/>
      <sheetName val="_Recovered_SheetName_462_"/>
      <sheetName val="_Recovered_SheetName_463_"/>
      <sheetName val="_Recovered_SheetName_464_"/>
      <sheetName val="_Recovered_SheetName_465_"/>
      <sheetName val="_Recovered_SheetName_466_"/>
      <sheetName val="_Recovered_SheetName_467_"/>
      <sheetName val="_Recovered_SheetName_468_"/>
      <sheetName val="_Recovered_SheetName_469_"/>
      <sheetName val="_Recovered_SheetName_470_"/>
      <sheetName val="_Recovered_SheetName_471_"/>
      <sheetName val="_Recovered_SheetName_472_"/>
      <sheetName val="_Recovered_SheetName_473_"/>
      <sheetName val="_Recovered_SheetName_474_"/>
      <sheetName val="_Recovered_SheetName_475_"/>
      <sheetName val="_Recovered_SheetName_476_"/>
      <sheetName val="_Recovered_SheetName_477_"/>
      <sheetName val="_Recovered_SheetName_478_"/>
      <sheetName val="_Recovered_SheetName_479_"/>
      <sheetName val="_Recovered_SheetName_480_"/>
      <sheetName val="_Recovered_SheetName_481_"/>
      <sheetName val="_Recovered_SheetName_482_"/>
      <sheetName val="_Recovered_SheetName_483_"/>
      <sheetName val="_Recovered_SheetName_484_"/>
      <sheetName val="_Recovered_SheetName_485_"/>
      <sheetName val="_Recovered_SheetName_486_"/>
      <sheetName val="_Recovered_SheetName_487_"/>
      <sheetName val="_Recovered_SheetName_488_"/>
      <sheetName val="_Recovered_SheetName_489_"/>
      <sheetName val="_Recovered_SheetName_490_"/>
      <sheetName val="_Recovered_SheetName_491_"/>
      <sheetName val="_Recovered_SheetName_492_"/>
      <sheetName val="_Recovered_SheetName_493_"/>
      <sheetName val="_Recovered_SheetName_494_"/>
      <sheetName val="_Recovered_SheetName_495_"/>
      <sheetName val="_Recovered_SheetName_496_"/>
      <sheetName val="_Recovered_SheetName_497_"/>
      <sheetName val="_Recovered_SheetName_498_"/>
      <sheetName val="_Recovered_SheetName_499_"/>
      <sheetName val="_Recovered_SheetName_500_"/>
      <sheetName val="_Recovered_SheetName_501_"/>
      <sheetName val="_Recovered_SheetName_502_"/>
      <sheetName val="_Recovered_SheetName_503_"/>
      <sheetName val="_Recovered_SheetName_504_"/>
      <sheetName val="_Recovered_SheetName_505_"/>
      <sheetName val="_Recovered_SheetName_506_"/>
      <sheetName val="_Recovered_SheetName_507_"/>
      <sheetName val="_Recovered_SheetName_508_"/>
      <sheetName val="_Recovered_SheetName_509_"/>
      <sheetName val="_Recovered_SheetName_510_"/>
      <sheetName val="_Recovered_SheetName_511_"/>
      <sheetName val="_Recovered_SheetName_512_"/>
      <sheetName val="_Recovered_SheetName_513_"/>
      <sheetName val="_Recovered_SheetName_514_"/>
      <sheetName val="_Recovered_SheetName_515_"/>
      <sheetName val="_Recovered_SheetName_516_"/>
      <sheetName val="_Recovered_SheetName_517_"/>
      <sheetName val="_Recovered_SheetName_518_"/>
      <sheetName val="_Recovered_SheetName_519_"/>
      <sheetName val="_Recovered_SheetName_520_"/>
      <sheetName val="_Recovered_SheetName_521_"/>
      <sheetName val="_Recovered_SheetName_522_"/>
      <sheetName val="_Recovered_SheetName_523_"/>
      <sheetName val="_Recovered_SheetName_524_"/>
      <sheetName val="_Recovered_SheetName_525_"/>
      <sheetName val="_Recovered_SheetName_526_"/>
      <sheetName val="_Recovered_SheetName_527_"/>
      <sheetName val="_Recovered_SheetName_528_"/>
      <sheetName val="_Recovered_SheetName_529_"/>
      <sheetName val="_Recovered_SheetName_530_"/>
      <sheetName val="_Recovered_SheetName_531_"/>
      <sheetName val="_Recovered_SheetName_532_"/>
      <sheetName val="_Recovered_SheetName_533_"/>
      <sheetName val="_Recovered_SheetName_534_"/>
      <sheetName val="_Recovered_SheetName_535_"/>
      <sheetName val="_Recovered_SheetName_536_"/>
      <sheetName val="_Recovered_SheetName_537_"/>
      <sheetName val="_Recovered_SheetName_538_"/>
      <sheetName val="_Recovered_SheetName_539_"/>
      <sheetName val="_Recovered_SheetName_540_"/>
      <sheetName val="_Recovered_SheetName_541_"/>
      <sheetName val="_Recovered_SheetName_542_"/>
      <sheetName val="_Recovered_SheetName_543_"/>
      <sheetName val="_Recovered_SheetName_544_"/>
      <sheetName val="_Recovered_SheetName_545_"/>
      <sheetName val="_Recovered_SheetName_546_"/>
      <sheetName val="_Recovered_SheetName_547_"/>
      <sheetName val="_Recovered_SheetName_548_"/>
      <sheetName val="_Recovered_SheetName_549_"/>
      <sheetName val="_Recovered_SheetName_550_"/>
      <sheetName val="_Recovered_SheetName_551_"/>
      <sheetName val="_Recovered_SheetName_552_"/>
      <sheetName val="_Recovered_SheetName_553_"/>
      <sheetName val="_Recovered_SheetName_554_"/>
      <sheetName val="_Recovered_SheetName_555_"/>
      <sheetName val="_Recovered_SheetName_556_"/>
      <sheetName val="_Recovered_SheetName_557_"/>
      <sheetName val="_Recovered_SheetName_558_"/>
      <sheetName val="_Recovered_SheetName_559_"/>
      <sheetName val="_Recovered_SheetName_560_"/>
      <sheetName val="_Recovered_SheetName_561_"/>
      <sheetName val="_Recovered_SheetName_562_"/>
      <sheetName val="_Recovered_SheetName_563_"/>
      <sheetName val="_Recovered_SheetName_564_"/>
      <sheetName val="_Recovered_SheetName_565_"/>
      <sheetName val="_Recovered_SheetName_566_"/>
      <sheetName val="_Recovered_SheetName_567_"/>
      <sheetName val="_Recovered_SheetName_568_"/>
      <sheetName val="_Recovered_SheetName_569_"/>
      <sheetName val="_Recovered_SheetName_570_"/>
      <sheetName val="_Recovered_SheetName_571_"/>
      <sheetName val="_Recovered_SheetName_572_"/>
      <sheetName val="_Recovered_SheetName_573_"/>
      <sheetName val="_Recovered_SheetName_574_"/>
      <sheetName val="_Recovered_SheetName_575_"/>
      <sheetName val="_Recovered_SheetName_576_"/>
      <sheetName val="_Recovered_SheetName_577_"/>
      <sheetName val="_Recovered_SheetName_578_"/>
      <sheetName val="_Recovered_SheetName_579_"/>
      <sheetName val="_Recovered_SheetName_580_"/>
      <sheetName val="_Recovered_SheetName_581_"/>
      <sheetName val="_Recovered_SheetName_582_"/>
      <sheetName val="_Recovered_SheetName_583_"/>
      <sheetName val="_Recovered_SheetName_584_"/>
      <sheetName val="_Recovered_SheetName_585_"/>
      <sheetName val="_Recovered_SheetName_586_"/>
      <sheetName val="_Recovered_SheetName_587_"/>
      <sheetName val="_Recovered_SheetName_588_"/>
      <sheetName val="_Recovered_SheetName_589_"/>
      <sheetName val="_Recovered_SheetName_590_"/>
      <sheetName val="_Recovered_SheetName_591_"/>
      <sheetName val="_Recovered_SheetName_592_"/>
      <sheetName val="_Recovered_SheetName_593_"/>
      <sheetName val="_Recovered_SheetName_594_"/>
      <sheetName val="_Recovered_SheetName_595_"/>
      <sheetName val="_Recovered_SheetName_596_"/>
      <sheetName val="_Recovered_SheetName_597_"/>
      <sheetName val="_Recovered_SheetName_598_"/>
      <sheetName val="_Recovered_SheetName_599_"/>
      <sheetName val="_Recovered_SheetName_600_"/>
      <sheetName val="_Recovered_SheetName_601_"/>
      <sheetName val="_Recovered_SheetName_602_"/>
      <sheetName val="_Recovered_SheetName_603_"/>
      <sheetName val="_Recovered_SheetName_604_"/>
      <sheetName val="_Recovered_SheetName_605_"/>
      <sheetName val="_Recovered_SheetName_606_"/>
      <sheetName val="_Recovered_SheetName_607_"/>
      <sheetName val="_Recovered_SheetName_608_"/>
      <sheetName val="_Recovered_SheetName_609_"/>
      <sheetName val="_Recovered_SheetName_610_"/>
      <sheetName val="_Recovered_SheetName_611_"/>
      <sheetName val="_Recovered_SheetName_612_"/>
      <sheetName val="_Recovered_SheetName_613_"/>
      <sheetName val="_Recovered_SheetName_614_"/>
      <sheetName val="_Recovered_SheetName_615_"/>
      <sheetName val="_Recovered_SheetName_616_"/>
      <sheetName val="_Recovered_SheetName_617_"/>
      <sheetName val="_Recovered_SheetName_618_"/>
      <sheetName val="_Recovered_SheetName_619_"/>
      <sheetName val="_Recovered_SheetName_620_"/>
      <sheetName val="_Recovered_SheetName_621_"/>
      <sheetName val="_Recovered_SheetName_622_"/>
      <sheetName val="_Recovered_SheetName_623_"/>
      <sheetName val="_Recovered_SheetName_624_"/>
      <sheetName val="_Recovered_SheetName_625_"/>
      <sheetName val="_Recovered_SheetName_626_"/>
      <sheetName val="_Recovered_SheetName_627_"/>
      <sheetName val="_Recovered_SheetName_628_"/>
      <sheetName val="_Recovered_SheetName_629_"/>
      <sheetName val="_Recovered_SheetName_630_"/>
      <sheetName val="_Recovered_SheetName_631_"/>
      <sheetName val="_Recovered_SheetName_632_"/>
      <sheetName val="_Recovered_SheetName_633_"/>
      <sheetName val="_Recovered_SheetName_634_"/>
      <sheetName val="_Recovered_SheetName_635_"/>
      <sheetName val="_Recovered_SheetName_636_"/>
      <sheetName val="_Recovered_SheetName_637_"/>
      <sheetName val="_Recovered_SheetName_638_"/>
      <sheetName val="_Recovered_SheetName_639_"/>
      <sheetName val="_Recovered_SheetName_640_"/>
      <sheetName val="_Recovered_SheetName_641_"/>
      <sheetName val="_Recovered_SheetName_642_"/>
      <sheetName val="_Recovered_SheetName_643_"/>
      <sheetName val="_Recovered_SheetName_644_"/>
      <sheetName val="_Recovered_SheetName_645_"/>
      <sheetName val="_Recovered_SheetName_646_"/>
      <sheetName val="_Recovered_SheetName_647_"/>
      <sheetName val="_Recovered_SheetName_648_"/>
      <sheetName val="_Recovered_SheetName_649_"/>
      <sheetName val="_Recovered_SheetName_650_"/>
      <sheetName val="_Recovered_SheetName_651_"/>
      <sheetName val="_Recovered_SheetName_652_"/>
      <sheetName val="_Recovered_SheetName_653_"/>
      <sheetName val="_Recovered_SheetName_654_"/>
      <sheetName val="_Recovered_SheetName_655_"/>
      <sheetName val="_Recovered_SheetName_656_"/>
      <sheetName val="_Recovered_SheetName_657_"/>
      <sheetName val="_Recovered_SheetName_658_"/>
      <sheetName val="_Recovered_SheetName_659_"/>
      <sheetName val="_Recovered_SheetName_660_"/>
      <sheetName val="_Recovered_SheetName_661_"/>
      <sheetName val="_Recovered_SheetName_662_"/>
      <sheetName val="_Recovered_SheetName_663_"/>
      <sheetName val="_Recovered_SheetName_664_"/>
      <sheetName val="_Recovered_SheetName_665_"/>
      <sheetName val="_Recovered_SheetName_666_"/>
      <sheetName val="_Recovered_SheetName_667_"/>
      <sheetName val="_Recovered_SheetName_668_"/>
      <sheetName val="_Recovered_SheetName_669_"/>
      <sheetName val="_Recovered_SheetName_670_"/>
      <sheetName val="_Recovered_SheetName_671_"/>
      <sheetName val="_Recovered_SheetName_672_"/>
      <sheetName val="_Recovered_SheetName_673_"/>
      <sheetName val="_Recovered_SheetName_674_"/>
      <sheetName val="_Recovered_SheetName_675_"/>
      <sheetName val="_Recovered_SheetName_676_"/>
      <sheetName val="_Recovered_SheetName_677_"/>
      <sheetName val="_Recovered_SheetName_678_"/>
      <sheetName val="_Recovered_SheetName_679_"/>
      <sheetName val="_Recovered_SheetName_680_"/>
      <sheetName val="_Recovered_SheetName_681_"/>
      <sheetName val="_Recovered_SheetName_682_"/>
      <sheetName val="_Recovered_SheetName_683_"/>
      <sheetName val="_Recovered_SheetName_684_"/>
      <sheetName val="_Recovered_SheetName_685_"/>
      <sheetName val="_Recovered_SheetName_686_"/>
      <sheetName val="_Recovered_SheetName_687_"/>
      <sheetName val="_Recovered_SheetName_688_"/>
      <sheetName val="_Recovered_SheetName_689_"/>
      <sheetName val="_Recovered_SheetName_690_"/>
      <sheetName val="_Recovered_SheetName_691_"/>
      <sheetName val="_Recovered_SheetName_692_"/>
      <sheetName val="_Recovered_SheetName_693_"/>
      <sheetName val="_Recovered_SheetName_694_"/>
      <sheetName val="_Recovered_SheetName_695_"/>
      <sheetName val="_Recovered_SheetName_696_"/>
      <sheetName val="_Recovered_SheetName_697_"/>
      <sheetName val="_Recovered_SheetName_698_"/>
      <sheetName val="_Recovered_SheetName_699_"/>
      <sheetName val="_Recovered_SheetName_700_"/>
      <sheetName val="_Recovered_SheetName_701_"/>
      <sheetName val="_Recovered_SheetName_702_"/>
      <sheetName val="_Recovered_SheetName_703_"/>
      <sheetName val="_Recovered_SheetName_704_"/>
      <sheetName val="_Recovered_SheetName_705_"/>
      <sheetName val="_Recovered_SheetName_706_"/>
      <sheetName val="_Recovered_SheetName_707_"/>
      <sheetName val="_Recovered_SheetName_708_"/>
      <sheetName val="_Recovered_SheetName_709_"/>
      <sheetName val="_Recovered_SheetName_710_"/>
      <sheetName val="_Recovered_SheetName_711_"/>
      <sheetName val="_Recovered_SheetName_712_"/>
      <sheetName val="_Recovered_SheetName_713_"/>
      <sheetName val="_Recovered_SheetName_714_"/>
      <sheetName val="_Recovered_SheetName_715_"/>
      <sheetName val="_Recovered_SheetName_716_"/>
      <sheetName val="_Recovered_SheetName_717_"/>
      <sheetName val="_Recovered_SheetName_718_"/>
      <sheetName val="_Recovered_SheetName_719_"/>
      <sheetName val="_Recovered_SheetName_720_"/>
      <sheetName val="_Recovered_SheetName_721_"/>
      <sheetName val="_Recovered_SheetName_722_"/>
      <sheetName val="_Recovered_SheetName_723_"/>
      <sheetName val="_Recovered_SheetName_724_"/>
      <sheetName val="_Recovered_SheetName_725_"/>
      <sheetName val="_Recovered_SheetName_726_"/>
      <sheetName val="_Recovered_SheetName_727_"/>
      <sheetName val="_Recovered_SheetName_728_"/>
      <sheetName val="_Recovered_SheetName_729_"/>
      <sheetName val="_Recovered_SheetName_730_"/>
      <sheetName val="_Recovered_SheetName_731_"/>
      <sheetName val="_Recovered_SheetName_732_"/>
      <sheetName val="_Recovered_SheetName_733_"/>
      <sheetName val="_Recovered_SheetName_734_"/>
      <sheetName val="_Recovered_SheetName_735_"/>
      <sheetName val="_Recovered_SheetName_736_"/>
      <sheetName val="_Recovered_SheetName_737_"/>
      <sheetName val="_Recovered_SheetName_738_"/>
      <sheetName val="_Recovered_SheetName_739_"/>
      <sheetName val="_Recovered_SheetName_740_"/>
      <sheetName val="_Recovered_SheetName_741_"/>
      <sheetName val="_Recovered_SheetName_742_"/>
      <sheetName val="_Recovered_SheetName_743_"/>
      <sheetName val="_Recovered_SheetName_744_"/>
      <sheetName val="_Recovered_SheetName_745_"/>
      <sheetName val="_Recovered_SheetName_746_"/>
      <sheetName val="_Recovered_SheetName_747_"/>
      <sheetName val="_Recovered_SheetName_748_"/>
      <sheetName val="_Recovered_SheetName_749_"/>
      <sheetName val="_Recovered_SheetName_750_"/>
      <sheetName val="_Recovered_SheetName_751_"/>
      <sheetName val="_Recovered_SheetName_752_"/>
      <sheetName val="_Recovered_SheetName_753_"/>
      <sheetName val="_Recovered_SheetName_754_"/>
      <sheetName val="_Recovered_SheetName_755_"/>
      <sheetName val="_Recovered_SheetName_756_"/>
      <sheetName val="_Recovered_SheetName_757_"/>
      <sheetName val="_Recovered_SheetName_758_"/>
      <sheetName val="_Recovered_SheetName_759_"/>
      <sheetName val="_Recovered_SheetName_760_"/>
      <sheetName val="_Recovered_SheetName_761_"/>
      <sheetName val="_Recovered_SheetName_762_"/>
      <sheetName val="_Recovered_SheetName_763_"/>
      <sheetName val="_Recovered_SheetName_764_"/>
      <sheetName val="_Recovered_SheetName_765_"/>
      <sheetName val="_Recovered_SheetName_766_"/>
      <sheetName val="_Recovered_SheetName_767_"/>
      <sheetName val="_Recovered_SheetName_768_"/>
      <sheetName val="_Recovered_SheetName_769_"/>
      <sheetName val="_Recovered_SheetName_770_"/>
      <sheetName val="_Recovered_SheetName_771_"/>
      <sheetName val="_Recovered_SheetName_772_"/>
      <sheetName val="_Recovered_SheetName_773_"/>
      <sheetName val="_Recovered_SheetName_774_"/>
      <sheetName val="_Recovered_SheetName_775_"/>
      <sheetName val="_Recovered_SheetName_776_"/>
      <sheetName val="_Recovered_SheetName_777_"/>
      <sheetName val="_Recovered_SheetName_778_"/>
      <sheetName val="_Recovered_SheetName_779_"/>
      <sheetName val="_Recovered_SheetName_780_"/>
      <sheetName val="_Recovered_SheetName_781_"/>
      <sheetName val="_Recovered_SheetName_782_"/>
      <sheetName val="_Recovered_SheetName_783_"/>
      <sheetName val="_Recovered_SheetName_784_"/>
      <sheetName val="_Recovered_SheetName_785_"/>
      <sheetName val="_Recovered_SheetName_786_"/>
      <sheetName val="_Recovered_SheetName_787_"/>
      <sheetName val="_Recovered_SheetName_788_"/>
      <sheetName val="_Recovered_SheetName_789_"/>
      <sheetName val="_Recovered_SheetName_790_"/>
      <sheetName val="_Recovered_SheetName_791_"/>
      <sheetName val="_Recovered_SheetName_792_"/>
      <sheetName val="_Recovered_SheetName_793_"/>
      <sheetName val="_Recovered_SheetName_794_"/>
      <sheetName val="_Recovered_SheetName_795_"/>
      <sheetName val="_Recovered_SheetName_796_"/>
      <sheetName val="_Recovered_SheetName_797_"/>
      <sheetName val="_Recovered_SheetName_798_"/>
      <sheetName val="_Recovered_SheetName_799_"/>
      <sheetName val="_Recovered_SheetName_800_"/>
      <sheetName val="_Recovered_SheetName_801_"/>
      <sheetName val="_Recovered_SheetName_802_"/>
      <sheetName val="_Recovered_SheetName_803_"/>
      <sheetName val="_Recovered_SheetName_804_"/>
      <sheetName val="_Recovered_SheetName_805_"/>
      <sheetName val="_Recovered_SheetName_806_"/>
      <sheetName val="_Recovered_SheetName_807_"/>
      <sheetName val="_Recovered_SheetName_808_"/>
      <sheetName val="_Recovered_SheetName_809_"/>
      <sheetName val="_Recovered_SheetName_810_"/>
      <sheetName val="_Recovered_SheetName_811_"/>
      <sheetName val="_Recovered_SheetName_812_"/>
      <sheetName val="_Recovered_SheetName_813_"/>
      <sheetName val="_Recovered_SheetName_814_"/>
      <sheetName val="_Recovered_SheetName_815_"/>
      <sheetName val="_Recovered_SheetName_816_"/>
      <sheetName val="_Recovered_SheetName_817_"/>
      <sheetName val="_Recovered_SheetName_818_"/>
      <sheetName val="_Recovered_SheetName_819_"/>
      <sheetName val="_Recovered_SheetName_820_"/>
      <sheetName val="_Recovered_SheetName_821_"/>
      <sheetName val="_Recovered_SheetName_822_"/>
      <sheetName val="_Recovered_SheetName_823_"/>
      <sheetName val="_Recovered_SheetName_824_"/>
      <sheetName val="_Recovered_SheetName_825_"/>
      <sheetName val="_Recovered_SheetName_826_"/>
      <sheetName val="_Recovered_SheetName_827_"/>
      <sheetName val="_Recovered_SheetName_828_"/>
      <sheetName val="_Recovered_SheetName_829_"/>
      <sheetName val="_Recovered_SheetName_830_"/>
      <sheetName val="_Recovered_SheetName_831_"/>
      <sheetName val="_Recovered_SheetName_832_"/>
      <sheetName val="_Recovered_SheetName_833_"/>
      <sheetName val="_Recovered_SheetName_834_"/>
      <sheetName val="_Recovered_SheetName_835_"/>
      <sheetName val="_Recovered_SheetName_836_"/>
      <sheetName val="_Recovered_SheetName_837_"/>
      <sheetName val="_Recovered_SheetName_838_"/>
      <sheetName val="_Recovered_SheetName_839_"/>
      <sheetName val="_Recovered_SheetName_840_"/>
      <sheetName val="_Recovered_SheetName_841_"/>
      <sheetName val="_Recovered_SheetName_842_"/>
      <sheetName val="_Recovered_SheetName_843_"/>
      <sheetName val="_Recovered_SheetName_844_"/>
      <sheetName val="_Recovered_SheetName_845_"/>
      <sheetName val="_Recovered_SheetName_846_"/>
      <sheetName val="_Recovered_SheetName_847_"/>
      <sheetName val="_Recovered_SheetName_848_"/>
      <sheetName val="_Recovered_SheetName_849_"/>
      <sheetName val="_Recovered_SheetName_850_"/>
      <sheetName val="_Recovered_SheetName_851_"/>
      <sheetName val="_Recovered_SheetName_852_"/>
      <sheetName val="_Recovered_SheetName_853_"/>
      <sheetName val="_Recovered_SheetName_854_"/>
      <sheetName val="_Recovered_SheetName_855_"/>
      <sheetName val="_Recovered_SheetName_856_"/>
      <sheetName val="_Recovered_SheetName_857_"/>
      <sheetName val="_Recovered_SheetName_858_"/>
      <sheetName val="_Recovered_SheetName_859_"/>
      <sheetName val="_Recovered_SheetName_860_"/>
      <sheetName val="_Recovered_SheetName_861_"/>
      <sheetName val="_Recovered_SheetName_862_"/>
      <sheetName val="_Recovered_SheetName_863_"/>
      <sheetName val="_Recovered_SheetName_864_"/>
      <sheetName val="_Recovered_SheetName_865_"/>
      <sheetName val="_Recovered_SheetName_866_"/>
      <sheetName val="_Recovered_SheetName_867_"/>
      <sheetName val="_Recovered_SheetName_868_"/>
      <sheetName val="_Recovered_SheetName_869_"/>
      <sheetName val="_Recovered_SheetName_870_"/>
      <sheetName val="_Recovered_SheetName_871_"/>
      <sheetName val="_Recovered_SheetName_872_"/>
      <sheetName val="_Recovered_SheetName_873_"/>
      <sheetName val="_Recovered_SheetName_874_"/>
      <sheetName val="_Recovered_SheetName_875_"/>
      <sheetName val="_Recovered_SheetName_876_"/>
      <sheetName val="_Recovered_SheetName_877_"/>
      <sheetName val="_Recovered_SheetName_878_"/>
      <sheetName val="_Recovered_SheetName_879_"/>
      <sheetName val="_Recovered_SheetName_880_"/>
      <sheetName val="_Recovered_SheetName_881_"/>
      <sheetName val="_Recovered_SheetName_882_"/>
      <sheetName val="_Recovered_SheetName_883_"/>
      <sheetName val="_Recovered_SheetName_884_"/>
      <sheetName val="_Recovered_SheetName_885_"/>
      <sheetName val="_Recovered_SheetName_886_"/>
      <sheetName val="_Recovered_SheetName_887_"/>
      <sheetName val="_Recovered_SheetName_888_"/>
      <sheetName val="_Recovered_SheetName_889_"/>
      <sheetName val="_Recovered_SheetName_890_"/>
      <sheetName val="_Recovered_SheetName_891_"/>
      <sheetName val="_Recovered_SheetName_892_"/>
      <sheetName val="_Recovered_SheetName_893_"/>
      <sheetName val="_Recovered_SheetName_894_"/>
      <sheetName val="_Recovered_SheetName_895_"/>
      <sheetName val="_Recovered_SheetName_896_"/>
      <sheetName val="_Recovered_SheetName_897_"/>
      <sheetName val="_Recovered_SheetName_898_"/>
      <sheetName val="_Recovered_SheetName_899_"/>
      <sheetName val="_Recovered_SheetName_900_"/>
      <sheetName val="_Recovered_SheetName_901_"/>
      <sheetName val="_Recovered_SheetName_902_"/>
      <sheetName val="_Recovered_SheetName_903_"/>
      <sheetName val="_Recovered_SheetName_904_"/>
      <sheetName val="_Recovered_SheetName_905_"/>
      <sheetName val="_Recovered_SheetName_906_"/>
      <sheetName val="_Recovered_SheetName_907_"/>
      <sheetName val="_Recovered_SheetName_908_"/>
      <sheetName val="_Recovered_SheetName_909_"/>
      <sheetName val="_Recovered_SheetName_910_"/>
      <sheetName val="_Recovered_SheetName_911_"/>
      <sheetName val="_Recovered_SheetName_912_"/>
      <sheetName val="_Recovered_SheetName_913_"/>
      <sheetName val="_Recovered_SheetName_914_"/>
      <sheetName val="_Recovered_SheetName_915_"/>
      <sheetName val="_Recovered_SheetName_916_"/>
      <sheetName val="_Recovered_SheetName_917_"/>
      <sheetName val="_Recovered_SheetName_918_"/>
      <sheetName val="_Recovered_SheetName_919_"/>
      <sheetName val="_Recovered_SheetName_920_"/>
      <sheetName val="_Recovered_SheetName_921_"/>
      <sheetName val="_Recovered_SheetName_922_"/>
      <sheetName val="_Recovered_SheetName_923_"/>
      <sheetName val="_Recovered_SheetName_924_"/>
      <sheetName val="_Recovered_SheetName_925_"/>
      <sheetName val="_Recovered_SheetName_926_"/>
      <sheetName val="_Recovered_SheetName_927_"/>
      <sheetName val="_Recovered_SheetName_928_"/>
      <sheetName val="_Recovered_SheetName_929_"/>
      <sheetName val="_Recovered_SheetName_930_"/>
      <sheetName val="_Recovered_SheetName_931_"/>
      <sheetName val="_Recovered_SheetName_932_"/>
      <sheetName val="_Recovered_SheetName_933_"/>
      <sheetName val="_Recovered_SheetName_934_"/>
      <sheetName val="_Recovered_SheetName_935_"/>
      <sheetName val="_Recovered_SheetName_936_"/>
      <sheetName val="_Recovered_SheetName_937_"/>
      <sheetName val="_Recovered_SheetName_938_"/>
      <sheetName val="_Recovered_SheetName_939_"/>
      <sheetName val="_Recovered_SheetName_940_"/>
      <sheetName val="_Recovered_SheetName_941_"/>
      <sheetName val="_Recovered_SheetName_942_"/>
      <sheetName val="_Recovered_SheetName_943_"/>
      <sheetName val="_Recovered_SheetName_944_"/>
      <sheetName val="_Recovered_SheetName_945_"/>
      <sheetName val="_Recovered_SheetName_946_"/>
      <sheetName val="_Recovered_SheetName_947_"/>
      <sheetName val="_Recovered_SheetName_948_"/>
      <sheetName val="_Recovered_SheetName_949_"/>
      <sheetName val="_Recovered_SheetName_950_"/>
      <sheetName val="_Recovered_SheetName_951_"/>
      <sheetName val="_Recovered_SheetName_952_"/>
      <sheetName val="_Recovered_SheetName_953_"/>
      <sheetName val="_Recovered_SheetName_954_"/>
      <sheetName val="_Recovered_SheetName_955_"/>
      <sheetName val="_Recovered_SheetName_956_"/>
      <sheetName val="_Recovered_SheetName_957_"/>
      <sheetName val="_Recovered_SheetName_958_"/>
      <sheetName val="_Recovered_SheetName_959_"/>
      <sheetName val="_Recovered_SheetName_960_"/>
      <sheetName val="_Recovered_SheetName_961_"/>
      <sheetName val="_Recovered_SheetName_962_"/>
      <sheetName val="_Recovered_SheetName_963_"/>
      <sheetName val="_Recovered_SheetName_964_"/>
      <sheetName val="_Recovered_SheetName_965_"/>
      <sheetName val="_Recovered_SheetName_966_"/>
      <sheetName val="_Recovered_SheetName_967_"/>
      <sheetName val="_Recovered_SheetName_968_"/>
      <sheetName val="_Recovered_SheetName_969_"/>
      <sheetName val="_Recovered_SheetName_970_"/>
      <sheetName val="_Recovered_SheetName_971_"/>
      <sheetName val="_Recovered_SheetName_972_"/>
      <sheetName val="_Recovered_SheetName_973_"/>
      <sheetName val="_Recovered_SheetName_974_"/>
      <sheetName val="_Recovered_SheetName_975_"/>
      <sheetName val="_Recovered_SheetName_976_"/>
      <sheetName val="_Recovered_SheetName_977_"/>
      <sheetName val="_Recovered_SheetName_978_"/>
      <sheetName val="_Recovered_SheetName_979_"/>
      <sheetName val="_Recovered_SheetName_980_"/>
      <sheetName val="_Recovered_SheetName_981_"/>
      <sheetName val="_Recovered_SheetName_982_"/>
      <sheetName val="_Recovered_SheetName_983_"/>
      <sheetName val="_Recovered_SheetName_984_"/>
      <sheetName val="_Recovered_SheetName_985_"/>
      <sheetName val="_Recovered_SheetName_986_"/>
      <sheetName val="_Recovered_SheetName_987_"/>
      <sheetName val="_Recovered_SheetName_988_"/>
      <sheetName val="_Recovered_SheetName_989_"/>
      <sheetName val="_Recovered_SheetName_990_"/>
      <sheetName val="_Recovered_SheetName_991_"/>
      <sheetName val="_Recovered_SheetName_992_"/>
      <sheetName val="_Recovered_SheetName_993_"/>
      <sheetName val="_Recovered_SheetName_994_"/>
      <sheetName val="_Recovered_SheetName_995_"/>
      <sheetName val="_Recovered_SheetName_996_"/>
      <sheetName val="_Recovered_SheetName_997_"/>
      <sheetName val="_Recovered_SheetName_998_"/>
      <sheetName val="_Recovered_SheetName_999_"/>
      <sheetName val="_Recovered_SheetName_1000_"/>
      <sheetName val="_Recovered_SheetName_1001_"/>
      <sheetName val="_Recovered_SheetName_1002_"/>
      <sheetName val="_Recovered_SheetName_1003_"/>
      <sheetName val="_Recovered_SheetName_1004_"/>
      <sheetName val="_Recovered_SheetName_1005_"/>
      <sheetName val="_Recovered_SheetName_1006_"/>
      <sheetName val="_Recovered_SheetName_1007_"/>
      <sheetName val="_Recovered_SheetName_1008_"/>
      <sheetName val="_Recovered_SheetName_1009_"/>
      <sheetName val="_Recovered_SheetName_1010_"/>
      <sheetName val="_Recovered_SheetName_1011_"/>
      <sheetName val="_Recovered_SheetName_1012_"/>
      <sheetName val="_Recovered_SheetName_1013_"/>
      <sheetName val="_Recovered_SheetName_1014_"/>
      <sheetName val="_Recovered_SheetName_1015_"/>
      <sheetName val="_Recovered_SheetName_1016_"/>
      <sheetName val="_Recovered_SheetName_1017_"/>
      <sheetName val="_Recovered_SheetName_1018_"/>
      <sheetName val="_Recovered_SheetName_1019_"/>
      <sheetName val="_Recovered_SheetName_1020_"/>
      <sheetName val="_Recovered_SheetName_1021_"/>
      <sheetName val="_Recovered_SheetName_1022_"/>
      <sheetName val="_Recovered_SheetName_1023_"/>
      <sheetName val="_Recovered_SheetName_1024_"/>
      <sheetName val="_Recovered_SheetName_1025_"/>
      <sheetName val="_Recovered_SheetName_1026_"/>
      <sheetName val="_Recovered_SheetName_1027_"/>
      <sheetName val="_Recovered_SheetName_1028_"/>
      <sheetName val="_Recovered_SheetName_1029_"/>
      <sheetName val="_Recovered_SheetName_1030_"/>
      <sheetName val="_Recovered_SheetName_1031_"/>
      <sheetName val="_Recovered_SheetName_1032_"/>
      <sheetName val="_Recovered_SheetName_1033_"/>
      <sheetName val="_Recovered_SheetName_1034_"/>
      <sheetName val="_Recovered_SheetName_1035_"/>
      <sheetName val="_Recovered_SheetName_1036_"/>
      <sheetName val="_Recovered_SheetName_1037_"/>
      <sheetName val="_Recovered_SheetName_1038_"/>
      <sheetName val="_Recovered_SheetName_1039_"/>
      <sheetName val="_Recovered_SheetName_1040_"/>
      <sheetName val="_Recovered_SheetName_1041_"/>
      <sheetName val="_Recovered_SheetName_1042_"/>
      <sheetName val="_Recovered_SheetName_1043_"/>
      <sheetName val="_Recovered_SheetName_1044_"/>
      <sheetName val="_Recovered_SheetName_1045_"/>
      <sheetName val="_Recovered_SheetName_1046_"/>
      <sheetName val="_Recovered_SheetName_1047_"/>
      <sheetName val="_Recovered_SheetName_1048_"/>
      <sheetName val="_Recovered_SheetName_1049_"/>
      <sheetName val="_Recovered_SheetName_1050_"/>
      <sheetName val="_Recovered_SheetName_1051_"/>
      <sheetName val="_Recovered_SheetName_1052_"/>
      <sheetName val="_Recovered_SheetName_1053_"/>
      <sheetName val="_Recovered_SheetName_1054_"/>
      <sheetName val="_Recovered_SheetName_1055_"/>
      <sheetName val="_Recovered_SheetName_1056_"/>
      <sheetName val="_Recovered_SheetName_1057_"/>
      <sheetName val="_Recovered_SheetName_1058_"/>
      <sheetName val="_Recovered_SheetName_1059_"/>
      <sheetName val="_Recovered_SheetName_1060_"/>
      <sheetName val="_Recovered_SheetName_1061_"/>
      <sheetName val="_Recovered_SheetName_1062_"/>
      <sheetName val="_Recovered_SheetName_1063_"/>
      <sheetName val="_Recovered_SheetName_1064_"/>
      <sheetName val="_Recovered_SheetName_1065_"/>
      <sheetName val="_Recovered_SheetName_1066_"/>
      <sheetName val="_Recovered_SheetName_1067_"/>
      <sheetName val="_Recovered_SheetName_1068_"/>
      <sheetName val="_Recovered_SheetName_1069_"/>
      <sheetName val="_Recovered_SheetName_1070_"/>
      <sheetName val="_Recovered_SheetName_1071_"/>
      <sheetName val="_Recovered_SheetName_1072_"/>
      <sheetName val="_Recovered_SheetName_1073_"/>
      <sheetName val="_Recovered_SheetName_1074_"/>
      <sheetName val="_Recovered_SheetName_1075_"/>
      <sheetName val="_Recovered_SheetName_1076_"/>
      <sheetName val="_Recovered_SheetName_1077_"/>
      <sheetName val="_Recovered_SheetName_1078_"/>
      <sheetName val="_Recovered_SheetName_1079_"/>
      <sheetName val="_Recovered_SheetName_1080_"/>
      <sheetName val="_Recovered_SheetName_1081_"/>
      <sheetName val="_Recovered_SheetName_1082_"/>
      <sheetName val="_Recovered_SheetName_1083_"/>
      <sheetName val="_Recovered_SheetName_1084_"/>
      <sheetName val="_Recovered_SheetName_1085_"/>
      <sheetName val="_Recovered_SheetName_1086_"/>
      <sheetName val="_Recovered_SheetName_1087_"/>
      <sheetName val="_Recovered_SheetName_1088_"/>
      <sheetName val="_Recovered_SheetName_1089_"/>
      <sheetName val="_Recovered_SheetName_1090_"/>
      <sheetName val="_Recovered_SheetName_1091_"/>
      <sheetName val="_Recovered_SheetName_1092_"/>
      <sheetName val="_Recovered_SheetName_1093_"/>
      <sheetName val="_Recovered_SheetName_1094_"/>
      <sheetName val="_Recovered_SheetName_1095_"/>
      <sheetName val="_Recovered_SheetName_1096_"/>
      <sheetName val="_Recovered_SheetName_1097_"/>
      <sheetName val="_Recovered_SheetName_1098_"/>
      <sheetName val="_Recovered_SheetName_1099_"/>
      <sheetName val="_Recovered_SheetName_1100_"/>
      <sheetName val="_Recovered_SheetName_1101_"/>
      <sheetName val="_Recovered_SheetName_1102_"/>
      <sheetName val="_Recovered_SheetName_1103_"/>
      <sheetName val="_Recovered_SheetName_1104_"/>
      <sheetName val="_Recovered_SheetName_1105_"/>
      <sheetName val="_Recovered_SheetName_1106_"/>
      <sheetName val="_Recovered_SheetName_1107_"/>
      <sheetName val="_Recovered_SheetName_1108_"/>
      <sheetName val="_Recovered_SheetName_1109_"/>
      <sheetName val="_Recovered_SheetName_1110_"/>
      <sheetName val="_Recovered_SheetName_1111_"/>
      <sheetName val="_Recovered_SheetName_1112_"/>
      <sheetName val="_Recovered_SheetName_1113_"/>
      <sheetName val="_Recovered_SheetName_1114_"/>
      <sheetName val="_Recovered_SheetName_1115_"/>
      <sheetName val="_Recovered_SheetName_1116_"/>
      <sheetName val="_Recovered_SheetName_1117_"/>
      <sheetName val="_Recovered_SheetName_1118_"/>
      <sheetName val="_Recovered_SheetName_1119_"/>
      <sheetName val="_Recovered_SheetName_1120_"/>
      <sheetName val="_Recovered_SheetName_1121_"/>
      <sheetName val="_Recovered_SheetName_1122_"/>
      <sheetName val="_Recovered_SheetName_1123_"/>
      <sheetName val="_Recovered_SheetName_1124_"/>
      <sheetName val="_Recovered_SheetName_1125_"/>
      <sheetName val="_Recovered_SheetName_1126_"/>
      <sheetName val="_Recovered_SheetName_1127_"/>
      <sheetName val="_Recovered_SheetName_1128_"/>
      <sheetName val="_Recovered_SheetName_1129_"/>
      <sheetName val="_Recovered_SheetName_1130_"/>
      <sheetName val="_Recovered_SheetName_1131_"/>
      <sheetName val="_Recovered_SheetName_1132_"/>
      <sheetName val="_Recovered_SheetName_1133_"/>
      <sheetName val="_Recovered_SheetName_1134_"/>
      <sheetName val="_Recovered_SheetName_1135_"/>
      <sheetName val="_Recovered_SheetName_1136_"/>
      <sheetName val="_Recovered_SheetName_1137_"/>
      <sheetName val="_Recovered_SheetName_1138_"/>
      <sheetName val="_Recovered_SheetName_1139_"/>
      <sheetName val="_Recovered_SheetName_1140_"/>
      <sheetName val="_Recovered_SheetName_1141_"/>
      <sheetName val="_Recovered_SheetName_1142_"/>
      <sheetName val="_Recovered_SheetName_1143_"/>
      <sheetName val="_Recovered_SheetName_1144_"/>
      <sheetName val="_Recovered_SheetName_1145_"/>
      <sheetName val="_Recovered_SheetName_1146_"/>
      <sheetName val="_Recovered_SheetName_1147_"/>
      <sheetName val="_Recovered_SheetName_1148_"/>
      <sheetName val="_Recovered_SheetName_1149_"/>
      <sheetName val="_Recovered_SheetName_1150_"/>
      <sheetName val="_Recovered_SheetName_1151_"/>
      <sheetName val="_Recovered_SheetName_1152_"/>
      <sheetName val="_Recovered_SheetName_1153_"/>
      <sheetName val="_Recovered_SheetName_1154_"/>
      <sheetName val="_Recovered_SheetName_1155_"/>
      <sheetName val="_Recovered_SheetName_1156_"/>
      <sheetName val="_Recovered_SheetName_1157_"/>
      <sheetName val="_Recovered_SheetName_1158_"/>
      <sheetName val="_Recovered_SheetName_1159_"/>
      <sheetName val="_Recovered_SheetName_1160_"/>
      <sheetName val="_Recovered_SheetName_1161_"/>
      <sheetName val="_Recovered_SheetName_1162_"/>
      <sheetName val="_Recovered_SheetName_1163_"/>
      <sheetName val="_Recovered_SheetName_1164_"/>
      <sheetName val="_Recovered_SheetName_1165_"/>
      <sheetName val="_Recovered_SheetName_1166_"/>
      <sheetName val="_Recovered_SheetName_1167_"/>
      <sheetName val="_Recovered_SheetName_1168_"/>
      <sheetName val="_Recovered_SheetName_1169_"/>
      <sheetName val="_Recovered_SheetName_1170_"/>
      <sheetName val="_Recovered_SheetName_1171_"/>
      <sheetName val="_Recovered_SheetName_1172_"/>
      <sheetName val="_Recovered_SheetName_1173_"/>
      <sheetName val="_Recovered_SheetName_1174_"/>
      <sheetName val="_Recovered_SheetName_1175_"/>
      <sheetName val="_Recovered_SheetName_1176_"/>
      <sheetName val="_Recovered_SheetName_1177_"/>
      <sheetName val="_Recovered_SheetName_1178_"/>
      <sheetName val="_Recovered_SheetName_1179_"/>
      <sheetName val="_Recovered_SheetName_1180_"/>
      <sheetName val="_Recovered_SheetName_1181_"/>
      <sheetName val="_Recovered_SheetName_1182_"/>
      <sheetName val="_Recovered_SheetName_1183_"/>
      <sheetName val="_Recovered_SheetName_1184_"/>
      <sheetName val="_Recovered_SheetName_1185_"/>
      <sheetName val="_Recovered_SheetName_1186_"/>
      <sheetName val="_Recovered_SheetName_1187_"/>
      <sheetName val="_Recovered_SheetName_1188_"/>
      <sheetName val="_Recovered_SheetName_1189_"/>
      <sheetName val="_Recovered_SheetName_1190_"/>
      <sheetName val="_Recovered_SheetName_1191_"/>
      <sheetName val="_Recovered_SheetName_1192_"/>
      <sheetName val="_Recovered_SheetName_1193_"/>
      <sheetName val="_Recovered_SheetName_1194_"/>
      <sheetName val="_Recovered_SheetName_1195_"/>
      <sheetName val="_Recovered_SheetName_1196_"/>
      <sheetName val="_Recovered_SheetName_1197_"/>
      <sheetName val="_Recovered_SheetName_1198_"/>
      <sheetName val="_Recovered_SheetName_1199_"/>
      <sheetName val="_Recovered_SheetName_1200_"/>
      <sheetName val="_Recovered_SheetName_1201_"/>
      <sheetName val="_Recovered_SheetName_1202_"/>
      <sheetName val="_Recovered_SheetName_1203_"/>
      <sheetName val="_Recovered_SheetName_1204_"/>
      <sheetName val="_Recovered_SheetName_1205_"/>
      <sheetName val="_Recovered_SheetName_1206_"/>
      <sheetName val="_Recovered_SheetName_1207_"/>
      <sheetName val="_Recovered_SheetName_1208_"/>
      <sheetName val="_Recovered_SheetName_1209_"/>
      <sheetName val="_Recovered_SheetName_1210_"/>
      <sheetName val="_Recovered_SheetName_1211_"/>
      <sheetName val="_Recovered_SheetName_1212_"/>
      <sheetName val="_Recovered_SheetName_1213_"/>
      <sheetName val="_Recovered_SheetName_1214_"/>
      <sheetName val="_Recovered_SheetName_1215_"/>
      <sheetName val="_Recovered_SheetName_1216_"/>
      <sheetName val="_Recovered_SheetName_1217_"/>
      <sheetName val="_Recovered_SheetName_1218_"/>
      <sheetName val="_Recovered_SheetName_1219_"/>
      <sheetName val="_Recovered_SheetName_1220_"/>
      <sheetName val="_Recovered_SheetName_1221_"/>
      <sheetName val="_Recovered_SheetName_1222_"/>
      <sheetName val="_Recovered_SheetName_1223_"/>
      <sheetName val="_Recovered_SheetName_1224_"/>
      <sheetName val="_Recovered_SheetName_1225_"/>
      <sheetName val="_Recovered_SheetName_1226_"/>
      <sheetName val="_Recovered_SheetName_1227_"/>
      <sheetName val="_Recovered_SheetName_1228_"/>
      <sheetName val="_Recovered_SheetName_1229_"/>
      <sheetName val="_Recovered_SheetName_1230_"/>
      <sheetName val="_Recovered_SheetName_1231_"/>
      <sheetName val="_Recovered_SheetName_1232_"/>
      <sheetName val="_Recovered_SheetName_1233_"/>
      <sheetName val="_Recovered_SheetName_1234_"/>
      <sheetName val="_Recovered_SheetName_1235_"/>
      <sheetName val="_Recovered_SheetName_1236_"/>
      <sheetName val="_Recovered_SheetName_1237_"/>
      <sheetName val="_Recovered_SheetName_1238_"/>
      <sheetName val="_Recovered_SheetName_1239_"/>
      <sheetName val="_Recovered_SheetName_1240_"/>
      <sheetName val="_Recovered_SheetName_1241_"/>
      <sheetName val="_Recovered_SheetName_1242_"/>
      <sheetName val="_Recovered_SheetName_1243_"/>
      <sheetName val="_Recovered_SheetName_1244_"/>
      <sheetName val="_Recovered_SheetName_1245_"/>
      <sheetName val="_Recovered_SheetName_1246_"/>
      <sheetName val="_Recovered_SheetName_1247_"/>
      <sheetName val="_Recovered_SheetName_1248_"/>
      <sheetName val="_Recovered_SheetName_1249_"/>
      <sheetName val="_Recovered_SheetName_1250_"/>
      <sheetName val="_Recovered_SheetName_1251_"/>
      <sheetName val="_Recovered_SheetName_1252_"/>
      <sheetName val="_Recovered_SheetName_1253_"/>
      <sheetName val="_Recovered_SheetName_1254_"/>
      <sheetName val="_Recovered_SheetName_1255_"/>
      <sheetName val="_Recovered_SheetName_1256_"/>
      <sheetName val="_Recovered_SheetName_1257_"/>
      <sheetName val="_Recovered_SheetName_1258_"/>
      <sheetName val="_Recovered_SheetName_1259_"/>
      <sheetName val="_Recovered_SheetName_1260_"/>
      <sheetName val="_Recovered_SheetName_1261_"/>
      <sheetName val="_Recovered_SheetName_1262_"/>
      <sheetName val="_Recovered_SheetName_1263_"/>
      <sheetName val="_Recovered_SheetName_1264_"/>
      <sheetName val="_Recovered_SheetName_1265_"/>
      <sheetName val="_Recovered_SheetName_1266_"/>
      <sheetName val="_Recovered_SheetName_1267_"/>
      <sheetName val="_Recovered_SheetName_1268_"/>
      <sheetName val="_Recovered_SheetName_1269_"/>
      <sheetName val="_Recovered_SheetName_1270_"/>
      <sheetName val="_Recovered_SheetName_1271_"/>
      <sheetName val="_Recovered_SheetName_1272_"/>
      <sheetName val="_Recovered_SheetName_1273_"/>
      <sheetName val="_Recovered_SheetName_1274_"/>
      <sheetName val="_Recovered_SheetName_1275_"/>
      <sheetName val="_Recovered_SheetName_1276_"/>
      <sheetName val="_Recovered_SheetName_1277_"/>
      <sheetName val="_Recovered_SheetName_1278_"/>
      <sheetName val="_Recovered_SheetName_1279_"/>
      <sheetName val="_Recovered_SheetName_1280_"/>
      <sheetName val="_Recovered_SheetName_1281_"/>
      <sheetName val="_Recovered_SheetName_1282_"/>
      <sheetName val="_Recovered_SheetName_1283_"/>
      <sheetName val="_Recovered_SheetName_1284_"/>
      <sheetName val="_Recovered_SheetName_1285_"/>
      <sheetName val="_Recovered_SheetName_1286_"/>
      <sheetName val="_Recovered_SheetName_1287_"/>
      <sheetName val="_Recovered_SheetName_1288_"/>
      <sheetName val="_Recovered_SheetName_1289_"/>
      <sheetName val="_Recovered_SheetName_1290_"/>
      <sheetName val="_Recovered_SheetName_1291_"/>
      <sheetName val="_Recovered_SheetName_1292_"/>
      <sheetName val="_Recovered_SheetName_1293_"/>
      <sheetName val="_Recovered_SheetName_1294_"/>
      <sheetName val="_Recovered_SheetName_1295_"/>
      <sheetName val="_Recovered_SheetName_1296_"/>
      <sheetName val="_Recovered_SheetName_1297_"/>
      <sheetName val="_Recovered_SheetName_1298_"/>
      <sheetName val="_Recovered_SheetName_1299_"/>
      <sheetName val="_Recovered_SheetName_1300_"/>
      <sheetName val="_Recovered_SheetName_1301_"/>
      <sheetName val="_Recovered_SheetName_1302_"/>
      <sheetName val="_Recovered_SheetName_1303_"/>
      <sheetName val="_Recovered_SheetName_1304_"/>
      <sheetName val="_Recovered_SheetName_1305_"/>
      <sheetName val="_Recovered_SheetName_1306_"/>
      <sheetName val="_Recovered_SheetName_1307_"/>
      <sheetName val="_Recovered_SheetName_1308_"/>
      <sheetName val="_Recovered_SheetName_1309_"/>
      <sheetName val="_Recovered_SheetName_1310_"/>
      <sheetName val="_Recovered_SheetName_1311_"/>
      <sheetName val="_Recovered_SheetName_1312_"/>
      <sheetName val="_Recovered_SheetName_1313_"/>
      <sheetName val="_Recovered_SheetName_1314_"/>
      <sheetName val="_Recovered_SheetName_1315_"/>
      <sheetName val="_Recovered_SheetName_1316_"/>
      <sheetName val="_Recovered_SheetName_1317_"/>
      <sheetName val="_Recovered_SheetName_1318_"/>
      <sheetName val="_Recovered_SheetName_1319_"/>
      <sheetName val="_Recovered_SheetName_1320_"/>
      <sheetName val="_Recovered_SheetName_1321_"/>
      <sheetName val="_Recovered_SheetName_1322_"/>
      <sheetName val="_Recovered_SheetName_1323_"/>
      <sheetName val="_Recovered_SheetName_1324_"/>
      <sheetName val="_Recovered_SheetName_1325_"/>
      <sheetName val="_Recovered_SheetName_1326_"/>
      <sheetName val="_Recovered_SheetName_1327_"/>
      <sheetName val="_Recovered_SheetName_1328_"/>
      <sheetName val="_Recovered_SheetName_1329_"/>
      <sheetName val="_Recovered_SheetName_1330_"/>
      <sheetName val="_Recovered_SheetName_1331_"/>
      <sheetName val="_Recovered_SheetName_1332_"/>
      <sheetName val="_Recovered_SheetName_1333_"/>
      <sheetName val="_Recovered_SheetName_1334_"/>
      <sheetName val="_Recovered_SheetName_1335_"/>
      <sheetName val="_Recovered_SheetName_1336_"/>
      <sheetName val="_Recovered_SheetName_1337_"/>
      <sheetName val="_Recovered_SheetName_1338_"/>
      <sheetName val="_Recovered_SheetName_1339_"/>
      <sheetName val="_Recovered_SheetName_1340_"/>
      <sheetName val="_Recovered_SheetName_1341_"/>
      <sheetName val="_Recovered_SheetName_1342_"/>
      <sheetName val="_Recovered_SheetName_1343_"/>
      <sheetName val="_Recovered_SheetName_1344_"/>
      <sheetName val="_Recovered_SheetName_1345_"/>
      <sheetName val="_Recovered_SheetName_1346_"/>
      <sheetName val="_Recovered_SheetName_1347_"/>
      <sheetName val="_Recovered_SheetName_1348_"/>
      <sheetName val="_Recovered_SheetName_1349_"/>
      <sheetName val="_Recovered_SheetName_1350_"/>
      <sheetName val="_Recovered_SheetName_1351_"/>
      <sheetName val="_Recovered_SheetName_1352_"/>
      <sheetName val="_Recovered_SheetName_1353_"/>
      <sheetName val="_Recovered_SheetName_1354_"/>
      <sheetName val="_Recovered_SheetName_1355_"/>
      <sheetName val="_Recovered_SheetName_1356_"/>
      <sheetName val="_Recovered_SheetName_1357_"/>
      <sheetName val="_Recovered_SheetName_1358_"/>
      <sheetName val="_Recovered_SheetName_1359_"/>
      <sheetName val="_Recovered_SheetName_1360_"/>
      <sheetName val="_Recovered_SheetName_1361_"/>
      <sheetName val="_Recovered_SheetName_1362_"/>
      <sheetName val="_Recovered_SheetName_1363_"/>
      <sheetName val="_Recovered_SheetName_1364_"/>
      <sheetName val="_Recovered_SheetName_1365_"/>
      <sheetName val="_Recovered_SheetName_1366_"/>
      <sheetName val="_Recovered_SheetName_1367_"/>
      <sheetName val="_Recovered_SheetName_1368_"/>
      <sheetName val="_Recovered_SheetName_1369_"/>
      <sheetName val="_Recovered_SheetName_1370_"/>
      <sheetName val="_Recovered_SheetName_1371_"/>
      <sheetName val="_Recovered_SheetName_1372_"/>
      <sheetName val="_Recovered_SheetName_1373_"/>
      <sheetName val="_Recovered_SheetName_1374_"/>
      <sheetName val="_Recovered_SheetName_1375_"/>
      <sheetName val="_Recovered_SheetName_1376_"/>
      <sheetName val="_Recovered_SheetName_1377_"/>
      <sheetName val="_Recovered_SheetName_1378_"/>
      <sheetName val="_Recovered_SheetName_1379_"/>
      <sheetName val="_Recovered_SheetName_1380_"/>
      <sheetName val="_Recovered_SheetName_1381_"/>
      <sheetName val="_Recovered_SheetName_1382_"/>
      <sheetName val="_Recovered_SheetName_1383_"/>
      <sheetName val="_Recovered_SheetName_1384_"/>
      <sheetName val="_Recovered_SheetName_1385_"/>
      <sheetName val="_Recovered_SheetName_1386_"/>
      <sheetName val="_Recovered_SheetName_1387_"/>
      <sheetName val="_Recovered_SheetName_1388_"/>
      <sheetName val="_Recovered_SheetName_1389_"/>
      <sheetName val="_Recovered_SheetName_1390_"/>
      <sheetName val="_Recovered_SheetName_1391_"/>
      <sheetName val="_Recovered_SheetName_1392_"/>
      <sheetName val="_Recovered_SheetName_1393_"/>
      <sheetName val="_Recovered_SheetName_1394_"/>
      <sheetName val="_Recovered_SheetName_1395_"/>
      <sheetName val="_Recovered_SheetName_1396_"/>
      <sheetName val="_Recovered_SheetName_1397_"/>
      <sheetName val="_Recovered_SheetName_1398_"/>
      <sheetName val="_Recovered_SheetName_1399_"/>
      <sheetName val="_Recovered_SheetName_1400_"/>
      <sheetName val="_Recovered_SheetName_1401_"/>
      <sheetName val="_Recovered_SheetName_1402_"/>
      <sheetName val="_Recovered_SheetName_1403_"/>
      <sheetName val="_Recovered_SheetName_1404_"/>
      <sheetName val="_Recovered_SheetName_1405_"/>
      <sheetName val="_Recovered_SheetName_1406_"/>
      <sheetName val="_Recovered_SheetName_1407_"/>
      <sheetName val="_Recovered_SheetName_1408_"/>
      <sheetName val="_Recovered_SheetName_1409_"/>
      <sheetName val="_Recovered_SheetName_1410_"/>
      <sheetName val="_Recovered_SheetName_1411_"/>
      <sheetName val="_Recovered_SheetName_1412_"/>
      <sheetName val="_Recovered_SheetName_1413_"/>
      <sheetName val="_Recovered_SheetName_1414_"/>
      <sheetName val="_Recovered_SheetName_1415_"/>
      <sheetName val="_Recovered_SheetName_1416_"/>
      <sheetName val="_Recovered_SheetName_1417_"/>
      <sheetName val="_Recovered_SheetName_1418_"/>
      <sheetName val="_Recovered_SheetName_1419_"/>
      <sheetName val="_Recovered_SheetName_1420_"/>
      <sheetName val="_Recovered_SheetName_1421_"/>
      <sheetName val="_Recovered_SheetName_1422_"/>
      <sheetName val="_Recovered_SheetName_1423_"/>
      <sheetName val="_Recovered_SheetName_1424_"/>
      <sheetName val="_Recovered_SheetName_1425_"/>
      <sheetName val="_Recovered_SheetName_1426_"/>
      <sheetName val="_Recovered_SheetName_1427_"/>
      <sheetName val="_Recovered_SheetName_1428_"/>
      <sheetName val="_Recovered_SheetName_1429_"/>
      <sheetName val="_Recovered_SheetName_1430_"/>
      <sheetName val="_Recovered_SheetName_1431_"/>
      <sheetName val="_Recovered_SheetName_1432_"/>
      <sheetName val="_Recovered_SheetName_1433_"/>
      <sheetName val="_Recovered_SheetName_1434_"/>
      <sheetName val="_Recovered_SheetName_1435_"/>
      <sheetName val="_Recovered_SheetName_1436_"/>
      <sheetName val="_Recovered_SheetName_1437_"/>
      <sheetName val="_Recovered_SheetName_1438_"/>
      <sheetName val="_Recovered_SheetName_1439_"/>
      <sheetName val="_Recovered_SheetName_1440_"/>
      <sheetName val="_Recovered_SheetName_1441_"/>
      <sheetName val="_Recovered_SheetName_1442_"/>
      <sheetName val="_Recovered_SheetName_1443_"/>
      <sheetName val="_Recovered_SheetName_1444_"/>
      <sheetName val="_Recovered_SheetName_1445_"/>
      <sheetName val="_Recovered_SheetName_1446_"/>
      <sheetName val="_Recovered_SheetName_1447_"/>
      <sheetName val="_Recovered_SheetName_1448_"/>
      <sheetName val="_Recovered_SheetName_1449_"/>
      <sheetName val="_Recovered_SheetName_1450_"/>
      <sheetName val="_Recovered_SheetName_1451_"/>
      <sheetName val="_Recovered_SheetName_1452_"/>
      <sheetName val="_Recovered_SheetName_1453_"/>
      <sheetName val="_Recovered_SheetName_1454_"/>
      <sheetName val="_Recovered_SheetName_1455_"/>
      <sheetName val="_Recovered_SheetName_1456_"/>
      <sheetName val="_Recovered_SheetName_1457_"/>
      <sheetName val="_Recovered_SheetName_1458_"/>
      <sheetName val="_Recovered_SheetName_1459_"/>
      <sheetName val="_Recovered_SheetName_1460_"/>
      <sheetName val="_Recovered_SheetName_1461_"/>
      <sheetName val="_Recovered_SheetName_1462_"/>
      <sheetName val="_Recovered_SheetName_1463_"/>
      <sheetName val="_Recovered_SheetName_1464_"/>
      <sheetName val="_Recovered_SheetName_1465_"/>
      <sheetName val="_Recovered_SheetName_1466_"/>
      <sheetName val="_Recovered_SheetName_1467_"/>
      <sheetName val="_Recovered_SheetName_1468_"/>
      <sheetName val="_Recovered_SheetName_1469_"/>
      <sheetName val="_Recovered_SheetName_1470_"/>
      <sheetName val="_Recovered_SheetName_1471_"/>
      <sheetName val="_Recovered_SheetName_1472_"/>
      <sheetName val="_Recovered_SheetName_1473_"/>
      <sheetName val="_Recovered_SheetName_1474_"/>
      <sheetName val="_Recovered_SheetName_1475_"/>
      <sheetName val="_Recovered_SheetName_1476_"/>
      <sheetName val="_Recovered_SheetName_1477_"/>
      <sheetName val="_Recovered_SheetName_1478_"/>
      <sheetName val="_Recovered_SheetName_1479_"/>
      <sheetName val="_Recovered_SheetName_1480_"/>
      <sheetName val="_Recovered_SheetName_1481_"/>
      <sheetName val="_Recovered_SheetName_1482_"/>
      <sheetName val="_Recovered_SheetName_1483_"/>
      <sheetName val="_Recovered_SheetName_1484_"/>
      <sheetName val="_Recovered_SheetName_1485_"/>
      <sheetName val="_Recovered_SheetName_1486_"/>
      <sheetName val="_Recovered_SheetName_1487_"/>
      <sheetName val="_Recovered_SheetName_1488_"/>
      <sheetName val="_Recovered_SheetName_1489_"/>
      <sheetName val="_Recovered_SheetName_1490_"/>
      <sheetName val="_Recovered_SheetName_1491_"/>
      <sheetName val="_Recovered_SheetName_1492_"/>
      <sheetName val="_Recovered_SheetName_1493_"/>
      <sheetName val="_Recovered_SheetName_1494_"/>
      <sheetName val="_Recovered_SheetName_1495_"/>
      <sheetName val="_Recovered_SheetName_1496_"/>
      <sheetName val="_Recovered_SheetName_1497_"/>
      <sheetName val="_Recovered_SheetName_1498_"/>
      <sheetName val="_Recovered_SheetName_1499_"/>
      <sheetName val="_Recovered_SheetName_1500_"/>
      <sheetName val="_Recovered_SheetName_1501_"/>
      <sheetName val="_Recovered_SheetName_1502_"/>
      <sheetName val="_Recovered_SheetName_1503_"/>
      <sheetName val="_Recovered_SheetName_1504_"/>
      <sheetName val="_Recovered_SheetName_1505_"/>
      <sheetName val="_Recovered_SheetName_1506_"/>
      <sheetName val="_Recovered_SheetName_1507_"/>
      <sheetName val="_Recovered_SheetName_1508_"/>
      <sheetName val="_Recovered_SheetName_1509_"/>
      <sheetName val="_Recovered_SheetName_1510_"/>
      <sheetName val="_Recovered_SheetName_1511_"/>
      <sheetName val="_Recovered_SheetName_1512_"/>
      <sheetName val="_Recovered_SheetName_1513_"/>
      <sheetName val="_Recovered_SheetName_1514_"/>
      <sheetName val="_Recovered_SheetName_1515_"/>
      <sheetName val="_Recovered_SheetName_1516_"/>
      <sheetName val="_Recovered_SheetName_1517_"/>
      <sheetName val="_Recovered_SheetName_1518_"/>
      <sheetName val="_Recovered_SheetName_1519_"/>
      <sheetName val="_Recovered_SheetName_1520_"/>
      <sheetName val="_Recovered_SheetName_1521_"/>
      <sheetName val="_Recovered_SheetName_1522_"/>
      <sheetName val="_Recovered_SheetName_1523_"/>
      <sheetName val="_Recovered_SheetName_1524_"/>
      <sheetName val="_Recovered_SheetName_1525_"/>
      <sheetName val="_Recovered_SheetName_1526_"/>
      <sheetName val="_Recovered_SheetName_1527_"/>
      <sheetName val="_Recovered_SheetName_1528_"/>
      <sheetName val="_Recovered_SheetName_1529_"/>
      <sheetName val="_Recovered_SheetName_1530_"/>
      <sheetName val="_Recovered_SheetName_1531_"/>
      <sheetName val="_Recovered_SheetName_1532_"/>
      <sheetName val="_Recovered_SheetName_1533_"/>
      <sheetName val="_Recovered_SheetName_1534_"/>
      <sheetName val="_Recovered_SheetName_1535_"/>
      <sheetName val="_Recovered_SheetName_1536_"/>
      <sheetName val="_Recovered_SheetName_1537_"/>
      <sheetName val="_Recovered_SheetName_1538_"/>
      <sheetName val="_Recovered_SheetName_1539_"/>
      <sheetName val="_Recovered_SheetName_1540_"/>
      <sheetName val="_Recovered_SheetName_1541_"/>
      <sheetName val="_Recovered_SheetName_1542_"/>
      <sheetName val="_Recovered_SheetName_1543_"/>
      <sheetName val="_Recovered_SheetName_1544_"/>
      <sheetName val="_Recovered_SheetName_1545_"/>
      <sheetName val="_Recovered_SheetName_1546_"/>
      <sheetName val="_Recovered_SheetName_1547_"/>
      <sheetName val="_Recovered_SheetName_1548_"/>
      <sheetName val="_Recovered_SheetName_1549_"/>
      <sheetName val="_Recovered_SheetName_1550_"/>
      <sheetName val="_Recovered_SheetName_1551_"/>
      <sheetName val="_Recovered_SheetName_1552_"/>
      <sheetName val="_Recovered_SheetName_1553_"/>
      <sheetName val="_Recovered_SheetName_1554_"/>
      <sheetName val="_Recovered_SheetName_1555_"/>
      <sheetName val="_Recovered_SheetName_1556_"/>
      <sheetName val="_Recovered_SheetName_1557_"/>
      <sheetName val="_Recovered_SheetName_1558_"/>
      <sheetName val="_Recovered_SheetName_1559_"/>
      <sheetName val="_Recovered_SheetName_1560_"/>
      <sheetName val="_Recovered_SheetName_1561_"/>
      <sheetName val="_Recovered_SheetName_1562_"/>
      <sheetName val="_Recovered_SheetName_1563_"/>
      <sheetName val="_Recovered_SheetName_1564_"/>
      <sheetName val="_Recovered_SheetName_1565_"/>
      <sheetName val="_Recovered_SheetName_1566_"/>
      <sheetName val="_Recovered_SheetName_1567_"/>
      <sheetName val="_Recovered_SheetName_1568_"/>
      <sheetName val="_Recovered_SheetName_1569_"/>
      <sheetName val="_Recovered_SheetName_1570_"/>
      <sheetName val="_Recovered_SheetName_1571_"/>
      <sheetName val="_Recovered_SheetName_1572_"/>
      <sheetName val="_Recovered_SheetName_1573_"/>
      <sheetName val="_Recovered_SheetName_1574_"/>
      <sheetName val="_Recovered_SheetName_1575_"/>
      <sheetName val="_Recovered_SheetName_1576_"/>
      <sheetName val="_Recovered_SheetName_1577_"/>
      <sheetName val="_Recovered_SheetName_1578_"/>
      <sheetName val="_Recovered_SheetName_1579_"/>
      <sheetName val="_Recovered_SheetName_1580_"/>
      <sheetName val="_Recovered_SheetName_1581_"/>
      <sheetName val="_Recovered_SheetName_1582_"/>
      <sheetName val="_Recovered_SheetName_1583_"/>
      <sheetName val="_Recovered_SheetName_1584_"/>
      <sheetName val="_Recovered_SheetName_1585_"/>
      <sheetName val="_Recovered_SheetName_1586_"/>
      <sheetName val="_Recovered_SheetName_1587_"/>
      <sheetName val="_Recovered_SheetName_1588_"/>
      <sheetName val="_Recovered_SheetName_1589_"/>
      <sheetName val="_Recovered_SheetName_1590_"/>
      <sheetName val="_Recovered_SheetName_1591_"/>
      <sheetName val="_Recovered_SheetName_1592_"/>
      <sheetName val="_Recovered_SheetName_1593_"/>
      <sheetName val="_Recovered_SheetName_1594_"/>
      <sheetName val="_Recovered_SheetName_1595_"/>
      <sheetName val="_Recovered_SheetName_1596_"/>
      <sheetName val="_Recovered_SheetName_1597_"/>
      <sheetName val="_Recovered_SheetName_1598_"/>
      <sheetName val="_Recovered_SheetName_1599_"/>
      <sheetName val="_Recovered_SheetName_1600_"/>
      <sheetName val="_Recovered_SheetName_1601_"/>
      <sheetName val="_Recovered_SheetName_1602_"/>
      <sheetName val="_Recovered_SheetName_1603_"/>
      <sheetName val="_Recovered_SheetName_1604_"/>
      <sheetName val="_Recovered_SheetName_1605_"/>
      <sheetName val="_Recovered_SheetName_1606_"/>
      <sheetName val="_Recovered_SheetName_1607_"/>
      <sheetName val="_Recovered_SheetName_1608_"/>
      <sheetName val="_Recovered_SheetName_1609_"/>
      <sheetName val="_Recovered_SheetName_1610_"/>
      <sheetName val="_Recovered_SheetName_1611_"/>
      <sheetName val="_Recovered_SheetName_1612_"/>
      <sheetName val="_Recovered_SheetName_1613_"/>
      <sheetName val="_Recovered_SheetName_1614_"/>
      <sheetName val="_Recovered_SheetName_1615_"/>
      <sheetName val="_Recovered_SheetName_1616_"/>
      <sheetName val="_Recovered_SheetName_1617_"/>
      <sheetName val="_Recovered_SheetName_1618_"/>
      <sheetName val="_Recovered_SheetName_1619_"/>
      <sheetName val="_Recovered_SheetName_1620_"/>
      <sheetName val="_Recovered_SheetName_1621_"/>
      <sheetName val="_Recovered_SheetName_1622_"/>
      <sheetName val="_Recovered_SheetName_1623_"/>
      <sheetName val="_Recovered_SheetName_1624_"/>
      <sheetName val="_Recovered_SheetName_1625_"/>
      <sheetName val="_Recovered_SheetName_1626_"/>
      <sheetName val="_Recovered_SheetName_1627_"/>
      <sheetName val="_Recovered_SheetName_1628_"/>
      <sheetName val="_Recovered_SheetName_1629_"/>
      <sheetName val="_Recovered_SheetName_1630_"/>
      <sheetName val="_Recovered_SheetName_1631_"/>
      <sheetName val="_Recovered_SheetName_1632_"/>
      <sheetName val="_Recovered_SheetName_1633_"/>
      <sheetName val="_Recovered_SheetName_1634_"/>
      <sheetName val="_Recovered_SheetName_1635_"/>
      <sheetName val="_Recovered_SheetName_1636_"/>
      <sheetName val="_Recovered_SheetName_1637_"/>
      <sheetName val="_Recovered_SheetName_1638_"/>
      <sheetName val="_Recovered_SheetName_1639_"/>
      <sheetName val="_Recovered_SheetName_1640_"/>
      <sheetName val="_Recovered_SheetName_1641_"/>
      <sheetName val="_Recovered_SheetName_1642_"/>
      <sheetName val="_Recovered_SheetName_1643_"/>
      <sheetName val="_Recovered_SheetName_1644_"/>
      <sheetName val="_Recovered_SheetName_1645_"/>
      <sheetName val="_Recovered_SheetName_1646_"/>
      <sheetName val="_Recovered_SheetName_1647_"/>
      <sheetName val="_Recovered_SheetName_1648_"/>
      <sheetName val="_Recovered_SheetName_1649_"/>
      <sheetName val="_Recovered_SheetName_1650_"/>
      <sheetName val="_Recovered_SheetName_1651_"/>
      <sheetName val="_Recovered_SheetName_1652_"/>
      <sheetName val="_Recovered_SheetName_1653_"/>
      <sheetName val="_Recovered_SheetName_1654_"/>
      <sheetName val="_Recovered_SheetName_1655_"/>
      <sheetName val="_Recovered_SheetName_1656_"/>
      <sheetName val="_Recovered_SheetName_1657_"/>
      <sheetName val="_Recovered_SheetName_1658_"/>
      <sheetName val="_Recovered_SheetName_1659_"/>
      <sheetName val="_Recovered_SheetName_1660_"/>
      <sheetName val="_Recovered_SheetName_1661_"/>
      <sheetName val="_Recovered_SheetName_1662_"/>
      <sheetName val="_Recovered_SheetName_1663_"/>
      <sheetName val="_Recovered_SheetName_1664_"/>
      <sheetName val="_Recovered_SheetName_1665_"/>
      <sheetName val="_Recovered_SheetName_1666_"/>
      <sheetName val="_Recovered_SheetName_1667_"/>
      <sheetName val="_Recovered_SheetName_1668_"/>
      <sheetName val="_Recovered_SheetName_1669_"/>
      <sheetName val="_Recovered_SheetName_1670_"/>
      <sheetName val="_Recovered_SheetName_1671_"/>
      <sheetName val="_Recovered_SheetName_1672_"/>
      <sheetName val="_Recovered_SheetName_1673_"/>
      <sheetName val="_Recovered_SheetName_1674_"/>
      <sheetName val="_Recovered_SheetName_1675_"/>
      <sheetName val="_Recovered_SheetName_1676_"/>
      <sheetName val="_Recovered_SheetName_1677_"/>
      <sheetName val="_Recovered_SheetName_1678_"/>
      <sheetName val="_Recovered_SheetName_1679_"/>
      <sheetName val="_Recovered_SheetName_1680_"/>
      <sheetName val="_Recovered_SheetName_1681_"/>
      <sheetName val="_Recovered_SheetName_1682_"/>
      <sheetName val="_Recovered_SheetName_1683_"/>
      <sheetName val="_Recovered_SheetName_1684_"/>
      <sheetName val="_Recovered_SheetName_1685_"/>
      <sheetName val="_Recovered_SheetName_1686_"/>
      <sheetName val="_Recovered_SheetName_1687_"/>
      <sheetName val="_Recovered_SheetName_1688_"/>
      <sheetName val="_Recovered_SheetName_1689_"/>
      <sheetName val="_Recovered_SheetName_1690_"/>
      <sheetName val="_Recovered_SheetName_1691_"/>
      <sheetName val="_Recovered_SheetName_1692_"/>
      <sheetName val="_Recovered_SheetName_1693_"/>
      <sheetName val="_Recovered_SheetName_1694_"/>
      <sheetName val="_Recovered_SheetName_1695_"/>
      <sheetName val="_Recovered_SheetName_1696_"/>
      <sheetName val="_Recovered_SheetName_1697_"/>
      <sheetName val="_Recovered_SheetName_1698_"/>
      <sheetName val="_Recovered_SheetName_1699_"/>
      <sheetName val="_Recovered_SheetName_1700_"/>
      <sheetName val="_Recovered_SheetName_1701_"/>
      <sheetName val="_Recovered_SheetName_1702_"/>
      <sheetName val="_Recovered_SheetName_1703_"/>
      <sheetName val="_Recovered_SheetName_1704_"/>
      <sheetName val="_Recovered_SheetName_1705_"/>
      <sheetName val="_Recovered_SheetName_1706_"/>
      <sheetName val="_Recovered_SheetName_1707_"/>
      <sheetName val="_Recovered_SheetName_1708_"/>
      <sheetName val="_Recovered_SheetName_1709_"/>
      <sheetName val="_Recovered_SheetName_1710_"/>
      <sheetName val="_Recovered_SheetName_1711_"/>
      <sheetName val="_Recovered_SheetName_1712_"/>
      <sheetName val="_Recovered_SheetName_1713_"/>
      <sheetName val="_Recovered_SheetName_1714_"/>
      <sheetName val="_Recovered_SheetName_1715_"/>
      <sheetName val="_Recovered_SheetName_1716_"/>
      <sheetName val="_Recovered_SheetName_1717_"/>
      <sheetName val="_Recovered_SheetName_1718_"/>
      <sheetName val="_Recovered_SheetName_1719_"/>
      <sheetName val="_Recovered_SheetName_1720_"/>
      <sheetName val="_Recovered_SheetName_1721_"/>
      <sheetName val="_Recovered_SheetName_1722_"/>
      <sheetName val="_Recovered_SheetName_1723_"/>
      <sheetName val="_Recovered_SheetName_1724_"/>
      <sheetName val="_Recovered_SheetName_1725_"/>
      <sheetName val="_Recovered_SheetName_1726_"/>
      <sheetName val="_Recovered_SheetName_1727_"/>
      <sheetName val="_Recovered_SheetName_1728_"/>
      <sheetName val="_Recovered_SheetName_1729_"/>
      <sheetName val="_Recovered_SheetName_1730_"/>
      <sheetName val="_Recovered_SheetName_1731_"/>
      <sheetName val="_Recovered_SheetName_1732_"/>
      <sheetName val="_Recovered_SheetName_1733_"/>
      <sheetName val="_Recovered_SheetName_1734_"/>
      <sheetName val="_Recovered_SheetName_1735_"/>
      <sheetName val="_Recovered_SheetName_1736_"/>
      <sheetName val="_Recovered_SheetName_1737_"/>
      <sheetName val="_Recovered_SheetName_1738_"/>
      <sheetName val="_Recovered_SheetName_1739_"/>
      <sheetName val="_Recovered_SheetName_1740_"/>
      <sheetName val="_Recovered_SheetName_1741_"/>
      <sheetName val="_Recovered_SheetName_1742_"/>
      <sheetName val="_Recovered_SheetName_1743_"/>
      <sheetName val="_Recovered_SheetName_1744_"/>
      <sheetName val="_Recovered_SheetName_1745_"/>
      <sheetName val="_Recovered_SheetName_1746_"/>
      <sheetName val="_Recovered_SheetName_1747_"/>
      <sheetName val="_Recovered_SheetName_1748_"/>
      <sheetName val="_Recovered_SheetName_1749_"/>
      <sheetName val="_Recovered_SheetName_1750_"/>
      <sheetName val="_Recovered_SheetName_1751_"/>
      <sheetName val="_Recovered_SheetName_1752_"/>
      <sheetName val="_Recovered_SheetName_1753_"/>
      <sheetName val="_Recovered_SheetName_1754_"/>
      <sheetName val="_Recovered_SheetName_1755_"/>
      <sheetName val="_Recovered_SheetName_1756_"/>
      <sheetName val="_Recovered_SheetName_1757_"/>
      <sheetName val="_Recovered_SheetName_1758_"/>
      <sheetName val="_Recovered_SheetName_1759_"/>
      <sheetName val="_Recovered_SheetName_1760_"/>
      <sheetName val="_Recovered_SheetName_1761_"/>
      <sheetName val="_Recovered_SheetName_1762_"/>
      <sheetName val="_Recovered_SheetName_1763_"/>
      <sheetName val="_Recovered_SheetName_1764_"/>
      <sheetName val="_Recovered_SheetName_1765_"/>
      <sheetName val="_Recovered_SheetName_1766_"/>
      <sheetName val="_Recovered_SheetName_1767_"/>
      <sheetName val="_Recovered_SheetName_1768_"/>
      <sheetName val="_Recovered_SheetName_1769_"/>
      <sheetName val="_Recovered_SheetName_1770_"/>
      <sheetName val="_Recovered_SheetName_1771_"/>
      <sheetName val="_Recovered_SheetName_1772_"/>
      <sheetName val="_Recovered_SheetName_1773_"/>
      <sheetName val="_Recovered_SheetName_1774_"/>
      <sheetName val="_Recovered_SheetName_1775_"/>
      <sheetName val="_Recovered_SheetName_1776_"/>
      <sheetName val="_Recovered_SheetName_1777_"/>
      <sheetName val="_Recovered_SheetName_1778_"/>
      <sheetName val="_Recovered_SheetName_1779_"/>
      <sheetName val="_Recovered_SheetName_1780_"/>
      <sheetName val="_Recovered_SheetName_1781_"/>
      <sheetName val="_Recovered_SheetName_1782_"/>
      <sheetName val="_Recovered_SheetName_1783_"/>
      <sheetName val="_Recovered_SheetName_1784_"/>
      <sheetName val="_Recovered_SheetName_1785_"/>
      <sheetName val="_Recovered_SheetName_1786_"/>
      <sheetName val="_Recovered_SheetName_1787_"/>
      <sheetName val="_Recovered_SheetName_1788_"/>
      <sheetName val="_Recovered_SheetName_1789_"/>
      <sheetName val="_Recovered_SheetName_1790_"/>
      <sheetName val="_Recovered_SheetName_1791_"/>
      <sheetName val="_Recovered_SheetName_1792_"/>
      <sheetName val="_Recovered_SheetName_1793_"/>
      <sheetName val="_Recovered_SheetName_1794_"/>
      <sheetName val="_Recovered_SheetName_1795_"/>
      <sheetName val="_Recovered_SheetName_1796_"/>
      <sheetName val="_Recovered_SheetName_1797_"/>
      <sheetName val="_Recovered_SheetName_1798_"/>
      <sheetName val="_Recovered_SheetName_1799_"/>
      <sheetName val="_Recovered_SheetName_1800_"/>
      <sheetName val="_Recovered_SheetName_1801_"/>
      <sheetName val="_Recovered_SheetName_1802_"/>
      <sheetName val="_Recovered_SheetName_1803_"/>
      <sheetName val="_Recovered_SheetName_1804_"/>
      <sheetName val="_Recovered_SheetName_1805_"/>
      <sheetName val="_Recovered_SheetName_1806_"/>
      <sheetName val="_Recovered_SheetName_1807_"/>
      <sheetName val="_Recovered_SheetName_1808_"/>
      <sheetName val="_Recovered_SheetName_1809_"/>
      <sheetName val="_Recovered_SheetName_1810_"/>
      <sheetName val="_Recovered_SheetName_1811_"/>
      <sheetName val="_Recovered_SheetName_1812_"/>
      <sheetName val="_Recovered_SheetName_1813_"/>
      <sheetName val="_Recovered_SheetName_1814_"/>
      <sheetName val="_Recovered_SheetName_1815_"/>
      <sheetName val="_Recovered_SheetName_1816_"/>
      <sheetName val="_Recovered_SheetName_1817_"/>
      <sheetName val="_Recovered_SheetName_1818_"/>
      <sheetName val="_Recovered_SheetName_1819_"/>
      <sheetName val="_Recovered_SheetName_1820_"/>
      <sheetName val="_Recovered_SheetName_1821_"/>
      <sheetName val="_Recovered_SheetName_1822_"/>
      <sheetName val="_Recovered_SheetName_1823_"/>
      <sheetName val="_Recovered_SheetName_1824_"/>
      <sheetName val="_Recovered_SheetName_1825_"/>
      <sheetName val="_Recovered_SheetName_1826_"/>
      <sheetName val="_Recovered_SheetName_1827_"/>
      <sheetName val="_Recovered_SheetName_1828_"/>
      <sheetName val="_Recovered_SheetName_1829_"/>
      <sheetName val="_Recovered_SheetName_1830_"/>
      <sheetName val="_Recovered_SheetName_1831_"/>
      <sheetName val="_Recovered_SheetName_1832_"/>
      <sheetName val="_Recovered_SheetName_1833_"/>
      <sheetName val="_Recovered_SheetName_1834_"/>
      <sheetName val="_Recovered_SheetName_1835_"/>
      <sheetName val="_Recovered_SheetName_1836_"/>
      <sheetName val="_Recovered_SheetName_1837_"/>
      <sheetName val="_Recovered_SheetName_1838_"/>
      <sheetName val="_Recovered_SheetName_1839_"/>
      <sheetName val="_Recovered_SheetName_1840_"/>
      <sheetName val="_Recovered_SheetName_1841_"/>
      <sheetName val="_Recovered_SheetName_1842_"/>
      <sheetName val="_Recovered_SheetName_1843_"/>
      <sheetName val="_Recovered_SheetName_1844_"/>
      <sheetName val="_Recovered_SheetName_1845_"/>
      <sheetName val="_Recovered_SheetName_1846_"/>
      <sheetName val="_Recovered_SheetName_1847_"/>
      <sheetName val="_Recovered_SheetName_1848_"/>
      <sheetName val="_Recovered_SheetName_1849_"/>
      <sheetName val="_Recovered_SheetName_1850_"/>
      <sheetName val="_Recovered_SheetName_1851_"/>
      <sheetName val="_Recovered_SheetName_1852_"/>
      <sheetName val="_Recovered_SheetName_1853_"/>
      <sheetName val="_Recovered_SheetName_1854_"/>
      <sheetName val="_Recovered_SheetName_1855_"/>
      <sheetName val="_Recovered_SheetName_1856_"/>
      <sheetName val="_Recovered_SheetName_1857_"/>
      <sheetName val="_Recovered_SheetName_1858_"/>
      <sheetName val="_Recovered_SheetName_1859_"/>
      <sheetName val="_Recovered_SheetName_1860_"/>
      <sheetName val="_Recovered_SheetName_1861_"/>
      <sheetName val="_Recovered_SheetName_1862_"/>
      <sheetName val="_Recovered_SheetName_1863_"/>
      <sheetName val="_Recovered_SheetName_1864_"/>
      <sheetName val="_Recovered_SheetName_1865_"/>
      <sheetName val="_Recovered_SheetName_1866_"/>
      <sheetName val="_Recovered_SheetName_1867_"/>
      <sheetName val="_Recovered_SheetName_1868_"/>
      <sheetName val="_Recovered_SheetName_1869_"/>
      <sheetName val="_Recovered_SheetName_1870_"/>
      <sheetName val="_Recovered_SheetName_1871_"/>
      <sheetName val="_Recovered_SheetName_1872_"/>
      <sheetName val="_Recovered_SheetName_1873_"/>
      <sheetName val="_Recovered_SheetName_1874_"/>
      <sheetName val="_Recovered_SheetName_1875_"/>
      <sheetName val="_Recovered_SheetName_1876_"/>
      <sheetName val="_Recovered_SheetName_1877_"/>
      <sheetName val="_Recovered_SheetName_1878_"/>
      <sheetName val="_Recovered_SheetName_1879_"/>
      <sheetName val="_Recovered_SheetName_1880_"/>
      <sheetName val="_Recovered_SheetName_1881_"/>
      <sheetName val="_Recovered_SheetName_1882_"/>
      <sheetName val="_Recovered_SheetName_1883_"/>
      <sheetName val="_Recovered_SheetName_1884_"/>
      <sheetName val="_Recovered_SheetName_1885_"/>
      <sheetName val="_Recovered_SheetName_1886_"/>
      <sheetName val="_Recovered_SheetName_1887_"/>
      <sheetName val="_Recovered_SheetName_1888_"/>
      <sheetName val="_Recovered_SheetName_1889_"/>
      <sheetName val="_Recovered_SheetName_1890_"/>
      <sheetName val="_Recovered_SheetName_1891_"/>
      <sheetName val="_Recovered_SheetName_1892_"/>
      <sheetName val="_Recovered_SheetName_1893_"/>
      <sheetName val="_Recovered_SheetName_1894_"/>
      <sheetName val="_Recovered_SheetName_1895_"/>
      <sheetName val="_Recovered_SheetName_1896_"/>
      <sheetName val="_Recovered_SheetName_1897_"/>
      <sheetName val="_Recovered_SheetName_1898_"/>
      <sheetName val="_Recovered_SheetName_1899_"/>
      <sheetName val="_Recovered_SheetName_1900_"/>
      <sheetName val="_Recovered_SheetName_1901_"/>
      <sheetName val="_Recovered_SheetName_1902_"/>
      <sheetName val="_Recovered_SheetName_1903_"/>
      <sheetName val="_Recovered_SheetName_1904_"/>
      <sheetName val="_Recovered_SheetName_1905_"/>
      <sheetName val="_Recovered_SheetName_1906_"/>
      <sheetName val="_Recovered_SheetName_1907_"/>
      <sheetName val="_Recovered_SheetName_1908_"/>
      <sheetName val="_Recovered_SheetName_1909_"/>
      <sheetName val="_Recovered_SheetName_1910_"/>
      <sheetName val="_Recovered_SheetName_1911_"/>
      <sheetName val="_Recovered_SheetName_1912_"/>
      <sheetName val="_Recovered_SheetName_1913_"/>
      <sheetName val="_Recovered_SheetName_1914_"/>
      <sheetName val="_Recovered_SheetName_1915_"/>
      <sheetName val="_Recovered_SheetName_1916_"/>
      <sheetName val="_Recovered_SheetName_1917_"/>
      <sheetName val="_Recovered_SheetName_1918_"/>
      <sheetName val="_Recovered_SheetName_1919_"/>
      <sheetName val="_Recovered_SheetName_1920_"/>
      <sheetName val="_Recovered_SheetName_1921_"/>
      <sheetName val="_Recovered_SheetName_1922_"/>
      <sheetName val="_Recovered_SheetName_1923_"/>
      <sheetName val="_Recovered_SheetName_1924_"/>
      <sheetName val="_Recovered_SheetName_1925_"/>
      <sheetName val="_Recovered_SheetName_1926_"/>
      <sheetName val="_Recovered_SheetName_1927_"/>
      <sheetName val="_Recovered_SheetName_1928_"/>
      <sheetName val="_Recovered_SheetName_1929_"/>
      <sheetName val="_Recovered_SheetName_1930_"/>
      <sheetName val="_Recovered_SheetName_1931_"/>
      <sheetName val="_Recovered_SheetName_1932_"/>
      <sheetName val="_Recovered_SheetName_1933_"/>
      <sheetName val="_Recovered_SheetName_1934_"/>
      <sheetName val="_Recovered_SheetName_1935_"/>
      <sheetName val="_Recovered_SheetName_1936_"/>
      <sheetName val="_Recovered_SheetName_1937_"/>
      <sheetName val="_Recovered_SheetName_1938_"/>
      <sheetName val="_Recovered_SheetName_1939_"/>
      <sheetName val="_Recovered_SheetName_1940_"/>
      <sheetName val="_Recovered_SheetName_1941_"/>
      <sheetName val="_Recovered_SheetName_1942_"/>
      <sheetName val="_Recovered_SheetName_1943_"/>
      <sheetName val="_Recovered_SheetName_1944_"/>
      <sheetName val="_Recovered_SheetName_1945_"/>
      <sheetName val="_Recovered_SheetName_1946_"/>
      <sheetName val="_Recovered_SheetName_1947_"/>
      <sheetName val="_Recovered_SheetName_1948_"/>
      <sheetName val="_Recovered_SheetName_1949_"/>
      <sheetName val="_Recovered_SheetName_1950_"/>
      <sheetName val="_Recovered_SheetName_1951_"/>
      <sheetName val="_Recovered_SheetName_1952_"/>
      <sheetName val="_Recovered_SheetName_1953_"/>
      <sheetName val="_Recovered_SheetName_1954_"/>
      <sheetName val="_Recovered_SheetName_1955_"/>
      <sheetName val="_Recovered_SheetName_1956_"/>
      <sheetName val="_Recovered_SheetName_1957_"/>
      <sheetName val="_Recovered_SheetName_1958_"/>
      <sheetName val="_Recovered_SheetName_1959_"/>
      <sheetName val="_Recovered_SheetName_1960_"/>
      <sheetName val="_Recovered_SheetName_1961_"/>
      <sheetName val="_Recovered_SheetName_1962_"/>
      <sheetName val="_Recovered_SheetName_1963_"/>
      <sheetName val="_Recovered_SheetName_1964_"/>
      <sheetName val="_Recovered_SheetName_1965_"/>
      <sheetName val="_Recovered_SheetName_1966_"/>
      <sheetName val="_Recovered_SheetName_1967_"/>
      <sheetName val="_Recovered_SheetName_1968_"/>
      <sheetName val="_Recovered_SheetName_1969_"/>
      <sheetName val="_Recovered_SheetName_1970_"/>
      <sheetName val="_Recovered_SheetName_1971_"/>
      <sheetName val="_Recovered_SheetName_1972_"/>
      <sheetName val="_Recovered_SheetName_1973_"/>
      <sheetName val="_Recovered_SheetName_1974_"/>
      <sheetName val="_Recovered_SheetName_1975_"/>
      <sheetName val="_Recovered_SheetName_1976_"/>
      <sheetName val="_Recovered_SheetName_1977_"/>
      <sheetName val="_Recovered_SheetName_1978_"/>
      <sheetName val="_Recovered_SheetName_1979_"/>
      <sheetName val="_Recovered_SheetName_1980_"/>
      <sheetName val="_Recovered_SheetName_1981_"/>
      <sheetName val="_Recovered_SheetName_1982_"/>
      <sheetName val="_Recovered_SheetName_1983_"/>
      <sheetName val="_Recovered_SheetName_1984_"/>
      <sheetName val="_Recovered_SheetName_1985_"/>
      <sheetName val="_Recovered_SheetName_1986_"/>
      <sheetName val="_Recovered_SheetName_1987_"/>
      <sheetName val="_Recovered_SheetName_1988_"/>
      <sheetName val="_Recovered_SheetName_1989_"/>
      <sheetName val="_Recovered_SheetName_1990_"/>
      <sheetName val="_Recovered_SheetName_1991_"/>
      <sheetName val="_Recovered_SheetName_1992_"/>
      <sheetName val="_Recovered_SheetName_1993_"/>
      <sheetName val="_Recovered_SheetName_1994_"/>
      <sheetName val="_Recovered_SheetName_1995_"/>
      <sheetName val="_Recovered_SheetName_1996_"/>
      <sheetName val="_Recovered_SheetName_1997_"/>
      <sheetName val="_Recovered_SheetName_1998_"/>
      <sheetName val="_Recovered_SheetName_1999_"/>
      <sheetName val="_Recovered_SheetName_2000_"/>
      <sheetName val="_Recovered_SheetName_2001_"/>
      <sheetName val="_Recovered_SheetName_2002_"/>
      <sheetName val="_Recovered_SheetName_2003_"/>
      <sheetName val="_Recovered_SheetName_2004_"/>
      <sheetName val="_Recovered_SheetName_2005_"/>
      <sheetName val="_Recovered_SheetName_2006_"/>
      <sheetName val="_Recovered_SheetName_2007_"/>
      <sheetName val="_Recovered_SheetName_2008_"/>
      <sheetName val="_Recovered_SheetName_2009_"/>
      <sheetName val="_Recovered_SheetName_2010_"/>
      <sheetName val="_Recovered_SheetName_2011_"/>
      <sheetName val="_Recovered_SheetName_2012_"/>
      <sheetName val="_Recovered_SheetName_2013_"/>
      <sheetName val="_Recovered_SheetName_2014_"/>
      <sheetName val="_Recovered_SheetName_2015_"/>
      <sheetName val="_Recovered_SheetName_2016_"/>
      <sheetName val="_Recovered_SheetName_2017_"/>
      <sheetName val="_Recovered_SheetName_2018_"/>
      <sheetName val="_Recovered_SheetName_2019_"/>
      <sheetName val="_Recovered_SheetName_2020_"/>
      <sheetName val="_Recovered_SheetName_2021_"/>
      <sheetName val="_Recovered_SheetName_2022_"/>
      <sheetName val="_Recovered_SheetName_2023_"/>
      <sheetName val="_Recovered_SheetName_2024_"/>
      <sheetName val="_Recovered_SheetName_2025_"/>
      <sheetName val="_Recovered_SheetName_2026_"/>
      <sheetName val="_Recovered_SheetName_2027_"/>
      <sheetName val="_Recovered_SheetName_2028_"/>
      <sheetName val="_Recovered_SheetName_2029_"/>
      <sheetName val="_Recovered_SheetName_2030_"/>
      <sheetName val="_Recovered_SheetName_2031_"/>
      <sheetName val="_Recovered_SheetName_2032_"/>
      <sheetName val="_Recovered_SheetName_2033_"/>
      <sheetName val="_Recovered_SheetName_2034_"/>
      <sheetName val="_Recovered_SheetName_2035_"/>
      <sheetName val="_Recovered_SheetName_2036_"/>
      <sheetName val="_Recovered_SheetName_2037_"/>
      <sheetName val="_Recovered_SheetName_2038_"/>
      <sheetName val="_Recovered_SheetName_2039_"/>
      <sheetName val="_Recovered_SheetName_2040_"/>
      <sheetName val="_Recovered_SheetName_2041_"/>
      <sheetName val="_Recovered_SheetName_2042_"/>
      <sheetName val="_Recovered_SheetName_2043_"/>
      <sheetName val="_Recovered_SheetName_2044_"/>
      <sheetName val="_Recovered_SheetName_2045_"/>
      <sheetName val="_Recovered_SheetName_2046_"/>
      <sheetName val="_Recovered_SheetName_2047_"/>
      <sheetName val="_Recovered_SheetName_2048_"/>
      <sheetName val="_Recovered_SheetName_2049_"/>
      <sheetName val="_Recovered_SheetName_2050_"/>
      <sheetName val="_Recovered_SheetName_2051_"/>
      <sheetName val="_Recovered_SheetName_2052_"/>
      <sheetName val="_Recovered_SheetName_2053_"/>
      <sheetName val="_Recovered_SheetName_2054_"/>
      <sheetName val="_Recovered_SheetName_2055_"/>
      <sheetName val="_Recovered_SheetName_2056_"/>
      <sheetName val="_Recovered_SheetName_2057_"/>
      <sheetName val="_Recovered_SheetName_2058_"/>
      <sheetName val="_Recovered_SheetName_2059_"/>
      <sheetName val="_Recovered_SheetName_2060_"/>
      <sheetName val="_Recovered_SheetName_2061_"/>
      <sheetName val="_Recovered_SheetName_2062_"/>
      <sheetName val="_Recovered_SheetName_2063_"/>
      <sheetName val="_Recovered_SheetName_2064_"/>
      <sheetName val="_Recovered_SheetName_2065_"/>
      <sheetName val="_Recovered_SheetName_2066_"/>
      <sheetName val="_Recovered_SheetName_2067_"/>
      <sheetName val="_Recovered_SheetName_2068_"/>
      <sheetName val="_Recovered_SheetName_2069_"/>
      <sheetName val="_Recovered_SheetName_2070_"/>
      <sheetName val="_Recovered_SheetName_2071_"/>
      <sheetName val="_Recovered_SheetName_2072_"/>
      <sheetName val="_Recovered_SheetName_2073_"/>
      <sheetName val="_Recovered_SheetName_2074_"/>
      <sheetName val="_Recovered_SheetName_2075_"/>
      <sheetName val="_Recovered_SheetName_2076_"/>
      <sheetName val="_Recovered_SheetName_2077_"/>
      <sheetName val="_Recovered_SheetName_2078_"/>
      <sheetName val="_Recovered_SheetName_2079_"/>
      <sheetName val="_Recovered_SheetName_2080_"/>
      <sheetName val="_Recovered_SheetName_2081_"/>
      <sheetName val="_Recovered_SheetName_2082_"/>
      <sheetName val="_Recovered_SheetName_2083_"/>
      <sheetName val="_Recovered_SheetName_2084_"/>
      <sheetName val="_Recovered_SheetName_2085_"/>
      <sheetName val="_Recovered_SheetName_2086_"/>
      <sheetName val="_Recovered_SheetName_2087_"/>
      <sheetName val="_Recovered_SheetName_2088_"/>
      <sheetName val="_Recovered_SheetName_2089_"/>
      <sheetName val="_Recovered_SheetName_2090_"/>
      <sheetName val="_Recovered_SheetName_2091_"/>
      <sheetName val="_Recovered_SheetName_2092_"/>
      <sheetName val="_Recovered_SheetName_2093_"/>
      <sheetName val="_Recovered_SheetName_2094_"/>
      <sheetName val="_Recovered_SheetName_2095_"/>
      <sheetName val="_Recovered_SheetName_2096_"/>
      <sheetName val="_Recovered_SheetName_2097_"/>
      <sheetName val="_Recovered_SheetName_2098_"/>
      <sheetName val="_Recovered_SheetName_2099_"/>
      <sheetName val="_Recovered_SheetName_2100_"/>
      <sheetName val="_Recovered_SheetName_2101_"/>
      <sheetName val="_Recovered_SheetName_2102_"/>
      <sheetName val="_Recovered_SheetName_2103_"/>
      <sheetName val="_Recovered_SheetName_2104_"/>
      <sheetName val="_Recovered_SheetName_2105_"/>
      <sheetName val="_Recovered_SheetName_2106_"/>
      <sheetName val="_Recovered_SheetName_2107_"/>
      <sheetName val="_Recovered_SheetName_2108_"/>
      <sheetName val="_Recovered_SheetName_2109_"/>
      <sheetName val="_Recovered_SheetName_2110_"/>
      <sheetName val="_Recovered_SheetName_2111_"/>
      <sheetName val="_Recovered_SheetName_2112_"/>
      <sheetName val="_Recovered_SheetName_2113_"/>
      <sheetName val="_Recovered_SheetName_2114_"/>
      <sheetName val="_Recovered_SheetName_2115_"/>
      <sheetName val="_Recovered_SheetName_2116_"/>
      <sheetName val="_Recovered_SheetName_2117_"/>
      <sheetName val="_Recovered_SheetName_2118_"/>
      <sheetName val="_Recovered_SheetName_2119_"/>
      <sheetName val="_Recovered_SheetName_2120_"/>
      <sheetName val="_Recovered_SheetName_2121_"/>
      <sheetName val="_Recovered_SheetName_2122_"/>
      <sheetName val="_Recovered_SheetName_2123_"/>
      <sheetName val="_Recovered_SheetName_2124_"/>
      <sheetName val="_Recovered_SheetName_2125_"/>
      <sheetName val="_Recovered_SheetName_2126_"/>
      <sheetName val="_Recovered_SheetName_2127_"/>
      <sheetName val="_Recovered_SheetName_2128_"/>
      <sheetName val="_Recovered_SheetName_2129_"/>
      <sheetName val="_Recovered_SheetName_2130_"/>
      <sheetName val="_Recovered_SheetName_2131_"/>
      <sheetName val="_Recovered_SheetName_2132_"/>
      <sheetName val="_Recovered_SheetName_2133_"/>
      <sheetName val="_Recovered_SheetName_2134_"/>
      <sheetName val="_Recovered_SheetName_2135_"/>
      <sheetName val="_Recovered_SheetName_2136_"/>
      <sheetName val="_Recovered_SheetName_2137_"/>
      <sheetName val="_Recovered_SheetName_2138_"/>
      <sheetName val="_Recovered_SheetName_2139_"/>
      <sheetName val="_Recovered_SheetName_2140_"/>
      <sheetName val="_Recovered_SheetName_2141_"/>
      <sheetName val="_Recovered_SheetName_2142_"/>
      <sheetName val="_Recovered_SheetName_2143_"/>
      <sheetName val="_Recovered_SheetName_2144_"/>
      <sheetName val="_Recovered_SheetName_2145_"/>
      <sheetName val="_Recovered_SheetName_2146_"/>
      <sheetName val="_Recovered_SheetName_2147_"/>
      <sheetName val="_Recovered_SheetName_2148_"/>
      <sheetName val="_Recovered_SheetName_2149_"/>
      <sheetName val="_Recovered_SheetName_2150_"/>
      <sheetName val="_Recovered_SheetName_2151_"/>
      <sheetName val="_Recovered_SheetName_2152_"/>
      <sheetName val="_Recovered_SheetName_2153_"/>
      <sheetName val="_Recovered_SheetName_2154_"/>
      <sheetName val="_Recovered_SheetName_2155_"/>
      <sheetName val="_Recovered_SheetName_2156_"/>
      <sheetName val="_Recovered_SheetName_2157_"/>
      <sheetName val="_Recovered_SheetName_2158_"/>
      <sheetName val="_Recovered_SheetName_2159_"/>
      <sheetName val="_Recovered_SheetName_2160_"/>
      <sheetName val="_Recovered_SheetName_2161_"/>
      <sheetName val="_Recovered_SheetName_2162_"/>
      <sheetName val="_Recovered_SheetName_2163_"/>
      <sheetName val="_Recovered_SheetName_2164_"/>
      <sheetName val="_Recovered_SheetName_2165_"/>
      <sheetName val="_Recovered_SheetName_2166_"/>
      <sheetName val="_Recovered_SheetName_2167_"/>
      <sheetName val="_Recovered_SheetName_2168_"/>
      <sheetName val="_Recovered_SheetName_2169_"/>
      <sheetName val="_Recovered_SheetName_2170_"/>
      <sheetName val="_Recovered_SheetName_2171_"/>
      <sheetName val="_Recovered_SheetName_2172_"/>
      <sheetName val="_Recovered_SheetName_2173_"/>
      <sheetName val="_Recovered_SheetName_2174_"/>
      <sheetName val="_Recovered_SheetName_2175_"/>
      <sheetName val="_Recovered_SheetName_2176_"/>
      <sheetName val="_Recovered_SheetName_2177_"/>
      <sheetName val="_Recovered_SheetName_2178_"/>
      <sheetName val="_Recovered_SheetName_2179_"/>
      <sheetName val="_Recovered_SheetName_2180_"/>
      <sheetName val="_Recovered_SheetName_2181_"/>
      <sheetName val="_Recovered_SheetName_2182_"/>
      <sheetName val="_Recovered_SheetName_2183_"/>
      <sheetName val="_Recovered_SheetName_2184_"/>
      <sheetName val="_Recovered_SheetName_2185_"/>
      <sheetName val="_Recovered_SheetName_2186_"/>
      <sheetName val="_Recovered_SheetName_2187_"/>
      <sheetName val="_Recovered_SheetName_2188_"/>
      <sheetName val="_Recovered_SheetName_2189_"/>
      <sheetName val="_Recovered_SheetName_2190_"/>
      <sheetName val="_Recovered_SheetName_2191_"/>
      <sheetName val="_Recovered_SheetName_2192_"/>
      <sheetName val="_Recovered_SheetName_2193_"/>
      <sheetName val="_Recovered_SheetName_2194_"/>
      <sheetName val="_Recovered_SheetName_2195_"/>
      <sheetName val="_Recovered_SheetName_2196_"/>
      <sheetName val="_Recovered_SheetName_2197_"/>
      <sheetName val="_Recovered_SheetName_2198_"/>
      <sheetName val="_Recovered_SheetName_2199_"/>
      <sheetName val="_Recovered_SheetName_2200_"/>
      <sheetName val="_Recovered_SheetName_2201_"/>
      <sheetName val="_Recovered_SheetName_2202_"/>
      <sheetName val="_Recovered_SheetName_2203_"/>
      <sheetName val="_Recovered_SheetName_2204_"/>
      <sheetName val="_Recovered_SheetName_2205_"/>
      <sheetName val="_Recovered_SheetName_2206_"/>
      <sheetName val="_Recovered_SheetName_2207_"/>
      <sheetName val="_Recovered_SheetName_2208_"/>
      <sheetName val="_Recovered_SheetName_2209_"/>
      <sheetName val="_Recovered_SheetName_2210_"/>
      <sheetName val="_Recovered_SheetName_2211_"/>
      <sheetName val="_Recovered_SheetName_2212_"/>
      <sheetName val="_Recovered_SheetName_2213_"/>
      <sheetName val="_Recovered_SheetName_2214_"/>
      <sheetName val="_Recovered_SheetName_2215_"/>
      <sheetName val="_Recovered_SheetName_2216_"/>
      <sheetName val="_Recovered_SheetName_2217_"/>
      <sheetName val="_Recovered_SheetName_2218_"/>
      <sheetName val="_Recovered_SheetName_2219_"/>
      <sheetName val="_Recovered_SheetName_2220_"/>
      <sheetName val="_Recovered_SheetName_2221_"/>
      <sheetName val="_Recovered_SheetName_2222_"/>
      <sheetName val="_Recovered_SheetName_2223_"/>
      <sheetName val="_Recovered_SheetName_2224_"/>
      <sheetName val="_Recovered_SheetName_2225_"/>
      <sheetName val="_Recovered_SheetName_2226_"/>
      <sheetName val="_Recovered_SheetName_2227_"/>
      <sheetName val="_Recovered_SheetName_2228_"/>
      <sheetName val="_Recovered_SheetName_2229_"/>
      <sheetName val="_Recovered_SheetName_2230_"/>
      <sheetName val="_Recovered_SheetName_2231_"/>
      <sheetName val="_Recovered_SheetName_2232_"/>
      <sheetName val="_Recovered_SheetName_2233_"/>
      <sheetName val="_Recovered_SheetName_2234_"/>
      <sheetName val="_Recovered_SheetName_2235_"/>
      <sheetName val="_Recovered_SheetName_2236_"/>
      <sheetName val="_Recovered_SheetName_2237_"/>
      <sheetName val="_Recovered_SheetName_2238_"/>
      <sheetName val="_Recovered_SheetName_2239_"/>
      <sheetName val="_Recovered_SheetName_2240_"/>
      <sheetName val="_Recovered_SheetName_2241_"/>
      <sheetName val="_Recovered_SheetName_2242_"/>
      <sheetName val="_Recovered_SheetName_2243_"/>
      <sheetName val="_Recovered_SheetName_2244_"/>
      <sheetName val="_Recovered_SheetName_2245_"/>
      <sheetName val="_Recovered_SheetName_2246_"/>
      <sheetName val="_Recovered_SheetName_2247_"/>
      <sheetName val="_Recovered_SheetName_2248_"/>
      <sheetName val="_Recovered_SheetName_2249_"/>
      <sheetName val="_Recovered_SheetName_2250_"/>
      <sheetName val="_Recovered_SheetName_2251_"/>
      <sheetName val="_Recovered_SheetName_2252_"/>
      <sheetName val="_Recovered_SheetName_2253_"/>
      <sheetName val="_Recovered_SheetName_2254_"/>
      <sheetName val="_Recovered_SheetName_2255_"/>
      <sheetName val="_Recovered_SheetName_2256_"/>
      <sheetName val="_Recovered_SheetName_2257_"/>
      <sheetName val="_Recovered_SheetName_2258_"/>
      <sheetName val="_Recovered_SheetName_2259_"/>
      <sheetName val="_Recovered_SheetName_2260_"/>
      <sheetName val="_Recovered_SheetName_2261_"/>
      <sheetName val="_Recovered_SheetName_2262_"/>
      <sheetName val="_Recovered_SheetName_2263_"/>
      <sheetName val="_Recovered_SheetName_2264_"/>
      <sheetName val="_Recovered_SheetName_2265_"/>
      <sheetName val="_Recovered_SheetName_2266_"/>
      <sheetName val="_Recovered_SheetName_2267_"/>
      <sheetName val="_Recovered_SheetName_2268_"/>
      <sheetName val="_Recovered_SheetName_2269_"/>
      <sheetName val="_Recovered_SheetName_2270_"/>
      <sheetName val="_Recovered_SheetName_2271_"/>
      <sheetName val="_Recovered_SheetName_2272_"/>
      <sheetName val="_Recovered_SheetName_2273_"/>
      <sheetName val="_Recovered_SheetName_2274_"/>
      <sheetName val="_Recovered_SheetName_2275_"/>
      <sheetName val="_Recovered_SheetName_2276_"/>
      <sheetName val="_Recovered_SheetName_2277_"/>
      <sheetName val="_Recovered_SheetName_2278_"/>
      <sheetName val="_Recovered_SheetName_2279_"/>
      <sheetName val="_Recovered_SheetName_2280_"/>
      <sheetName val="_Recovered_SheetName_2281_"/>
      <sheetName val="_Recovered_SheetName_2282_"/>
      <sheetName val="_Recovered_SheetName_2283_"/>
      <sheetName val="_Recovered_SheetName_2284_"/>
      <sheetName val="_Recovered_SheetName_2285_"/>
      <sheetName val="_Recovered_SheetName_2286_"/>
      <sheetName val="_Recovered_SheetName_2287_"/>
      <sheetName val="_Recovered_SheetName_2288_"/>
      <sheetName val="_Recovered_SheetName_2289_"/>
      <sheetName val="_Recovered_SheetName_2290_"/>
      <sheetName val="_Recovered_SheetName_2291_"/>
      <sheetName val="_Recovered_SheetName_2292_"/>
      <sheetName val="_Recovered_SheetName_2293_"/>
      <sheetName val="_Recovered_SheetName_2294_"/>
      <sheetName val="_Recovered_SheetName_2295_"/>
      <sheetName val="_Recovered_SheetName_2296_"/>
      <sheetName val="_Recovered_SheetName_2297_"/>
      <sheetName val="_Recovered_SheetName_2298_"/>
      <sheetName val="_Recovered_SheetName_2299_"/>
      <sheetName val="_Recovered_SheetName_2300_"/>
      <sheetName val="_Recovered_SheetName_2301_"/>
      <sheetName val="_Recovered_SheetName_2302_"/>
      <sheetName val="_Recovered_SheetName_2303_"/>
      <sheetName val="_Recovered_SheetName_2304_"/>
      <sheetName val="_Recovered_SheetName_2305_"/>
      <sheetName val="_Recovered_SheetName_2306_"/>
      <sheetName val="_Recovered_SheetName_2307_"/>
      <sheetName val="_Recovered_SheetName_2308_"/>
      <sheetName val="_Recovered_SheetName_2309_"/>
      <sheetName val="_Recovered_SheetName_2310_"/>
      <sheetName val="_Recovered_SheetName_2311_"/>
      <sheetName val="_Recovered_SheetName_2312_"/>
      <sheetName val="_Recovered_SheetName_2313_"/>
      <sheetName val="_Recovered_SheetName_2314_"/>
      <sheetName val="_Recovered_SheetName_2315_"/>
      <sheetName val="_Recovered_SheetName_2316_"/>
      <sheetName val="_Recovered_SheetName_2317_"/>
      <sheetName val="_Recovered_SheetName_2318_"/>
      <sheetName val="_Recovered_SheetName_2319_"/>
      <sheetName val="_Recovered_SheetName_2320_"/>
      <sheetName val="_Recovered_SheetName_2321_"/>
      <sheetName val="_Recovered_SheetName_2322_"/>
      <sheetName val="_Recovered_SheetName_2323_"/>
      <sheetName val="_Recovered_SheetName_2324_"/>
      <sheetName val="_Recovered_SheetName_2325_"/>
      <sheetName val="_Recovered_SheetName_2326_"/>
      <sheetName val="_Recovered_SheetName_2327_"/>
      <sheetName val="_Recovered_SheetName_2328_"/>
      <sheetName val="_Recovered_SheetName_2329_"/>
      <sheetName val="_Recovered_SheetName_2330_"/>
      <sheetName val="_Recovered_SheetName_2331_"/>
      <sheetName val="_Recovered_SheetName_2332_"/>
      <sheetName val="_Recovered_SheetName_2333_"/>
      <sheetName val="_Recovered_SheetName_2334_"/>
      <sheetName val="_Recovered_SheetName_2335_"/>
      <sheetName val="_Recovered_SheetName_2336_"/>
      <sheetName val="_Recovered_SheetName_2337_"/>
      <sheetName val="_Recovered_SheetName_2338_"/>
      <sheetName val="_Recovered_SheetName_2339_"/>
      <sheetName val="_Recovered_SheetName_2340_"/>
      <sheetName val="_Recovered_SheetName_2341_"/>
      <sheetName val="_Recovered_SheetName_2342_"/>
      <sheetName val="_Recovered_SheetName_2343_"/>
      <sheetName val="_Recovered_SheetName_2344_"/>
      <sheetName val="_Recovered_SheetName_2345_"/>
      <sheetName val="_Recovered_SheetName_2346_"/>
      <sheetName val="_Recovered_SheetName_2347_"/>
      <sheetName val="_Recovered_SheetName_2348_"/>
      <sheetName val="_Recovered_SheetName_2349_"/>
      <sheetName val="_Recovered_SheetName_2350_"/>
      <sheetName val="_Recovered_SheetName_2351_"/>
      <sheetName val="_Recovered_SheetName_2352_"/>
      <sheetName val="_Recovered_SheetName_2353_"/>
      <sheetName val="_Recovered_SheetName_2354_"/>
      <sheetName val="_Recovered_SheetName_2355_"/>
      <sheetName val="_Recovered_SheetName_2356_"/>
      <sheetName val="_Recovered_SheetName_2357_"/>
      <sheetName val="_Recovered_SheetName_2358_"/>
      <sheetName val="_Recovered_SheetName_2359_"/>
      <sheetName val="_Recovered_SheetName_2360_"/>
      <sheetName val="_Recovered_SheetName_2361_"/>
      <sheetName val="_Recovered_SheetName_2362_"/>
      <sheetName val="_Recovered_SheetName_2363_"/>
      <sheetName val="_Recovered_SheetName_2364_"/>
      <sheetName val="_Recovered_SheetName_2365_"/>
      <sheetName val="_Recovered_SheetName_2366_"/>
      <sheetName val="_Recovered_SheetName_2367_"/>
      <sheetName val="_Recovered_SheetName_2368_"/>
      <sheetName val="_Recovered_SheetName_2369_"/>
      <sheetName val="_Recovered_SheetName_2370_"/>
      <sheetName val="_Recovered_SheetName_2371_"/>
      <sheetName val="_Recovered_SheetName_2372_"/>
      <sheetName val="_Recovered_SheetName_2373_"/>
      <sheetName val="_Recovered_SheetName_2374_"/>
      <sheetName val="_Recovered_SheetName_2375_"/>
      <sheetName val="_Recovered_SheetName_2376_"/>
      <sheetName val="_Recovered_SheetName_2377_"/>
      <sheetName val="_Recovered_SheetName_2378_"/>
      <sheetName val="_Recovered_SheetName_2379_"/>
      <sheetName val="_Recovered_SheetName_2380_"/>
      <sheetName val="_Recovered_SheetName_2381_"/>
      <sheetName val="_Recovered_SheetName_2382_"/>
      <sheetName val="_Recovered_SheetName_2383_"/>
      <sheetName val="_Recovered_SheetName_2384_"/>
      <sheetName val="_Recovered_SheetName_2385_"/>
      <sheetName val="_Recovered_SheetName_2386_"/>
      <sheetName val="_Recovered_SheetName_2387_"/>
      <sheetName val="_Recovered_SheetName_2388_"/>
      <sheetName val="_Recovered_SheetName_2389_"/>
      <sheetName val="_Recovered_SheetName_2390_"/>
      <sheetName val="_Recovered_SheetName_2391_"/>
      <sheetName val="_Recovered_SheetName_2392_"/>
      <sheetName val="_Recovered_SheetName_2393_"/>
      <sheetName val="_Recovered_SheetName_2394_"/>
      <sheetName val="_Recovered_SheetName_2395_"/>
      <sheetName val="_Recovered_SheetName_2396_"/>
      <sheetName val="_Recovered_SheetName_2397_"/>
      <sheetName val="_Recovered_SheetName_2398_"/>
      <sheetName val="_Recovered_SheetName_2399_"/>
      <sheetName val="_Recovered_SheetName_2400_"/>
      <sheetName val="_Recovered_SheetName_2401_"/>
      <sheetName val="_Recovered_SheetName_2402_"/>
      <sheetName val="_Recovered_SheetName_2403_"/>
      <sheetName val="_Recovered_SheetName_2404_"/>
      <sheetName val="_Recovered_SheetName_2405_"/>
      <sheetName val="_Recovered_SheetName_2406_"/>
      <sheetName val="_Recovered_SheetName_2407_"/>
      <sheetName val="_Recovered_SheetName_2408_"/>
      <sheetName val="_Recovered_SheetName_2409_"/>
      <sheetName val="_Recovered_SheetName_2410_"/>
      <sheetName val="_Recovered_SheetName_2411_"/>
      <sheetName val="_Recovered_SheetName_2412_"/>
      <sheetName val="_Recovered_SheetName_2413_"/>
      <sheetName val="_Recovered_SheetName_2414_"/>
      <sheetName val="_Recovered_SheetName_2415_"/>
      <sheetName val="_Recovered_SheetName_2416_"/>
      <sheetName val="_Recovered_SheetName_2417_"/>
      <sheetName val="_Recovered_SheetName_2418_"/>
      <sheetName val="_Recovered_SheetName_2419_"/>
      <sheetName val="_Recovered_SheetName_2420_"/>
      <sheetName val="_Recovered_SheetName_2421_"/>
      <sheetName val="_Recovered_SheetName_2422_"/>
      <sheetName val="_Recovered_SheetName_2423_"/>
      <sheetName val="_Recovered_SheetName_2424_"/>
      <sheetName val="_Recovered_SheetName_2425_"/>
      <sheetName val="_Recovered_SheetName_2426_"/>
      <sheetName val="_Recovered_SheetName_2427_"/>
      <sheetName val="_Recovered_SheetName_2428_"/>
      <sheetName val="_Recovered_SheetName_2429_"/>
      <sheetName val="_Recovered_SheetName_2430_"/>
      <sheetName val="_Recovered_SheetName_2431_"/>
      <sheetName val="_Recovered_SheetName_2432_"/>
      <sheetName val="_Recovered_SheetName_2433_"/>
      <sheetName val="_Recovered_SheetName_2434_"/>
      <sheetName val="_Recovered_SheetName_2435_"/>
      <sheetName val="_Recovered_SheetName_2436_"/>
      <sheetName val="_Recovered_SheetName_2437_"/>
      <sheetName val="_Recovered_SheetName_2438_"/>
      <sheetName val="_Recovered_SheetName_2439_"/>
      <sheetName val="_Recovered_SheetName_2440_"/>
      <sheetName val="_Recovered_SheetName_2441_"/>
      <sheetName val="_Recovered_SheetName_2442_"/>
      <sheetName val="_Recovered_SheetName_2443_"/>
      <sheetName val="_Recovered_SheetName_2444_"/>
      <sheetName val="_Recovered_SheetName_2445_"/>
      <sheetName val="_Recovered_SheetName_2446_"/>
      <sheetName val="_Recovered_SheetName_2447_"/>
      <sheetName val="_Recovered_SheetName_2448_"/>
      <sheetName val="_Recovered_SheetName_2449_"/>
      <sheetName val="_Recovered_SheetName_2450_"/>
      <sheetName val="_Recovered_SheetName_2451_"/>
      <sheetName val="_Recovered_SheetName_2452_"/>
      <sheetName val="_Recovered_SheetName_2453_"/>
      <sheetName val="_Recovered_SheetName_2454_"/>
      <sheetName val="_Recovered_SheetName_2455_"/>
      <sheetName val="_Recovered_SheetName_2456_"/>
      <sheetName val="_Recovered_SheetName_2457_"/>
      <sheetName val="_Recovered_SheetName_2458_"/>
      <sheetName val="_Recovered_SheetName_2459_"/>
      <sheetName val="_Recovered_SheetName_2460_"/>
      <sheetName val="_Recovered_SheetName_2461_"/>
      <sheetName val="_Recovered_SheetName_2462_"/>
      <sheetName val="_Recovered_SheetName_2463_"/>
      <sheetName val="_Recovered_SheetName_2464_"/>
      <sheetName val="_Recovered_SheetName_2465_"/>
      <sheetName val="_Recovered_SheetName_2466_"/>
      <sheetName val="_Recovered_SheetName_2467_"/>
      <sheetName val="_Recovered_SheetName_2468_"/>
      <sheetName val="_Recovered_SheetName_2469_"/>
      <sheetName val="_Recovered_SheetName_2470_"/>
      <sheetName val="_Recovered_SheetName_2471_"/>
      <sheetName val="_Recovered_SheetName_2472_"/>
      <sheetName val="_Recovered_SheetName_2473_"/>
      <sheetName val="_Recovered_SheetName_2474_"/>
      <sheetName val="_Recovered_SheetName_2475_"/>
      <sheetName val="_Recovered_SheetName_2476_"/>
      <sheetName val="_Recovered_SheetName_2477_"/>
      <sheetName val="_Recovered_SheetName_2478_"/>
      <sheetName val="_Recovered_SheetName_2479_"/>
      <sheetName val="_Recovered_SheetName_2480_"/>
      <sheetName val="_Recovered_SheetName_2481_"/>
      <sheetName val="_Recovered_SheetName_2482_"/>
      <sheetName val="_Recovered_SheetName_2483_"/>
      <sheetName val="_Recovered_SheetName_2484_"/>
      <sheetName val="_Recovered_SheetName_2485_"/>
      <sheetName val="_Recovered_SheetName_2486_"/>
      <sheetName val="_Recovered_SheetName_2487_"/>
      <sheetName val="_Recovered_SheetName_2488_"/>
      <sheetName val="_Recovered_SheetName_2489_"/>
      <sheetName val="_Recovered_SheetName_2490_"/>
      <sheetName val="_Recovered_SheetName_2491_"/>
      <sheetName val="_Recovered_SheetName_2492_"/>
      <sheetName val="_Recovered_SheetName_2493_"/>
      <sheetName val="_Recovered_SheetName_2494_"/>
      <sheetName val="_Recovered_SheetName_2495_"/>
      <sheetName val="_Recovered_SheetName_2496_"/>
      <sheetName val="_Recovered_SheetName_2497_"/>
      <sheetName val="_Recovered_SheetName_2498_"/>
      <sheetName val="_Recovered_SheetName_2499_"/>
      <sheetName val="_Recovered_SheetName_2500_"/>
      <sheetName val="_Recovered_SheetName_2501_"/>
      <sheetName val="_Recovered_SheetName_2502_"/>
      <sheetName val="_Recovered_SheetName_2503_"/>
      <sheetName val="_Recovered_SheetName_2504_"/>
      <sheetName val="_Recovered_SheetName_2505_"/>
      <sheetName val="_Recovered_SheetName_2506_"/>
      <sheetName val="_Recovered_SheetName_2507_"/>
      <sheetName val="_Recovered_SheetName_2508_"/>
      <sheetName val="_Recovered_SheetName_2509_"/>
      <sheetName val="_Recovered_SheetName_2510_"/>
      <sheetName val="_Recovered_SheetName_2511_"/>
      <sheetName val="_Recovered_SheetName_2512_"/>
      <sheetName val="_Recovered_SheetName_2513_"/>
      <sheetName val="_Recovered_SheetName_2514_"/>
      <sheetName val="_Recovered_SheetName_2515_"/>
      <sheetName val="_Recovered_SheetName_2516_"/>
      <sheetName val="_Recovered_SheetName_2517_"/>
      <sheetName val="_Recovered_SheetName_2518_"/>
      <sheetName val="_Recovered_SheetName_2519_"/>
      <sheetName val="_Recovered_SheetName_2520_"/>
      <sheetName val="_Recovered_SheetName_2521_"/>
      <sheetName val="_Recovered_SheetName_2522_"/>
      <sheetName val="_Recovered_SheetName_2523_"/>
      <sheetName val="_Recovered_SheetName_2524_"/>
      <sheetName val="_Recovered_SheetName_2525_"/>
      <sheetName val="_Recovered_SheetName_2526_"/>
      <sheetName val="_Recovered_SheetName_2527_"/>
      <sheetName val="_Recovered_SheetName_2528_"/>
      <sheetName val="_Recovered_SheetName_2529_"/>
      <sheetName val="_Recovered_SheetName_2530_"/>
      <sheetName val="_Recovered_SheetName_2531_"/>
      <sheetName val="_Recovered_SheetName_2532_"/>
      <sheetName val="_Recovered_SheetName_2533_"/>
      <sheetName val="_Recovered_SheetName_2534_"/>
      <sheetName val="_Recovered_SheetName_2535_"/>
      <sheetName val="_Recovered_SheetName_2536_"/>
      <sheetName val="_Recovered_SheetName_2537_"/>
      <sheetName val="_Recovered_SheetName_2538_"/>
      <sheetName val="_Recovered_SheetName_2539_"/>
      <sheetName val="_Recovered_SheetName_2540_"/>
      <sheetName val="_Recovered_SheetName_2541_"/>
      <sheetName val="_Recovered_SheetName_2542_"/>
      <sheetName val="_Recovered_SheetName_2543_"/>
      <sheetName val="_Recovered_SheetName_2544_"/>
      <sheetName val="_Recovered_SheetName_2545_"/>
      <sheetName val="_Recovered_SheetName_2546_"/>
      <sheetName val="_Recovered_SheetName_2547_"/>
      <sheetName val="_Recovered_SheetName_2548_"/>
      <sheetName val="_Recovered_SheetName_2549_"/>
      <sheetName val="_Recovered_SheetName_2550_"/>
      <sheetName val="_Recovered_SheetName_2551_"/>
      <sheetName val="_Recovered_SheetName_2552_"/>
      <sheetName val="_Recovered_SheetName_2553_"/>
      <sheetName val="_Recovered_SheetName_2554_"/>
      <sheetName val="_Recovered_SheetName_2555_"/>
      <sheetName val="_Recovered_SheetName_2556_"/>
      <sheetName val="_Recovered_SheetName_2557_"/>
      <sheetName val="_Recovered_SheetName_2558_"/>
      <sheetName val="_Recovered_SheetName_2559_"/>
      <sheetName val="_Recovered_SheetName_2560_"/>
      <sheetName val="_Recovered_SheetName_2561_"/>
      <sheetName val="_Recovered_SheetName_2562_"/>
      <sheetName val="_Recovered_SheetName_2563_"/>
      <sheetName val="_Recovered_SheetName_2564_"/>
      <sheetName val="_Recovered_SheetName_2565_"/>
      <sheetName val="_Recovered_SheetName_2566_"/>
      <sheetName val="_Recovered_SheetName_2567_"/>
      <sheetName val="_Recovered_SheetName_2568_"/>
      <sheetName val="_Recovered_SheetName_2569_"/>
      <sheetName val="_Recovered_SheetName_2570_"/>
      <sheetName val="_Recovered_SheetName_2571_"/>
      <sheetName val="_Recovered_SheetName_2572_"/>
      <sheetName val="_Recovered_SheetName_2573_"/>
      <sheetName val="_Recovered_SheetName_2574_"/>
      <sheetName val="_Recovered_SheetName_2575_"/>
      <sheetName val="_Recovered_SheetName_2576_"/>
      <sheetName val="_Recovered_SheetName_2577_"/>
      <sheetName val="_Recovered_SheetName_2578_"/>
      <sheetName val="_Recovered_SheetName_2579_"/>
      <sheetName val="_Recovered_SheetName_2580_"/>
      <sheetName val="_Recovered_SheetName_2581_"/>
      <sheetName val="_Recovered_SheetName_2582_"/>
      <sheetName val="_Recovered_SheetName_2583_"/>
      <sheetName val="_Recovered_SheetName_2584_"/>
      <sheetName val="_Recovered_SheetName_2585_"/>
      <sheetName val="_Recovered_SheetName_2586_"/>
      <sheetName val="_Recovered_SheetName_2587_"/>
      <sheetName val="_Recovered_SheetName_2588_"/>
      <sheetName val="_Recovered_SheetName_2589_"/>
      <sheetName val="_Recovered_SheetName_2590_"/>
      <sheetName val="_Recovered_SheetName_2591_"/>
      <sheetName val="_Recovered_SheetName_2592_"/>
      <sheetName val="_Recovered_SheetName_2593_"/>
      <sheetName val="_Recovered_SheetName_2594_"/>
      <sheetName val="_Recovered_SheetName_2595_"/>
      <sheetName val="_Recovered_SheetName_2596_"/>
      <sheetName val="_Recovered_SheetName_2597_"/>
      <sheetName val="_Recovered_SheetName_2598_"/>
      <sheetName val="_Recovered_SheetName_2599_"/>
      <sheetName val="_Recovered_SheetName_2600_"/>
      <sheetName val="_Recovered_SheetName_2601_"/>
      <sheetName val="_Recovered_SheetName_2602_"/>
      <sheetName val="_Recovered_SheetName_2603_"/>
      <sheetName val="_Recovered_SheetName_2604_"/>
      <sheetName val="_Recovered_SheetName_2605_"/>
      <sheetName val="_Recovered_SheetName_2606_"/>
      <sheetName val="_Recovered_SheetName_2607_"/>
      <sheetName val="_Recovered_SheetName_2608_"/>
      <sheetName val="_Recovered_SheetName_2609_"/>
      <sheetName val="_Recovered_SheetName_2610_"/>
      <sheetName val="_Recovered_SheetName_2611_"/>
      <sheetName val="_Recovered_SheetName_2612_"/>
      <sheetName val="_Recovered_SheetName_2613_"/>
      <sheetName val="_Recovered_SheetName_2614_"/>
      <sheetName val="_Recovered_SheetName_2615_"/>
      <sheetName val="_Recovered_SheetName_2616_"/>
      <sheetName val="_Recovered_SheetName_2617_"/>
      <sheetName val="_Recovered_SheetName_2618_"/>
      <sheetName val="_Recovered_SheetName_2619_"/>
      <sheetName val="_Recovered_SheetName_2620_"/>
      <sheetName val="_Recovered_SheetName_2621_"/>
      <sheetName val="_Recovered_SheetName_2622_"/>
      <sheetName val="_Recovered_SheetName_2623_"/>
      <sheetName val="_Recovered_SheetName_2624_"/>
      <sheetName val="_Recovered_SheetName_2625_"/>
      <sheetName val="_Recovered_SheetName_2626_"/>
      <sheetName val="_Recovered_SheetName_2627_"/>
      <sheetName val="_Recovered_SheetName_2628_"/>
      <sheetName val="_Recovered_SheetName_2629_"/>
      <sheetName val="_Recovered_SheetName_2630_"/>
      <sheetName val="_Recovered_SheetName_2631_"/>
      <sheetName val="_Recovered_SheetName_2632_"/>
      <sheetName val="_Recovered_SheetName_2633_"/>
      <sheetName val="_Recovered_SheetName_2634_"/>
      <sheetName val="_Recovered_SheetName_2635_"/>
      <sheetName val="_Recovered_SheetName_2636_"/>
      <sheetName val="_Recovered_SheetName_2637_"/>
      <sheetName val="_Recovered_SheetName_2638_"/>
      <sheetName val="_Recovered_SheetName_2639_"/>
      <sheetName val="_Recovered_SheetName_2640_"/>
      <sheetName val="_Recovered_SheetName_2641_"/>
      <sheetName val="_Recovered_SheetName_2642_"/>
      <sheetName val="_Recovered_SheetName_2643_"/>
      <sheetName val="_Recovered_SheetName_2644_"/>
      <sheetName val="_Recovered_SheetName_2645_"/>
      <sheetName val="_Recovered_SheetName_2646_"/>
      <sheetName val="_Recovered_SheetName_2647_"/>
      <sheetName val="_Recovered_SheetName_2648_"/>
      <sheetName val="_Recovered_SheetName_2649_"/>
      <sheetName val="_Recovered_SheetName_2650_"/>
      <sheetName val="_Recovered_SheetName_2651_"/>
      <sheetName val="_Recovered_SheetName_2652_"/>
      <sheetName val="_Recovered_SheetName_2653_"/>
      <sheetName val="_Recovered_SheetName_2654_"/>
      <sheetName val="_Recovered_SheetName_2655_"/>
      <sheetName val="_Recovered_SheetName_2656_"/>
      <sheetName val="_Recovered_SheetName_2657_"/>
      <sheetName val="_Recovered_SheetName_2658_"/>
      <sheetName val="_Recovered_SheetName_2659_"/>
      <sheetName val="_Recovered_SheetName_2660_"/>
      <sheetName val="_Recovered_SheetName_2661_"/>
      <sheetName val="_Recovered_SheetName_2662_"/>
      <sheetName val="_Recovered_SheetName_2663_"/>
      <sheetName val="_Recovered_SheetName_2664_"/>
      <sheetName val="_Recovered_SheetName_2665_"/>
      <sheetName val="_Recovered_SheetName_2666_"/>
      <sheetName val="_Recovered_SheetName_2667_"/>
      <sheetName val="_Recovered_SheetName_2668_"/>
      <sheetName val="_Recovered_SheetName_2669_"/>
      <sheetName val="_Recovered_SheetName_2670_"/>
      <sheetName val="_Recovered_SheetName_2671_"/>
      <sheetName val="_Recovered_SheetName_2672_"/>
      <sheetName val="_Recovered_SheetName_2673_"/>
      <sheetName val="_Recovered_SheetName_2674_"/>
      <sheetName val="_Recovered_SheetName_2675_"/>
      <sheetName val="_Recovered_SheetName_2676_"/>
      <sheetName val="_Recovered_SheetName_2677_"/>
      <sheetName val="_Recovered_SheetName_2678_"/>
      <sheetName val="_Recovered_SheetName_2679_"/>
      <sheetName val="_Recovered_SheetName_2680_"/>
      <sheetName val="_Recovered_SheetName_2681_"/>
      <sheetName val="_Recovered_SheetName_2682_"/>
      <sheetName val="_Recovered_SheetName_2683_"/>
      <sheetName val="_Recovered_SheetName_2684_"/>
      <sheetName val="_Recovered_SheetName_2685_"/>
      <sheetName val="_Recovered_SheetName_2686_"/>
      <sheetName val="_Recovered_SheetName_2687_"/>
      <sheetName val="_Recovered_SheetName_2688_"/>
      <sheetName val="_Recovered_SheetName_2689_"/>
      <sheetName val="_Recovered_SheetName_2690_"/>
      <sheetName val="_Recovered_SheetName_2691_"/>
      <sheetName val="_Recovered_SheetName_2692_"/>
      <sheetName val="_Recovered_SheetName_2693_"/>
      <sheetName val="_Recovered_SheetName_2694_"/>
      <sheetName val="_Recovered_SheetName_2695_"/>
      <sheetName val="_Recovered_SheetName_2696_"/>
      <sheetName val="_Recovered_SheetName_2697_"/>
      <sheetName val="_Recovered_SheetName_2698_"/>
      <sheetName val="_Recovered_SheetName_2699_"/>
      <sheetName val="_Recovered_SheetName_2700_"/>
      <sheetName val="_Recovered_SheetName_2701_"/>
      <sheetName val="_Recovered_SheetName_2702_"/>
      <sheetName val="_Recovered_SheetName_2703_"/>
      <sheetName val="_Recovered_SheetName_2704_"/>
      <sheetName val="_Recovered_SheetName_2705_"/>
      <sheetName val="_Recovered_SheetName_2706_"/>
      <sheetName val="_Recovered_SheetName_2707_"/>
      <sheetName val="_Recovered_SheetName_2708_"/>
      <sheetName val="_Recovered_SheetName_2709_"/>
      <sheetName val="_Recovered_SheetName_2710_"/>
      <sheetName val="_Recovered_SheetName_2711_"/>
      <sheetName val="_Recovered_SheetName_2712_"/>
      <sheetName val="_Recovered_SheetName_2713_"/>
      <sheetName val="_Recovered_SheetName_2714_"/>
      <sheetName val="_Recovered_SheetName_2715_"/>
      <sheetName val="_Recovered_SheetName_2716_"/>
      <sheetName val="_Recovered_SheetName_2717_"/>
      <sheetName val="_Recovered_SheetName_2718_"/>
      <sheetName val="_Recovered_SheetName_2719_"/>
      <sheetName val="_Recovered_SheetName_2720_"/>
      <sheetName val="_Recovered_SheetName_2721_"/>
      <sheetName val="_Recovered_SheetName_2722_"/>
      <sheetName val="_Recovered_SheetName_2723_"/>
      <sheetName val="_Recovered_SheetName_2724_"/>
      <sheetName val="_Recovered_SheetName_2725_"/>
      <sheetName val="_Recovered_SheetName_2726_"/>
      <sheetName val="_Recovered_SheetName_2727_"/>
      <sheetName val="_Recovered_SheetName_2728_"/>
      <sheetName val="_Recovered_SheetName_2729_"/>
      <sheetName val="_Recovered_SheetName_2730_"/>
      <sheetName val="_Recovered_SheetName_2731_"/>
      <sheetName val="_Recovered_SheetName_2732_"/>
      <sheetName val="_Recovered_SheetName_2733_"/>
      <sheetName val="_Recovered_SheetName_2734_"/>
      <sheetName val="_Recovered_SheetName_2735_"/>
      <sheetName val="_Recovered_SheetName_2736_"/>
      <sheetName val="_Recovered_SheetName_2737_"/>
      <sheetName val="_Recovered_SheetName_2738_"/>
      <sheetName val="_Recovered_SheetName_2739_"/>
      <sheetName val="_Recovered_SheetName_2740_"/>
      <sheetName val="_Recovered_SheetName_2741_"/>
      <sheetName val="_Recovered_SheetName_2742_"/>
      <sheetName val="_Recovered_SheetName_2743_"/>
      <sheetName val="_Recovered_SheetName_2744_"/>
      <sheetName val="_Recovered_SheetName_2745_"/>
      <sheetName val="_Recovered_SheetName_2746_"/>
      <sheetName val="_Recovered_SheetName_2747_"/>
      <sheetName val="_Recovered_SheetName_2748_"/>
      <sheetName val="_Recovered_SheetName_2749_"/>
      <sheetName val="_Recovered_SheetName_2750_"/>
      <sheetName val="_Recovered_SheetName_2751_"/>
      <sheetName val="_Recovered_SheetName_2752_"/>
      <sheetName val="_Recovered_SheetName_2753_"/>
      <sheetName val="_Recovered_SheetName_2754_"/>
      <sheetName val="_Recovered_SheetName_2755_"/>
      <sheetName val="_Recovered_SheetName_2756_"/>
      <sheetName val="_Recovered_SheetName_2757_"/>
      <sheetName val="_Recovered_SheetName_2758_"/>
      <sheetName val="_Recovered_SheetName_2759_"/>
      <sheetName val="_Recovered_SheetName_2760_"/>
      <sheetName val="_Recovered_SheetName_2761_"/>
      <sheetName val="_Recovered_SheetName_2762_"/>
      <sheetName val="_Recovered_SheetName_2763_"/>
      <sheetName val="_Recovered_SheetName_2764_"/>
      <sheetName val="_Recovered_SheetName_2765_"/>
      <sheetName val="_Recovered_SheetName_2766_"/>
      <sheetName val="_Recovered_SheetName_2767_"/>
      <sheetName val="_Recovered_SheetName_2768_"/>
      <sheetName val="_Recovered_SheetName_2769_"/>
      <sheetName val="_Recovered_SheetName_2770_"/>
      <sheetName val="_Recovered_SheetName_2771_"/>
      <sheetName val="_Recovered_SheetName_2772_"/>
      <sheetName val="_Recovered_SheetName_2773_"/>
      <sheetName val="_Recovered_SheetName_2774_"/>
      <sheetName val="_Recovered_SheetName_2775_"/>
      <sheetName val="_Recovered_SheetName_2776_"/>
      <sheetName val="_Recovered_SheetName_2777_"/>
      <sheetName val="_Recovered_SheetName_2778_"/>
      <sheetName val="_Recovered_SheetName_2779_"/>
      <sheetName val="_Recovered_SheetName_2780_"/>
      <sheetName val="_Recovered_SheetName_2781_"/>
      <sheetName val="_Recovered_SheetName_2782_"/>
      <sheetName val="_Recovered_SheetName_2783_"/>
      <sheetName val="_Recovered_SheetName_2784_"/>
      <sheetName val="_Recovered_SheetName_2785_"/>
      <sheetName val="_Recovered_SheetName_2786_"/>
      <sheetName val="_Recovered_SheetName_2787_"/>
      <sheetName val="_Recovered_SheetName_2788_"/>
      <sheetName val="_Recovered_SheetName_2789_"/>
      <sheetName val="_Recovered_SheetName_2790_"/>
      <sheetName val="_Recovered_SheetName_2791_"/>
      <sheetName val="_Recovered_SheetName_2792_"/>
      <sheetName val="_Recovered_SheetName_2793_"/>
      <sheetName val="_Recovered_SheetName_2794_"/>
      <sheetName val="_Recovered_SheetName_2795_"/>
      <sheetName val="_Recovered_SheetName_2796_"/>
      <sheetName val="_Recovered_SheetName_2797_"/>
      <sheetName val="_Recovered_SheetName_2798_"/>
      <sheetName val="_Recovered_SheetName_2799_"/>
      <sheetName val="_Recovered_SheetName_2800_"/>
      <sheetName val="_Recovered_SheetName_2801_"/>
      <sheetName val="_Recovered_SheetName_2802_"/>
      <sheetName val="_Recovered_SheetName_2803_"/>
      <sheetName val="_Recovered_SheetName_2804_"/>
      <sheetName val="_Recovered_SheetName_2805_"/>
      <sheetName val="_Recovered_SheetName_2806_"/>
      <sheetName val="_Recovered_SheetName_2807_"/>
      <sheetName val="_Recovered_SheetName_2808_"/>
      <sheetName val="_Recovered_SheetName_2809_"/>
      <sheetName val="_Recovered_SheetName_2810_"/>
      <sheetName val="_Recovered_SheetName_2811_"/>
      <sheetName val="_Recovered_SheetName_2812_"/>
      <sheetName val="_Recovered_SheetName_2813_"/>
      <sheetName val="_Recovered_SheetName_2814_"/>
      <sheetName val="_Recovered_SheetName_2815_"/>
      <sheetName val="_Recovered_SheetName_2816_"/>
      <sheetName val="_Recovered_SheetName_2817_"/>
      <sheetName val="_Recovered_SheetName_2818_"/>
      <sheetName val="_Recovered_SheetName_2819_"/>
      <sheetName val="_Recovered_SheetName_2820_"/>
      <sheetName val="_Recovered_SheetName_2821_"/>
      <sheetName val="_Recovered_SheetName_2822_"/>
      <sheetName val="_Recovered_SheetName_2823_"/>
      <sheetName val="_Recovered_SheetName_2824_"/>
      <sheetName val="_Recovered_SheetName_2825_"/>
      <sheetName val="_Recovered_SheetName_2826_"/>
      <sheetName val="_Recovered_SheetName_2827_"/>
      <sheetName val="_Recovered_SheetName_2828_"/>
      <sheetName val="_Recovered_SheetName_2829_"/>
      <sheetName val="_Recovered_SheetName_2830_"/>
      <sheetName val="_Recovered_SheetName_2831_"/>
      <sheetName val="_Recovered_SheetName_2832_"/>
      <sheetName val="_Recovered_SheetName_2833_"/>
      <sheetName val="_Recovered_SheetName_2834_"/>
      <sheetName val="_Recovered_SheetName_2835_"/>
      <sheetName val="_Recovered_SheetName_2836_"/>
      <sheetName val="_Recovered_SheetName_2837_"/>
      <sheetName val="_Recovered_SheetName_2838_"/>
      <sheetName val="_Recovered_SheetName_2839_"/>
      <sheetName val="_Recovered_SheetName_2840_"/>
      <sheetName val="_Recovered_SheetName_2841_"/>
      <sheetName val="_Recovered_SheetName_2842_"/>
      <sheetName val="_Recovered_SheetName_2843_"/>
      <sheetName val="_Recovered_SheetName_2844_"/>
      <sheetName val="_Recovered_SheetName_2845_"/>
      <sheetName val="_Recovered_SheetName_2846_"/>
      <sheetName val="_Recovered_SheetName_2847_"/>
      <sheetName val="_Recovered_SheetName_2848_"/>
      <sheetName val="_Recovered_SheetName_2849_"/>
      <sheetName val="_Recovered_SheetName_2850_"/>
      <sheetName val="_Recovered_SheetName_2851_"/>
      <sheetName val="_Recovered_SheetName_2852_"/>
      <sheetName val="_Recovered_SheetName_2853_"/>
      <sheetName val="_Recovered_SheetName_2854_"/>
      <sheetName val="_Recovered_SheetName_2855_"/>
      <sheetName val="_Recovered_SheetName_2856_"/>
      <sheetName val="_Recovered_SheetName_2857_"/>
      <sheetName val="_Recovered_SheetName_2858_"/>
      <sheetName val="_Recovered_SheetName_2859_"/>
      <sheetName val="_Recovered_SheetName_2860_"/>
      <sheetName val="_Recovered_SheetName_2861_"/>
      <sheetName val="_Recovered_SheetName_2862_"/>
      <sheetName val="_Recovered_SheetName_2863_"/>
      <sheetName val="_Recovered_SheetName_2864_"/>
      <sheetName val="_Recovered_SheetName_2865_"/>
      <sheetName val="_Recovered_SheetName_2866_"/>
      <sheetName val="_Recovered_SheetName_2867_"/>
      <sheetName val="_Recovered_SheetName_2868_"/>
      <sheetName val="_Recovered_SheetName_2869_"/>
      <sheetName val="_Recovered_SheetName_2870_"/>
      <sheetName val="_Recovered_SheetName_2871_"/>
      <sheetName val="_Recovered_SheetName_2872_"/>
      <sheetName val="_Recovered_SheetName_2873_"/>
      <sheetName val="_Recovered_SheetName_2874_"/>
      <sheetName val="_Recovered_SheetName_2875_"/>
      <sheetName val="_Recovered_SheetName_2876_"/>
      <sheetName val="_Recovered_SheetName_2877_"/>
      <sheetName val="_Recovered_SheetName_2878_"/>
      <sheetName val="_Recovered_SheetName_2879_"/>
      <sheetName val="_Recovered_SheetName_2880_"/>
      <sheetName val="_Recovered_SheetName_2881_"/>
      <sheetName val="_Recovered_SheetName_2882_"/>
      <sheetName val="_Recovered_SheetName_2883_"/>
      <sheetName val="_Recovered_SheetName_2884_"/>
      <sheetName val="_Recovered_SheetName_2885_"/>
      <sheetName val="_Recovered_SheetName_2886_"/>
      <sheetName val="_Recovered_SheetName_2887_"/>
      <sheetName val="_Recovered_SheetName_2888_"/>
      <sheetName val="_Recovered_SheetName_2889_"/>
      <sheetName val="_Recovered_SheetName_2890_"/>
      <sheetName val="_Recovered_SheetName_2891_"/>
      <sheetName val="_Recovered_SheetName_2892_"/>
      <sheetName val="_Recovered_SheetName_2893_"/>
      <sheetName val="_Recovered_SheetName_2894_"/>
      <sheetName val="_Recovered_SheetName_2895_"/>
      <sheetName val="_Recovered_SheetName_2896_"/>
      <sheetName val="_Recovered_SheetName_2897_"/>
      <sheetName val="_Recovered_SheetName_2898_"/>
      <sheetName val="_Recovered_SheetName_2899_"/>
      <sheetName val="_Recovered_SheetName_2900_"/>
      <sheetName val="_Recovered_SheetName_2901_"/>
      <sheetName val="_Recovered_SheetName_2902_"/>
      <sheetName val="_Recovered_SheetName_2903_"/>
      <sheetName val="_Recovered_SheetName_2904_"/>
      <sheetName val="_Recovered_SheetName_2905_"/>
      <sheetName val="_Recovered_SheetName_2906_"/>
      <sheetName val="_Recovered_SheetName_2907_"/>
      <sheetName val="_Recovered_SheetName_2908_"/>
      <sheetName val="_Recovered_SheetName_2909_"/>
      <sheetName val="_Recovered_SheetName_2910_"/>
      <sheetName val="_Recovered_SheetName_2911_"/>
      <sheetName val="_Recovered_SheetName_2912_"/>
      <sheetName val="_Recovered_SheetName_2913_"/>
      <sheetName val="_Recovered_SheetName_2914_"/>
      <sheetName val="_Recovered_SheetName_2915_"/>
      <sheetName val="_Recovered_SheetName_2916_"/>
      <sheetName val="_Recovered_SheetName_2917_"/>
      <sheetName val="_Recovered_SheetName_2918_"/>
      <sheetName val="_Recovered_SheetName_2919_"/>
      <sheetName val="_Recovered_SheetName_2920_"/>
      <sheetName val="_Recovered_SheetName_2921_"/>
      <sheetName val="_Recovered_SheetName_2922_"/>
      <sheetName val="_Recovered_SheetName_2923_"/>
      <sheetName val="_Recovered_SheetName_2924_"/>
      <sheetName val="_Recovered_SheetName_2925_"/>
      <sheetName val="_Recovered_SheetName_2926_"/>
      <sheetName val="_Recovered_SheetName_2927_"/>
      <sheetName val="_Recovered_SheetName_2928_"/>
      <sheetName val="_Recovered_SheetName_2929_"/>
      <sheetName val="_Recovered_SheetName_2930_"/>
      <sheetName val="_Recovered_SheetName_2931_"/>
      <sheetName val="_Recovered_SheetName_2932_"/>
      <sheetName val="_Recovered_SheetName_2933_"/>
      <sheetName val="_Recovered_SheetName_2934_"/>
      <sheetName val="_Recovered_SheetName_2935_"/>
      <sheetName val="_Recovered_SheetName_2936_"/>
      <sheetName val="_Recovered_SheetName_2937_"/>
      <sheetName val="_Recovered_SheetName_2938_"/>
      <sheetName val="_Recovered_SheetName_2939_"/>
      <sheetName val="_Recovered_SheetName_2940_"/>
      <sheetName val="_Recovered_SheetName_2941_"/>
      <sheetName val="_Recovered_SheetName_2942_"/>
      <sheetName val="_Recovered_SheetName_2943_"/>
      <sheetName val="_Recovered_SheetName_2944_"/>
      <sheetName val="_Recovered_SheetName_2945_"/>
      <sheetName val="_Recovered_SheetName_2946_"/>
      <sheetName val="_Recovered_SheetName_2947_"/>
      <sheetName val="_Recovered_SheetName_2948_"/>
      <sheetName val="_Recovered_SheetName_2949_"/>
      <sheetName val="_Recovered_SheetName_2950_"/>
      <sheetName val="_Recovered_SheetName_2951_"/>
      <sheetName val="_Recovered_SheetName_2952_"/>
      <sheetName val="_Recovered_SheetName_2953_"/>
      <sheetName val="_Recovered_SheetName_2954_"/>
      <sheetName val="_Recovered_SheetName_2955_"/>
      <sheetName val="_Recovered_SheetName_2956_"/>
      <sheetName val="_Recovered_SheetName_2957_"/>
      <sheetName val="_Recovered_SheetName_2958_"/>
      <sheetName val="_Recovered_SheetName_2959_"/>
      <sheetName val="_Recovered_SheetName_2960_"/>
      <sheetName val="_Recovered_SheetName_2961_"/>
      <sheetName val="_Recovered_SheetName_2962_"/>
      <sheetName val="_Recovered_SheetName_2963_"/>
      <sheetName val="_Recovered_SheetName_2964_"/>
      <sheetName val="_Recovered_SheetName_2965_"/>
      <sheetName val="_Recovered_SheetName_2966_"/>
      <sheetName val="_Recovered_SheetName_2967_"/>
      <sheetName val="_Recovered_SheetName_2968_"/>
      <sheetName val="_Recovered_SheetName_2969_"/>
      <sheetName val="_Recovered_SheetName_2970_"/>
      <sheetName val="_Recovered_SheetName_2971_"/>
      <sheetName val="_Recovered_SheetName_2972_"/>
      <sheetName val="_Recovered_SheetName_2973_"/>
      <sheetName val="_Recovered_SheetName_2974_"/>
      <sheetName val="_Recovered_SheetName_2975_"/>
      <sheetName val="_Recovered_SheetName_2976_"/>
      <sheetName val="_Recovered_SheetName_2977_"/>
      <sheetName val="_Recovered_SheetName_2978_"/>
      <sheetName val="_Recovered_SheetName_2979_"/>
      <sheetName val="_Recovered_SheetName_2980_"/>
      <sheetName val="_Recovered_SheetName_2981_"/>
      <sheetName val="_Recovered_SheetName_2982_"/>
      <sheetName val="_Recovered_SheetName_2983_"/>
      <sheetName val="_Recovered_SheetName_2984_"/>
      <sheetName val="_Recovered_SheetName_2985_"/>
      <sheetName val="_Recovered_SheetName_2986_"/>
      <sheetName val="_Recovered_SheetName_2987_"/>
      <sheetName val="_Recovered_SheetName_2988_"/>
      <sheetName val="_Recovered_SheetName_2989_"/>
      <sheetName val="_Recovered_SheetName_2990_"/>
      <sheetName val="_Recovered_SheetName_2991_"/>
      <sheetName val="_Recovered_SheetName_2992_"/>
      <sheetName val="_Recovered_SheetName_2993_"/>
      <sheetName val="_Recovered_SheetName_2994_"/>
      <sheetName val="_Recovered_SheetName_2995_"/>
      <sheetName val="_Recovered_SheetName_2996_"/>
      <sheetName val="_Recovered_SheetName_2997_"/>
      <sheetName val="_Recovered_SheetName_2998_"/>
      <sheetName val="_Recovered_SheetName_2999_"/>
      <sheetName val="_Recovered_SheetName_3000_"/>
      <sheetName val="_Recovered_SheetName_3001_"/>
      <sheetName val="_Recovered_SheetName_3002_"/>
      <sheetName val="_Recovered_SheetName_3003_"/>
      <sheetName val="_Recovered_SheetName_3004_"/>
      <sheetName val="_Recovered_SheetName_3005_"/>
      <sheetName val="_Recovered_SheetName_3006_"/>
      <sheetName val="_Recovered_SheetName_3007_"/>
      <sheetName val="_Recovered_SheetName_3008_"/>
      <sheetName val="_Recovered_SheetName_3009_"/>
      <sheetName val="_Recovered_SheetName_3010_"/>
      <sheetName val="_Recovered_SheetName_3011_"/>
      <sheetName val="_Recovered_SheetName_3012_"/>
      <sheetName val="_Recovered_SheetName_3013_"/>
      <sheetName val="_Recovered_SheetName_3014_"/>
      <sheetName val="_Recovered_SheetName_3015_"/>
      <sheetName val="_Recovered_SheetName_3016_"/>
      <sheetName val="_Recovered_SheetName_3017_"/>
      <sheetName val="_Recovered_SheetName_3018_"/>
      <sheetName val="_Recovered_SheetName_3019_"/>
      <sheetName val="_Recovered_SheetName_3020_"/>
      <sheetName val="_Recovered_SheetName_3021_"/>
      <sheetName val="_Recovered_SheetName_3022_"/>
      <sheetName val="_Recovered_SheetName_3023_"/>
      <sheetName val="_Recovered_SheetName_3024_"/>
      <sheetName val="_Recovered_SheetName_3025_"/>
      <sheetName val="_Recovered_SheetName_3026_"/>
      <sheetName val="_Recovered_SheetName_3027_"/>
      <sheetName val="_Recovered_SheetName_3028_"/>
      <sheetName val="_Recovered_SheetName_3029_"/>
      <sheetName val="_Recovered_SheetName_3030_"/>
      <sheetName val="_Recovered_SheetName_3031_"/>
      <sheetName val="_Recovered_SheetName_3032_"/>
      <sheetName val="_Recovered_SheetName_3033_"/>
      <sheetName val="_Recovered_SheetName_3034_"/>
      <sheetName val="_Recovered_SheetName_3035_"/>
      <sheetName val="_Recovered_SheetName_3036_"/>
      <sheetName val="_Recovered_SheetName_3037_"/>
      <sheetName val="_Recovered_SheetName_3038_"/>
      <sheetName val="_Recovered_SheetName_3039_"/>
      <sheetName val="_Recovered_SheetName_3040_"/>
      <sheetName val="_Recovered_SheetName_3041_"/>
      <sheetName val="_Recovered_SheetName_3042_"/>
      <sheetName val="_Recovered_SheetName_3043_"/>
      <sheetName val="_Recovered_SheetName_3044_"/>
      <sheetName val="_Recovered_SheetName_3045_"/>
      <sheetName val="_Recovered_SheetName_3046_"/>
      <sheetName val="_Recovered_SheetName_3047_"/>
      <sheetName val="_Recovered_SheetName_3048_"/>
      <sheetName val="_Recovered_SheetName_3049_"/>
      <sheetName val="_Recovered_SheetName_3050_"/>
      <sheetName val="_Recovered_SheetName_3051_"/>
      <sheetName val="_Recovered_SheetName_3052_"/>
      <sheetName val="_Recovered_SheetName_3053_"/>
      <sheetName val="_Recovered_SheetName_3054_"/>
      <sheetName val="_Recovered_SheetName_3055_"/>
      <sheetName val="_Recovered_SheetName_3056_"/>
      <sheetName val="_Recovered_SheetName_3057_"/>
      <sheetName val="_Recovered_SheetName_3058_"/>
      <sheetName val="_Recovered_SheetName_3059_"/>
      <sheetName val="_Recovered_SheetName_3060_"/>
      <sheetName val="_Recovered_SheetName_3061_"/>
      <sheetName val="_Recovered_SheetName_3062_"/>
      <sheetName val="_Recovered_SheetName_3063_"/>
      <sheetName val="_Recovered_SheetName_3064_"/>
      <sheetName val="_Recovered_SheetName_3065_"/>
      <sheetName val="_Recovered_SheetName_3066_"/>
      <sheetName val="_Recovered_SheetName_3067_"/>
      <sheetName val="_Recovered_SheetName_3068_"/>
      <sheetName val="_Recovered_SheetName_3069_"/>
      <sheetName val="_Recovered_SheetName_3070_"/>
      <sheetName val="_Recovered_SheetName_3071_"/>
      <sheetName val="_Recovered_SheetName_3072_"/>
      <sheetName val="_Recovered_SheetName_3073_"/>
      <sheetName val="_Recovered_SheetName_3074_"/>
      <sheetName val="_Recovered_SheetName_3075_"/>
      <sheetName val="_Recovered_SheetName_3076_"/>
      <sheetName val="_Recovered_SheetName_3077_"/>
      <sheetName val="_Recovered_SheetName_3078_"/>
      <sheetName val="_Recovered_SheetName_3079_"/>
      <sheetName val="_Recovered_SheetName_3080_"/>
      <sheetName val="_Recovered_SheetName_3081_"/>
      <sheetName val="_Recovered_SheetName_3082_"/>
      <sheetName val="_Recovered_SheetName_3083_"/>
      <sheetName val="_Recovered_SheetName_3084_"/>
      <sheetName val="_Recovered_SheetName_3085_"/>
      <sheetName val="_Recovered_SheetName_3086_"/>
      <sheetName val="_Recovered_SheetName_3087_"/>
      <sheetName val="_Recovered_SheetName_3088_"/>
      <sheetName val="_Recovered_SheetName_3089_"/>
      <sheetName val="_Recovered_SheetName_3090_"/>
      <sheetName val="_Recovered_SheetName_3091_"/>
      <sheetName val="_Recovered_SheetName_3092_"/>
      <sheetName val="_Recovered_SheetName_3093_"/>
      <sheetName val="_Recovered_SheetName_3094_"/>
      <sheetName val="_Recovered_SheetName_3095_"/>
      <sheetName val="_Recovered_SheetName_3096_"/>
      <sheetName val="_Recovered_SheetName_3097_"/>
      <sheetName val="_Recovered_SheetName_3098_"/>
      <sheetName val="_Recovered_SheetName_3099_"/>
      <sheetName val="_Recovered_SheetName_3100_"/>
      <sheetName val="_Recovered_SheetName_3101_"/>
      <sheetName val="_Recovered_SheetName_3102_"/>
      <sheetName val="_Recovered_SheetName_3103_"/>
      <sheetName val="_Recovered_SheetName_3104_"/>
      <sheetName val="_Recovered_SheetName_3105_"/>
      <sheetName val="_Recovered_SheetName_3106_"/>
      <sheetName val="_Recovered_SheetName_3107_"/>
      <sheetName val="_Recovered_SheetName_3108_"/>
      <sheetName val="_Recovered_SheetName_3109_"/>
      <sheetName val="_Recovered_SheetName_3110_"/>
      <sheetName val="_Recovered_SheetName_3111_"/>
      <sheetName val="_Recovered_SheetName_3112_"/>
      <sheetName val="_Recovered_SheetName_3113_"/>
      <sheetName val="_Recovered_SheetName_3114_"/>
      <sheetName val="_Recovered_SheetName_3115_"/>
      <sheetName val="_Recovered_SheetName_3116_"/>
      <sheetName val="_Recovered_SheetName_3117_"/>
      <sheetName val="_Recovered_SheetName_3118_"/>
      <sheetName val="_Recovered_SheetName_3119_"/>
      <sheetName val="_Recovered_SheetName_3120_"/>
      <sheetName val="_Recovered_SheetName_3121_"/>
      <sheetName val="_Recovered_SheetName_3122_"/>
      <sheetName val="_Recovered_SheetName_3123_"/>
      <sheetName val="_Recovered_SheetName_3124_"/>
      <sheetName val="_Recovered_SheetName_3125_"/>
      <sheetName val="_Recovered_SheetName_3126_"/>
      <sheetName val="_Recovered_SheetName_3127_"/>
      <sheetName val="_Recovered_SheetName_3128_"/>
      <sheetName val="_Recovered_SheetName_3129_"/>
      <sheetName val="_Recovered_SheetName_3130_"/>
      <sheetName val="_Recovered_SheetName_3131_"/>
      <sheetName val="_Recovered_SheetName_3132_"/>
      <sheetName val="_Recovered_SheetName_3133_"/>
      <sheetName val="_Recovered_SheetName_3134_"/>
      <sheetName val="_Recovered_SheetName_3135_"/>
      <sheetName val="_Recovered_SheetName_3136_"/>
      <sheetName val="_Recovered_SheetName_3137_"/>
      <sheetName val="_Recovered_SheetName_3138_"/>
      <sheetName val="_Recovered_SheetName_3139_"/>
      <sheetName val="_Recovered_SheetName_3140_"/>
      <sheetName val="_Recovered_SheetName_3141_"/>
      <sheetName val="_Recovered_SheetName_3142_"/>
      <sheetName val="_Recovered_SheetName_3143_"/>
      <sheetName val="_Recovered_SheetName_3144_"/>
      <sheetName val="_Recovered_SheetName_3145_"/>
      <sheetName val="_Recovered_SheetName_3146_"/>
      <sheetName val="_Recovered_SheetName_3147_"/>
      <sheetName val="_Recovered_SheetName_3148_"/>
      <sheetName val="_Recovered_SheetName_3149_"/>
      <sheetName val="_Recovered_SheetName_3150_"/>
      <sheetName val="_Recovered_SheetName_3151_"/>
      <sheetName val="_Recovered_SheetName_3152_"/>
      <sheetName val="_Recovered_SheetName_3153_"/>
      <sheetName val="_Recovered_SheetName_3154_"/>
      <sheetName val="_Recovered_SheetName_3155_"/>
      <sheetName val="_Recovered_SheetName_3156_"/>
      <sheetName val="_Recovered_SheetName_3157_"/>
      <sheetName val="_Recovered_SheetName_3158_"/>
      <sheetName val="_Recovered_SheetName_3159_"/>
      <sheetName val="_Recovered_SheetName_3160_"/>
      <sheetName val="_Recovered_SheetName_3161_"/>
      <sheetName val="_Recovered_SheetName_3162_"/>
      <sheetName val="_Recovered_SheetName_3163_"/>
      <sheetName val="_Recovered_SheetName_3164_"/>
      <sheetName val="_Recovered_SheetName_3165_"/>
      <sheetName val="_Recovered_SheetName_3166_"/>
      <sheetName val="_Recovered_SheetName_3167_"/>
      <sheetName val="_Recovered_SheetName_3168_"/>
      <sheetName val="_Recovered_SheetName_3169_"/>
      <sheetName val="_Recovered_SheetName_3170_"/>
      <sheetName val="_Recovered_SheetName_3171_"/>
      <sheetName val="_Recovered_SheetName_3172_"/>
      <sheetName val="_Recovered_SheetName_3173_"/>
      <sheetName val="_Recovered_SheetName_3174_"/>
      <sheetName val="_Recovered_SheetName_3175_"/>
      <sheetName val="_Recovered_SheetName_3176_"/>
      <sheetName val="_Recovered_SheetName_3177_"/>
      <sheetName val="_Recovered_SheetName_3178_"/>
      <sheetName val="_Recovered_SheetName_3179_"/>
      <sheetName val="_Recovered_SheetName_3180_"/>
      <sheetName val="_Recovered_SheetName_3181_"/>
      <sheetName val="_Recovered_SheetName_3182_"/>
      <sheetName val="_Recovered_SheetName_3183_"/>
      <sheetName val="_Recovered_SheetName_3184_"/>
      <sheetName val="_Recovered_SheetName_3185_"/>
      <sheetName val="_Recovered_SheetName_3186_"/>
      <sheetName val="_Recovered_SheetName_3187_"/>
      <sheetName val="_Recovered_SheetName_3188_"/>
      <sheetName val="_Recovered_SheetName_3189_"/>
      <sheetName val="_Recovered_SheetName_3190_"/>
      <sheetName val="_Recovered_SheetName_3191_"/>
      <sheetName val="_Recovered_SheetName_3192_"/>
      <sheetName val="_Recovered_SheetName_3193_"/>
      <sheetName val="_Recovered_SheetName_3194_"/>
      <sheetName val="_Recovered_SheetName_3195_"/>
      <sheetName val="_Recovered_SheetName_3196_"/>
      <sheetName val="_Recovered_SheetName_3197_"/>
      <sheetName val="_Recovered_SheetName_3198_"/>
      <sheetName val="_Recovered_SheetName_3199_"/>
      <sheetName val="_Recovered_SheetName_3200_"/>
      <sheetName val="_Recovered_SheetName_3201_"/>
      <sheetName val="_Recovered_SheetName_3202_"/>
      <sheetName val="_Recovered_SheetName_3203_"/>
      <sheetName val="_Recovered_SheetName_3204_"/>
      <sheetName val="_Recovered_SheetName_3205_"/>
      <sheetName val="_Recovered_SheetName_3206_"/>
      <sheetName val="_Recovered_SheetName_3207_"/>
      <sheetName val="_Recovered_SheetName_3208_"/>
      <sheetName val="_Recovered_SheetName_3209_"/>
      <sheetName val="_Recovered_SheetName_3210_"/>
      <sheetName val="_Recovered_SheetName_3211_"/>
      <sheetName val="_Recovered_SheetName_3212_"/>
      <sheetName val="_Recovered_SheetName_3213_"/>
      <sheetName val="_Recovered_SheetName_3214_"/>
      <sheetName val="_Recovered_SheetName_3215_"/>
      <sheetName val="_Recovered_SheetName_3216_"/>
      <sheetName val="_Recovered_SheetName_3217_"/>
      <sheetName val="_Recovered_SheetName_3218_"/>
      <sheetName val="_Recovered_SheetName_3219_"/>
      <sheetName val="_Recovered_SheetName_3220_"/>
      <sheetName val="_Recovered_SheetName_3221_"/>
      <sheetName val="_Recovered_SheetName_3222_"/>
      <sheetName val="_Recovered_SheetName_3223_"/>
      <sheetName val="_Recovered_SheetName_3224_"/>
      <sheetName val="_Recovered_SheetName_3225_"/>
      <sheetName val="_Recovered_SheetName_3226_"/>
      <sheetName val="_Recovered_SheetName_3227_"/>
      <sheetName val="_Recovered_SheetName_3228_"/>
      <sheetName val="_Recovered_SheetName_3229_"/>
      <sheetName val="_Recovered_SheetName_3230_"/>
      <sheetName val="_Recovered_SheetName_3231_"/>
      <sheetName val="_Recovered_SheetName_3232_"/>
      <sheetName val="_Recovered_SheetName_3233_"/>
      <sheetName val="_Recovered_SheetName_3234_"/>
      <sheetName val="_Recovered_SheetName_3235_"/>
      <sheetName val="_Recovered_SheetName_3236_"/>
      <sheetName val="_Recovered_SheetName_3237_"/>
      <sheetName val="_Recovered_SheetName_3238_"/>
      <sheetName val="_Recovered_SheetName_3239_"/>
      <sheetName val="_Recovered_SheetName_3240_"/>
      <sheetName val="_Recovered_SheetName_3241_"/>
      <sheetName val="_Recovered_SheetName_3242_"/>
      <sheetName val="_Recovered_SheetName_3243_"/>
      <sheetName val="_Recovered_SheetName_3244_"/>
      <sheetName val="_Recovered_SheetName_3245_"/>
      <sheetName val="_Recovered_SheetName_3246_"/>
      <sheetName val="_Recovered_SheetName_3247_"/>
      <sheetName val="_Recovered_SheetName_3248_"/>
      <sheetName val="_Recovered_SheetName_3249_"/>
      <sheetName val="_Recovered_SheetName_3250_"/>
      <sheetName val="_Recovered_SheetName_3251_"/>
      <sheetName val="_Recovered_SheetName_3252_"/>
      <sheetName val="_Recovered_SheetName_3253_"/>
      <sheetName val="_Recovered_SheetName_3254_"/>
      <sheetName val="_Recovered_SheetName_3255_"/>
      <sheetName val="_Recovered_SheetName_3256_"/>
      <sheetName val="_Recovered_SheetName_3257_"/>
      <sheetName val="_Recovered_SheetName_3258_"/>
      <sheetName val="_Recovered_SheetName_3259_"/>
      <sheetName val="_Recovered_SheetName_3260_"/>
      <sheetName val="_Recovered_SheetName_3261_"/>
      <sheetName val="_Recovered_SheetName_3262_"/>
      <sheetName val="_Recovered_SheetName_3263_"/>
      <sheetName val="_Recovered_SheetName_3264_"/>
      <sheetName val="_Recovered_SheetName_3265_"/>
      <sheetName val="_Recovered_SheetName_3266_"/>
      <sheetName val="_Recovered_SheetName_3267_"/>
      <sheetName val="_Recovered_SheetName_3268_"/>
      <sheetName val="_Recovered_SheetName_3269_"/>
      <sheetName val="_Recovered_SheetName_3270_"/>
      <sheetName val="_Recovered_SheetName_3271_"/>
      <sheetName val="_Recovered_SheetName_3272_"/>
      <sheetName val="_Recovered_SheetName_3273_"/>
      <sheetName val="_Recovered_SheetName_3274_"/>
      <sheetName val="_Recovered_SheetName_3275_"/>
      <sheetName val="_Recovered_SheetName_3276_"/>
      <sheetName val="_Recovered_SheetName_3277_"/>
      <sheetName val="_Recovered_SheetName_3278_"/>
      <sheetName val="_Recovered_SheetName_3279_"/>
      <sheetName val="_Recovered_SheetName_3280_"/>
      <sheetName val="_Recovered_SheetName_3281_"/>
      <sheetName val="_Recovered_SheetName_3282_"/>
      <sheetName val="_Recovered_SheetName_3283_"/>
      <sheetName val="_Recovered_SheetName_3284_"/>
      <sheetName val="_Recovered_SheetName_3285_"/>
      <sheetName val="_Recovered_SheetName_3286_"/>
      <sheetName val="_Recovered_SheetName_3287_"/>
      <sheetName val="_Recovered_SheetName_3288_"/>
      <sheetName val="_Recovered_SheetName_3289_"/>
      <sheetName val="_Recovered_SheetName_3290_"/>
      <sheetName val="_Recovered_SheetName_3291_"/>
      <sheetName val="_Recovered_SheetName_3292_"/>
      <sheetName val="_Recovered_SheetName_3293_"/>
      <sheetName val="_Recovered_SheetName_3294_"/>
      <sheetName val="_Recovered_SheetName_3295_"/>
      <sheetName val="_Recovered_SheetName_3296_"/>
      <sheetName val="_Recovered_SheetName_3297_"/>
      <sheetName val="_Recovered_SheetName_3298_"/>
      <sheetName val="_Recovered_SheetName_3299_"/>
      <sheetName val="_Recovered_SheetName_3300_"/>
      <sheetName val="_Recovered_SheetName_3301_"/>
      <sheetName val="_Recovered_SheetName_3302_"/>
      <sheetName val="_Recovered_SheetName_3303_"/>
      <sheetName val="_Recovered_SheetName_3304_"/>
      <sheetName val="_Recovered_SheetName_3305_"/>
      <sheetName val="_Recovered_SheetName_3306_"/>
      <sheetName val="_Recovered_SheetName_3307_"/>
      <sheetName val="_Recovered_SheetName_3308_"/>
      <sheetName val="_Recovered_SheetName_3309_"/>
      <sheetName val="_Recovered_SheetName_3310_"/>
      <sheetName val="_Recovered_SheetName_3311_"/>
      <sheetName val="_Recovered_SheetName_3312_"/>
      <sheetName val="_Recovered_SheetName_3313_"/>
      <sheetName val="_Recovered_SheetName_3314_"/>
      <sheetName val="_Recovered_SheetName_3315_"/>
      <sheetName val="_Recovered_SheetName_3316_"/>
      <sheetName val="_Recovered_SheetName_3317_"/>
      <sheetName val="_Recovered_SheetName_3318_"/>
      <sheetName val="_Recovered_SheetName_3319_"/>
      <sheetName val="_Recovered_SheetName_3320_"/>
      <sheetName val="_Recovered_SheetName_3321_"/>
      <sheetName val="_Recovered_SheetName_3322_"/>
      <sheetName val="_Recovered_SheetName_3323_"/>
      <sheetName val="_Recovered_SheetName_3324_"/>
      <sheetName val="_Recovered_SheetName_3325_"/>
      <sheetName val="_Recovered_SheetName_3326_"/>
      <sheetName val="_Recovered_SheetName_3327_"/>
      <sheetName val="_Recovered_SheetName_3328_"/>
      <sheetName val="_Recovered_SheetName_3329_"/>
      <sheetName val="_Recovered_SheetName_3330_"/>
      <sheetName val="_Recovered_SheetName_3331_"/>
      <sheetName val="_Recovered_SheetName_3332_"/>
      <sheetName val="_Recovered_SheetName_3333_"/>
      <sheetName val="_Recovered_SheetName_3334_"/>
      <sheetName val="_Recovered_SheetName_3335_"/>
      <sheetName val="_Recovered_SheetName_3336_"/>
      <sheetName val="_Recovered_SheetName_3337_"/>
      <sheetName val="_Recovered_SheetName_3338_"/>
      <sheetName val="_Recovered_SheetName_3339_"/>
      <sheetName val="_Recovered_SheetName_3340_"/>
      <sheetName val="_Recovered_SheetName_3341_"/>
      <sheetName val="_Recovered_SheetName_3342_"/>
      <sheetName val="_Recovered_SheetName_3343_"/>
      <sheetName val="_Recovered_SheetName_3344_"/>
      <sheetName val="_Recovered_SheetName_3345_"/>
      <sheetName val="_Recovered_SheetName_3346_"/>
      <sheetName val="_Recovered_SheetName_3347_"/>
      <sheetName val="_Recovered_SheetName_3348_"/>
      <sheetName val="_Recovered_SheetName_3349_"/>
      <sheetName val="_Recovered_SheetName_3350_"/>
      <sheetName val="_Recovered_SheetName_3351_"/>
      <sheetName val="_Recovered_SheetName_3352_"/>
      <sheetName val="_Recovered_SheetName_3353_"/>
      <sheetName val="_Recovered_SheetName_3354_"/>
      <sheetName val="_Recovered_SheetName_3355_"/>
      <sheetName val="_Recovered_SheetName_3356_"/>
      <sheetName val="_Recovered_SheetName_3357_"/>
      <sheetName val="_Recovered_SheetName_3358_"/>
      <sheetName val="_Recovered_SheetName_3359_"/>
      <sheetName val="_Recovered_SheetName_3360_"/>
      <sheetName val="_Recovered_SheetName_3361_"/>
      <sheetName val="_Recovered_SheetName_3362_"/>
      <sheetName val="_Recovered_SheetName_3363_"/>
      <sheetName val="_Recovered_SheetName_3364_"/>
      <sheetName val="_Recovered_SheetName_3365_"/>
      <sheetName val="_Recovered_SheetName_3366_"/>
      <sheetName val="_Recovered_SheetName_3367_"/>
      <sheetName val="_Recovered_SheetName_3368_"/>
      <sheetName val="_Recovered_SheetName_3369_"/>
      <sheetName val="_Recovered_SheetName_3370_"/>
      <sheetName val="_Recovered_SheetName_3371_"/>
      <sheetName val="_Recovered_SheetName_3372_"/>
      <sheetName val="_Recovered_SheetName_3373_"/>
      <sheetName val="_Recovered_SheetName_3374_"/>
      <sheetName val="_Recovered_SheetName_3375_"/>
      <sheetName val="_Recovered_SheetName_3376_"/>
      <sheetName val="_Recovered_SheetName_3377_"/>
      <sheetName val="_Recovered_SheetName_3378_"/>
      <sheetName val="_Recovered_SheetName_3379_"/>
      <sheetName val="_Recovered_SheetName_3380_"/>
      <sheetName val="_Recovered_SheetName_3381_"/>
      <sheetName val="_Recovered_SheetName_3382_"/>
      <sheetName val="_Recovered_SheetName_3383_"/>
      <sheetName val="_Recovered_SheetName_3384_"/>
      <sheetName val="_Recovered_SheetName_3385_"/>
      <sheetName val="_Recovered_SheetName_3386_"/>
      <sheetName val="_Recovered_SheetName_3387_"/>
      <sheetName val="_Recovered_SheetName_3388_"/>
      <sheetName val="_Recovered_SheetName_3389_"/>
      <sheetName val="_Recovered_SheetName_3390_"/>
      <sheetName val="_Recovered_SheetName_3391_"/>
      <sheetName val="_Recovered_SheetName_3392_"/>
      <sheetName val="_Recovered_SheetName_3393_"/>
      <sheetName val="_Recovered_SheetName_3394_"/>
      <sheetName val="_Recovered_SheetName_3395_"/>
      <sheetName val="_Recovered_SheetName_3396_"/>
      <sheetName val="_Recovered_SheetName_3397_"/>
      <sheetName val="_Recovered_SheetName_3398_"/>
      <sheetName val="_Recovered_SheetName_3399_"/>
      <sheetName val="_Recovered_SheetName_3400_"/>
      <sheetName val="_Recovered_SheetName_3401_"/>
      <sheetName val="_Recovered_SheetName_3402_"/>
      <sheetName val="_Recovered_SheetName_3403_"/>
      <sheetName val="_Recovered_SheetName_3404_"/>
      <sheetName val="_Recovered_SheetName_3405_"/>
      <sheetName val="_Recovered_SheetName_3406_"/>
      <sheetName val="_Recovered_SheetName_3407_"/>
      <sheetName val="_Recovered_SheetName_3408_"/>
      <sheetName val="_Recovered_SheetName_3409_"/>
      <sheetName val="_Recovered_SheetName_3410_"/>
      <sheetName val="_Recovered_SheetName_3411_"/>
      <sheetName val="_Recovered_SheetName_3412_"/>
      <sheetName val="_Recovered_SheetName_3413_"/>
      <sheetName val="_Recovered_SheetName_3414_"/>
      <sheetName val="_Recovered_SheetName_3415_"/>
      <sheetName val="_Recovered_SheetName_3416_"/>
      <sheetName val="_Recovered_SheetName_3417_"/>
      <sheetName val="_Recovered_SheetName_3418_"/>
      <sheetName val="_Recovered_SheetName_3419_"/>
      <sheetName val="_Recovered_SheetName_3420_"/>
      <sheetName val="_Recovered_SheetName_3421_"/>
      <sheetName val="_Recovered_SheetName_3422_"/>
      <sheetName val="_Recovered_SheetName_3423_"/>
      <sheetName val="_Recovered_SheetName_3424_"/>
      <sheetName val="_Recovered_SheetName_3425_"/>
      <sheetName val="_Recovered_SheetName_3426_"/>
      <sheetName val="_Recovered_SheetName_3427_"/>
      <sheetName val="_Recovered_SheetName_3428_"/>
      <sheetName val="_Recovered_SheetName_3429_"/>
      <sheetName val="_Recovered_SheetName_3430_"/>
      <sheetName val="_Recovered_SheetName_3431_"/>
      <sheetName val="_Recovered_SheetName_3432_"/>
      <sheetName val="_Recovered_SheetName_3433_"/>
      <sheetName val="_Recovered_SheetName_3434_"/>
      <sheetName val="_Recovered_SheetName_3435_"/>
      <sheetName val="_Recovered_SheetName_3436_"/>
      <sheetName val="_Recovered_SheetName_3437_"/>
      <sheetName val="_Recovered_SheetName_3438_"/>
      <sheetName val="_Recovered_SheetName_3439_"/>
      <sheetName val="_Recovered_SheetName_3440_"/>
      <sheetName val="_Recovered_SheetName_3441_"/>
      <sheetName val="_Recovered_SheetName_3442_"/>
      <sheetName val="_Recovered_SheetName_3443_"/>
      <sheetName val="_Recovered_SheetName_3444_"/>
      <sheetName val="_Recovered_SheetName_3445_"/>
      <sheetName val="_Recovered_SheetName_3446_"/>
      <sheetName val="_Recovered_SheetName_3447_"/>
      <sheetName val="_Recovered_SheetName_3448_"/>
      <sheetName val="_Recovered_SheetName_3449_"/>
      <sheetName val="_Recovered_SheetName_3450_"/>
      <sheetName val="_Recovered_SheetName_3451_"/>
      <sheetName val="_Recovered_SheetName_3452_"/>
      <sheetName val="_Recovered_SheetName_3453_"/>
      <sheetName val="_Recovered_SheetName_3454_"/>
      <sheetName val="_Recovered_SheetName_3455_"/>
      <sheetName val="_Recovered_SheetName_3456_"/>
      <sheetName val="_Recovered_SheetName_3457_"/>
      <sheetName val="_Recovered_SheetName_3458_"/>
      <sheetName val="_Recovered_SheetName_3459_"/>
      <sheetName val="_Recovered_SheetName_3460_"/>
      <sheetName val="_Recovered_SheetName_3461_"/>
      <sheetName val="_Recovered_SheetName_3462_"/>
      <sheetName val="_Recovered_SheetName_3463_"/>
      <sheetName val="_Recovered_SheetName_3464_"/>
      <sheetName val="_Recovered_SheetName_3465_"/>
      <sheetName val="_Recovered_SheetName_3466_"/>
      <sheetName val="_Recovered_SheetName_3467_"/>
      <sheetName val="_Recovered_SheetName_3468_"/>
      <sheetName val="_Recovered_SheetName_3469_"/>
      <sheetName val="_Recovered_SheetName_3470_"/>
      <sheetName val="_Recovered_SheetName_3471_"/>
      <sheetName val="_Recovered_SheetName_3472_"/>
      <sheetName val="_Recovered_SheetName_3473_"/>
      <sheetName val="_Recovered_SheetName_3474_"/>
      <sheetName val="_Recovered_SheetName_3475_"/>
      <sheetName val="_Recovered_SheetName_3476_"/>
      <sheetName val="_Recovered_SheetName_3477_"/>
      <sheetName val="_Recovered_SheetName_3478_"/>
      <sheetName val="_Recovered_SheetName_3479_"/>
      <sheetName val="_Recovered_SheetName_3480_"/>
      <sheetName val="_Recovered_SheetName_3481_"/>
      <sheetName val="_Recovered_SheetName_3482_"/>
      <sheetName val="_Recovered_SheetName_3483_"/>
      <sheetName val="_Recovered_SheetName_3484_"/>
      <sheetName val="_Recovered_SheetName_3485_"/>
      <sheetName val="_Recovered_SheetName_3486_"/>
      <sheetName val="_Recovered_SheetName_3487_"/>
      <sheetName val="_Recovered_SheetName_3488_"/>
      <sheetName val="_Recovered_SheetName_3489_"/>
      <sheetName val="_Recovered_SheetName_3490_"/>
      <sheetName val="_Recovered_SheetName_3491_"/>
      <sheetName val="_Recovered_SheetName_3492_"/>
      <sheetName val="_Recovered_SheetName_3493_"/>
      <sheetName val="_Recovered_SheetName_3494_"/>
      <sheetName val="_Recovered_SheetName_3495_"/>
      <sheetName val="_Recovered_SheetName_3496_"/>
      <sheetName val="_Recovered_SheetName_3497_"/>
      <sheetName val="_Recovered_SheetName_3498_"/>
      <sheetName val="_Recovered_SheetName_3499_"/>
      <sheetName val="_Recovered_SheetName_3500_"/>
      <sheetName val="_Recovered_SheetName_3501_"/>
      <sheetName val="_Recovered_SheetName_3502_"/>
      <sheetName val="_Recovered_SheetName_3503_"/>
      <sheetName val="_Recovered_SheetName_3504_"/>
      <sheetName val="_Recovered_SheetName_3505_"/>
      <sheetName val="_Recovered_SheetName_3506_"/>
      <sheetName val="_Recovered_SheetName_3507_"/>
      <sheetName val="_Recovered_SheetName_3508_"/>
      <sheetName val="_Recovered_SheetName_3509_"/>
      <sheetName val="_Recovered_SheetName_3510_"/>
      <sheetName val="_Recovered_SheetName_3511_"/>
      <sheetName val="_Recovered_SheetName_3512_"/>
      <sheetName val="_Recovered_SheetName_3513_"/>
      <sheetName val="_Recovered_SheetName_3514_"/>
      <sheetName val="_Recovered_SheetName_3515_"/>
      <sheetName val="_Recovered_SheetName_3516_"/>
      <sheetName val="_Recovered_SheetName_3517_"/>
      <sheetName val="_Recovered_SheetName_3518_"/>
      <sheetName val="_Recovered_SheetName_3519_"/>
      <sheetName val="_Recovered_SheetName_3520_"/>
      <sheetName val="_Recovered_SheetName_3521_"/>
      <sheetName val="_Recovered_SheetName_3522_"/>
      <sheetName val="_Recovered_SheetName_3523_"/>
      <sheetName val="_Recovered_SheetName_3524_"/>
      <sheetName val="_Recovered_SheetName_3525_"/>
      <sheetName val="_Recovered_SheetName_3526_"/>
      <sheetName val="_Recovered_SheetName_3527_"/>
      <sheetName val="_Recovered_SheetName_3528_"/>
      <sheetName val="_Recovered_SheetName_3529_"/>
      <sheetName val="_Recovered_SheetName_3530_"/>
      <sheetName val="_Recovered_SheetName_3531_"/>
      <sheetName val="_Recovered_SheetName_3532_"/>
      <sheetName val="_Recovered_SheetName_3533_"/>
      <sheetName val="_Recovered_SheetName_3534_"/>
      <sheetName val="_Recovered_SheetName_3535_"/>
      <sheetName val="_Recovered_SheetName_3536_"/>
      <sheetName val="_Recovered_SheetName_3537_"/>
      <sheetName val="_Recovered_SheetName_3538_"/>
      <sheetName val="_Recovered_SheetName_3539_"/>
      <sheetName val="_Recovered_SheetName_3540_"/>
      <sheetName val="_Recovered_SheetName_3541_"/>
      <sheetName val="_Recovered_SheetName_3542_"/>
      <sheetName val="_Recovered_SheetName_3543_"/>
      <sheetName val="_Recovered_SheetName_3544_"/>
      <sheetName val="_Recovered_SheetName_3545_"/>
      <sheetName val="_Recovered_SheetName_3546_"/>
      <sheetName val="_Recovered_SheetName_3547_"/>
      <sheetName val="_Recovered_SheetName_3548_"/>
      <sheetName val="_Recovered_SheetName_3549_"/>
      <sheetName val="_Recovered_SheetName_3550_"/>
      <sheetName val="_Recovered_SheetName_3551_"/>
      <sheetName val="_Recovered_SheetName_3552_"/>
      <sheetName val="_Recovered_SheetName_3553_"/>
      <sheetName val="_Recovered_SheetName_3554_"/>
      <sheetName val="_Recovered_SheetName_3555_"/>
      <sheetName val="_Recovered_SheetName_3556_"/>
      <sheetName val="_Recovered_SheetName_3557_"/>
      <sheetName val="_Recovered_SheetName_3558_"/>
      <sheetName val="_Recovered_SheetName_3559_"/>
      <sheetName val="_Recovered_SheetName_3560_"/>
      <sheetName val="_Recovered_SheetName_3561_"/>
      <sheetName val="_Recovered_SheetName_3562_"/>
      <sheetName val="_Recovered_SheetName_3563_"/>
      <sheetName val="_Recovered_SheetName_3564_"/>
      <sheetName val="_Recovered_SheetName_3565_"/>
      <sheetName val="_Recovered_SheetName_3566_"/>
      <sheetName val="_Recovered_SheetName_3567_"/>
      <sheetName val="_Recovered_SheetName_3568_"/>
      <sheetName val="_Recovered_SheetName_3569_"/>
      <sheetName val="_Recovered_SheetName_3570_"/>
      <sheetName val="_Recovered_SheetName_3571_"/>
      <sheetName val="_Recovered_SheetName_3572_"/>
      <sheetName val="_Recovered_SheetName_3573_"/>
      <sheetName val="_Recovered_SheetName_3574_"/>
      <sheetName val="_Recovered_SheetName_3575_"/>
      <sheetName val="_Recovered_SheetName_3576_"/>
      <sheetName val="_Recovered_SheetName_3577_"/>
      <sheetName val="_Recovered_SheetName_3578_"/>
      <sheetName val="_Recovered_SheetName_3579_"/>
      <sheetName val="_Recovered_SheetName_3580_"/>
      <sheetName val="_Recovered_SheetName_3581_"/>
      <sheetName val="_Recovered_SheetName_3582_"/>
      <sheetName val="_Recovered_SheetName_3583_"/>
      <sheetName val="_Recovered_SheetName_3584_"/>
      <sheetName val="_Recovered_SheetName_3585_"/>
      <sheetName val="_Recovered_SheetName_3586_"/>
      <sheetName val="_Recovered_SheetName_3587_"/>
      <sheetName val="_Recovered_SheetName_3588_"/>
      <sheetName val="_Recovered_SheetName_3589_"/>
      <sheetName val="_Recovered_SheetName_3590_"/>
      <sheetName val="_Recovered_SheetName_3591_"/>
      <sheetName val="_Recovered_SheetName_3592_"/>
      <sheetName val="_Recovered_SheetName_3593_"/>
      <sheetName val="_Recovered_SheetName_3594_"/>
      <sheetName val="_Recovered_SheetName_3595_"/>
      <sheetName val="_Recovered_SheetName_3596_"/>
      <sheetName val="_Recovered_SheetName_3597_"/>
      <sheetName val="_Recovered_SheetName_3598_"/>
      <sheetName val="_Recovered_SheetName_3599_"/>
      <sheetName val="_Recovered_SheetName_3600_"/>
      <sheetName val="_Recovered_SheetName_3601_"/>
      <sheetName val="_Recovered_SheetName_3602_"/>
      <sheetName val="_Recovered_SheetName_3603_"/>
      <sheetName val="_Recovered_SheetName_3604_"/>
      <sheetName val="_Recovered_SheetName_3605_"/>
      <sheetName val="_Recovered_SheetName_3606_"/>
      <sheetName val="_Recovered_SheetName_3607_"/>
      <sheetName val="_Recovered_SheetName_3608_"/>
      <sheetName val="_Recovered_SheetName_3609_"/>
      <sheetName val="_Recovered_SheetName_3610_"/>
      <sheetName val="_Recovered_SheetName_3611_"/>
      <sheetName val="_Recovered_SheetName_3612_"/>
      <sheetName val="_Recovered_SheetName_3613_"/>
      <sheetName val="_Recovered_SheetName_3614_"/>
      <sheetName val="_Recovered_SheetName_3615_"/>
      <sheetName val="_Recovered_SheetName_3616_"/>
      <sheetName val="_Recovered_SheetName_3617_"/>
      <sheetName val="_Recovered_SheetName_3618_"/>
      <sheetName val="_Recovered_SheetName_3619_"/>
      <sheetName val="_Recovered_SheetName_3620_"/>
      <sheetName val="_Recovered_SheetName_3621_"/>
      <sheetName val="_Recovered_SheetName_3622_"/>
      <sheetName val="_Recovered_SheetName_3623_"/>
      <sheetName val="_Recovered_SheetName_3624_"/>
      <sheetName val="_Recovered_SheetName_3625_"/>
      <sheetName val="_Recovered_SheetName_3626_"/>
      <sheetName val="_Recovered_SheetName_3627_"/>
      <sheetName val="_Recovered_SheetName_3628_"/>
      <sheetName val="_Recovered_SheetName_3629_"/>
      <sheetName val="_Recovered_SheetName_3630_"/>
      <sheetName val="_Recovered_SheetName_3631_"/>
      <sheetName val="_Recovered_SheetName_3632_"/>
      <sheetName val="_Recovered_SheetName_3633_"/>
      <sheetName val="_Recovered_SheetName_3634_"/>
      <sheetName val="_Recovered_SheetName_3635_"/>
      <sheetName val="_Recovered_SheetName_3636_"/>
      <sheetName val="_Recovered_SheetName_3637_"/>
      <sheetName val="_Recovered_SheetName_3638_"/>
      <sheetName val="_Recovered_SheetName_3639_"/>
      <sheetName val="_Recovered_SheetName_3640_"/>
      <sheetName val="_Recovered_SheetName_3641_"/>
      <sheetName val="_Recovered_SheetName_3642_"/>
      <sheetName val="_Recovered_SheetName_3643_"/>
      <sheetName val="_Recovered_SheetName_3644_"/>
      <sheetName val="_Recovered_SheetName_3645_"/>
      <sheetName val="_Recovered_SheetName_3646_"/>
      <sheetName val="_Recovered_SheetName_3647_"/>
      <sheetName val="_Recovered_SheetName_3648_"/>
      <sheetName val="_Recovered_SheetName_3649_"/>
      <sheetName val="_Recovered_SheetName_3650_"/>
      <sheetName val="_Recovered_SheetName_3651_"/>
      <sheetName val="_Recovered_SheetName_3652_"/>
      <sheetName val="_Recovered_SheetName_3653_"/>
      <sheetName val="_Recovered_SheetName_3654_"/>
      <sheetName val="_Recovered_SheetName_3655_"/>
      <sheetName val="_Recovered_SheetName_3656_"/>
      <sheetName val="_Recovered_SheetName_3657_"/>
      <sheetName val="_Recovered_SheetName_3658_"/>
      <sheetName val="_Recovered_SheetName_3659_"/>
      <sheetName val="_Recovered_SheetName_3660_"/>
      <sheetName val="_Recovered_SheetName_3661_"/>
      <sheetName val="_Recovered_SheetName_3662_"/>
      <sheetName val="_Recovered_SheetName_3663_"/>
      <sheetName val="_Recovered_SheetName_3664_"/>
      <sheetName val="_Recovered_SheetName_3665_"/>
      <sheetName val="_Recovered_SheetName_3666_"/>
      <sheetName val="_Recovered_SheetName_3667_"/>
      <sheetName val="_Recovered_SheetName_3668_"/>
      <sheetName val="_Recovered_SheetName_3669_"/>
      <sheetName val="_Recovered_SheetName_3670_"/>
      <sheetName val="_Recovered_SheetName_3671_"/>
      <sheetName val="_Recovered_SheetName_3672_"/>
      <sheetName val="_Recovered_SheetName_3673_"/>
      <sheetName val="_Recovered_SheetName_3674_"/>
      <sheetName val="_Recovered_SheetName_3675_"/>
      <sheetName val="_Recovered_SheetName_3676_"/>
      <sheetName val="_Recovered_SheetName_3677_"/>
      <sheetName val="_Recovered_SheetName_3678_"/>
      <sheetName val="_Recovered_SheetName_3679_"/>
      <sheetName val="_Recovered_SheetName_3680_"/>
      <sheetName val="_Recovered_SheetName_3681_"/>
      <sheetName val="_Recovered_SheetName_3682_"/>
      <sheetName val="_Recovered_SheetName_3683_"/>
      <sheetName val="_Recovered_SheetName_3684_"/>
      <sheetName val="_Recovered_SheetName_3685_"/>
      <sheetName val="_Recovered_SheetName_3686_"/>
      <sheetName val="_Recovered_SheetName_3687_"/>
      <sheetName val="_Recovered_SheetName_3688_"/>
      <sheetName val="_Recovered_SheetName_3689_"/>
      <sheetName val="_Recovered_SheetName_3690_"/>
      <sheetName val="_Recovered_SheetName_3691_"/>
      <sheetName val="_Recovered_SheetName_3692_"/>
      <sheetName val="_Recovered_SheetName_3693_"/>
      <sheetName val="_Recovered_SheetName_3694_"/>
      <sheetName val="_Recovered_SheetName_3695_"/>
      <sheetName val="_Recovered_SheetName_3696_"/>
      <sheetName val="_Recovered_SheetName_3697_"/>
      <sheetName val="_Recovered_SheetName_3698_"/>
      <sheetName val="_Recovered_SheetName_3699_"/>
      <sheetName val="_Recovered_SheetName_3700_"/>
      <sheetName val="_Recovered_SheetName_3701_"/>
      <sheetName val="_Recovered_SheetName_3702_"/>
      <sheetName val="_Recovered_SheetName_3703_"/>
      <sheetName val="_Recovered_SheetName_3704_"/>
      <sheetName val="_Recovered_SheetName_3705_"/>
      <sheetName val="_Recovered_SheetName_3706_"/>
      <sheetName val="_Recovered_SheetName_3707_"/>
      <sheetName val="_Recovered_SheetName_3708_"/>
      <sheetName val="_Recovered_SheetName_3709_"/>
      <sheetName val="_Recovered_SheetName_3710_"/>
      <sheetName val="_Recovered_SheetName_3711_"/>
      <sheetName val="_Recovered_SheetName_3712_"/>
      <sheetName val="_Recovered_SheetName_3713_"/>
      <sheetName val="_Recovered_SheetName_3714_"/>
      <sheetName val="_Recovered_SheetName_3715_"/>
      <sheetName val="_Recovered_SheetName_3716_"/>
      <sheetName val="_Recovered_SheetName_3717_"/>
      <sheetName val="_Recovered_SheetName_3718_"/>
      <sheetName val="_Recovered_SheetName_3719_"/>
      <sheetName val="_Recovered_SheetName_3720_"/>
      <sheetName val="_Recovered_SheetName_3721_"/>
      <sheetName val="_Recovered_SheetName_3722_"/>
      <sheetName val="_Recovered_SheetName_3723_"/>
      <sheetName val="_Recovered_SheetName_3724_"/>
      <sheetName val="_Recovered_SheetName_3725_"/>
      <sheetName val="_Recovered_SheetName_3726_"/>
      <sheetName val="_Recovered_SheetName_3727_"/>
      <sheetName val="_Recovered_SheetName_3728_"/>
      <sheetName val="_Recovered_SheetName_3729_"/>
      <sheetName val="_Recovered_SheetName_3730_"/>
      <sheetName val="_Recovered_SheetName_3731_"/>
      <sheetName val="_Recovered_SheetName_3732_"/>
      <sheetName val="_Recovered_SheetName_3733_"/>
      <sheetName val="_Recovered_SheetName_3734_"/>
      <sheetName val="_Recovered_SheetName_3735_"/>
      <sheetName val="_Recovered_SheetName_3736_"/>
      <sheetName val="_Recovered_SheetName_3737_"/>
      <sheetName val="_Recovered_SheetName_3738_"/>
      <sheetName val="_Recovered_SheetName_3739_"/>
      <sheetName val="_Recovered_SheetName_3740_"/>
      <sheetName val="_Recovered_SheetName_3741_"/>
      <sheetName val="_Recovered_SheetName_3742_"/>
      <sheetName val="_Recovered_SheetName_3743_"/>
      <sheetName val="_Recovered_SheetName_3744_"/>
      <sheetName val="_Recovered_SheetName_3745_"/>
      <sheetName val="_Recovered_SheetName_3746_"/>
      <sheetName val="_Recovered_SheetName_3747_"/>
      <sheetName val="_Recovered_SheetName_3748_"/>
      <sheetName val="_Recovered_SheetName_3749_"/>
      <sheetName val="_Recovered_SheetName_3750_"/>
      <sheetName val="_Recovered_SheetName_3751_"/>
      <sheetName val="_Recovered_SheetName_3752_"/>
      <sheetName val="_Recovered_SheetName_3753_"/>
      <sheetName val="_Recovered_SheetName_3754_"/>
      <sheetName val="_Recovered_SheetName_3755_"/>
      <sheetName val="_Recovered_SheetName_3756_"/>
      <sheetName val="_Recovered_SheetName_3757_"/>
      <sheetName val="_Recovered_SheetName_3758_"/>
      <sheetName val="_Recovered_SheetName_3759_"/>
      <sheetName val="_Recovered_SheetName_3760_"/>
      <sheetName val="_Recovered_SheetName_3761_"/>
      <sheetName val="_Recovered_SheetName_3762_"/>
      <sheetName val="_Recovered_SheetName_3763_"/>
      <sheetName val="_Recovered_SheetName_3764_"/>
      <sheetName val="_Recovered_SheetName_3765_"/>
      <sheetName val="_Recovered_SheetName_3766_"/>
      <sheetName val="_Recovered_SheetName_3767_"/>
      <sheetName val="_Recovered_SheetName_3768_"/>
      <sheetName val="_Recovered_SheetName_3769_"/>
      <sheetName val="_Recovered_SheetName_3770_"/>
      <sheetName val="_Recovered_SheetName_3771_"/>
      <sheetName val="_Recovered_SheetName_3772_"/>
      <sheetName val="_Recovered_SheetName_3773_"/>
      <sheetName val="_Recovered_SheetName_3774_"/>
      <sheetName val="_Recovered_SheetName_3775_"/>
      <sheetName val="_Recovered_SheetName_3776_"/>
      <sheetName val="_Recovered_SheetName_3777_"/>
      <sheetName val="_Recovered_SheetName_3778_"/>
      <sheetName val="_Recovered_SheetName_3779_"/>
      <sheetName val="_Recovered_SheetName_3780_"/>
      <sheetName val="_Recovered_SheetName_3781_"/>
      <sheetName val="_Recovered_SheetName_3782_"/>
      <sheetName val="_Recovered_SheetName_3783_"/>
      <sheetName val="_Recovered_SheetName_3784_"/>
      <sheetName val="_Recovered_SheetName_3785_"/>
      <sheetName val="_Recovered_SheetName_3786_"/>
      <sheetName val="_Recovered_SheetName_3787_"/>
      <sheetName val="_Recovered_SheetName_3788_"/>
      <sheetName val="_Recovered_SheetName_3789_"/>
      <sheetName val="_Recovered_SheetName_3790_"/>
      <sheetName val="_Recovered_SheetName_3791_"/>
      <sheetName val="_Recovered_SheetName_3792_"/>
      <sheetName val="_Recovered_SheetName_3793_"/>
      <sheetName val="_Recovered_SheetName_3794_"/>
      <sheetName val="_Recovered_SheetName_3795_"/>
      <sheetName val="_Recovered_SheetName_3796_"/>
      <sheetName val="_Recovered_SheetName_3797_"/>
      <sheetName val="_Recovered_SheetName_3798_"/>
      <sheetName val="_Recovered_SheetName_3799_"/>
      <sheetName val="_Recovered_SheetName_3800_"/>
      <sheetName val="_Recovered_SheetName_3801_"/>
      <sheetName val="_Recovered_SheetName_3802_"/>
      <sheetName val="_Recovered_SheetName_3803_"/>
      <sheetName val="_Recovered_SheetName_3804_"/>
      <sheetName val="_Recovered_SheetName_3805_"/>
      <sheetName val="_Recovered_SheetName_3806_"/>
      <sheetName val="_Recovered_SheetName_3807_"/>
      <sheetName val="_Recovered_SheetName_3808_"/>
      <sheetName val="_Recovered_SheetName_3809_"/>
      <sheetName val="_Recovered_SheetName_3810_"/>
      <sheetName val="_Recovered_SheetName_3811_"/>
      <sheetName val="_Recovered_SheetName_3812_"/>
      <sheetName val="_Recovered_SheetName_3813_"/>
      <sheetName val="_Recovered_SheetName_3814_"/>
      <sheetName val="_Recovered_SheetName_3815_"/>
      <sheetName val="_Recovered_SheetName_3816_"/>
      <sheetName val="_Recovered_SheetName_3817_"/>
      <sheetName val="_Recovered_SheetName_3818_"/>
      <sheetName val="_Recovered_SheetName_3819_"/>
      <sheetName val="_Recovered_SheetName_3820_"/>
      <sheetName val="_Recovered_SheetName_3821_"/>
      <sheetName val="_Recovered_SheetName_3822_"/>
      <sheetName val="_Recovered_SheetName_3823_"/>
      <sheetName val="_Recovered_SheetName_3824_"/>
      <sheetName val="_Recovered_SheetName_3825_"/>
      <sheetName val="_Recovered_SheetName_3826_"/>
      <sheetName val="_Recovered_SheetName_3827_"/>
      <sheetName val="_Recovered_SheetName_3828_"/>
      <sheetName val="_Recovered_SheetName_3829_"/>
      <sheetName val="_Recovered_SheetName_3830_"/>
      <sheetName val="_Recovered_SheetName_3831_"/>
      <sheetName val="_Recovered_SheetName_3832_"/>
      <sheetName val="_Recovered_SheetName_3833_"/>
      <sheetName val="_Recovered_SheetName_3834_"/>
      <sheetName val="_Recovered_SheetName_3835_"/>
      <sheetName val="_Recovered_SheetName_3836_"/>
      <sheetName val="_Recovered_SheetName_3837_"/>
      <sheetName val="_Recovered_SheetName_3838_"/>
      <sheetName val="_Recovered_SheetName_3839_"/>
      <sheetName val="_Recovered_SheetName_3840_"/>
      <sheetName val="_Recovered_SheetName_3841_"/>
      <sheetName val="_Recovered_SheetName_3842_"/>
      <sheetName val="_Recovered_SheetName_3843_"/>
      <sheetName val="_Recovered_SheetName_3844_"/>
      <sheetName val="_Recovered_SheetName_3845_"/>
      <sheetName val="_Recovered_SheetName_3846_"/>
      <sheetName val="_Recovered_SheetName_3847_"/>
      <sheetName val="_Recovered_SheetName_3848_"/>
      <sheetName val="_Recovered_SheetName_3849_"/>
      <sheetName val="_Recovered_SheetName_3850_"/>
      <sheetName val="_Recovered_SheetName_3851_"/>
      <sheetName val="_Recovered_SheetName_3852_"/>
      <sheetName val="_Recovered_SheetName_3853_"/>
      <sheetName val="_Recovered_SheetName_3854_"/>
      <sheetName val="_Recovered_SheetName_3855_"/>
      <sheetName val="_Recovered_SheetName_3856_"/>
      <sheetName val="_Recovered_SheetName_3857_"/>
      <sheetName val="_Recovered_SheetName_3858_"/>
      <sheetName val="_Recovered_SheetName_3859_"/>
      <sheetName val="_Recovered_SheetName_3860_"/>
      <sheetName val="_Recovered_SheetName_3861_"/>
      <sheetName val="_Recovered_SheetName_3862_"/>
      <sheetName val="_Recovered_SheetName_3863_"/>
      <sheetName val="_Recovered_SheetName_3864_"/>
      <sheetName val="_Recovered_SheetName_3865_"/>
      <sheetName val="_Recovered_SheetName_3866_"/>
      <sheetName val="_Recovered_SheetName_3867_"/>
      <sheetName val="_Recovered_SheetName_3868_"/>
      <sheetName val="_Recovered_SheetName_3869_"/>
      <sheetName val="_Recovered_SheetName_3870_"/>
      <sheetName val="_Recovered_SheetName_3871_"/>
      <sheetName val="_Recovered_SheetName_3872_"/>
      <sheetName val="_Recovered_SheetName_3873_"/>
      <sheetName val="_Recovered_SheetName_3874_"/>
      <sheetName val="_Recovered_SheetName_3875_"/>
      <sheetName val="_Recovered_SheetName_3876_"/>
      <sheetName val="_Recovered_SheetName_3877_"/>
      <sheetName val="_Recovered_SheetName_3878_"/>
      <sheetName val="_Recovered_SheetName_3879_"/>
      <sheetName val="_Recovered_SheetName_3880_"/>
      <sheetName val="_Recovered_SheetName_3881_"/>
      <sheetName val="_Recovered_SheetName_3882_"/>
      <sheetName val="_Recovered_SheetName_3883_"/>
      <sheetName val="_Recovered_SheetName_3884_"/>
      <sheetName val="_Recovered_SheetName_3885_"/>
      <sheetName val="_Recovered_SheetName_3886_"/>
      <sheetName val="_Recovered_SheetName_3887_"/>
      <sheetName val="_Recovered_SheetName_3888_"/>
      <sheetName val="_Recovered_SheetName_3889_"/>
      <sheetName val="_Recovered_SheetName_3890_"/>
      <sheetName val="_Recovered_SheetName_3891_"/>
      <sheetName val="_Recovered_SheetName_3892_"/>
      <sheetName val="_Recovered_SheetName_3893_"/>
      <sheetName val="_Recovered_SheetName_3894_"/>
      <sheetName val="_Recovered_SheetName_3895_"/>
      <sheetName val="_Recovered_SheetName_3896_"/>
      <sheetName val="_Recovered_SheetName_3897_"/>
      <sheetName val="_Recovered_SheetName_3898_"/>
      <sheetName val="_Recovered_SheetName_3899_"/>
      <sheetName val="_Recovered_SheetName_3900_"/>
      <sheetName val="_Recovered_SheetName_3901_"/>
      <sheetName val="_Recovered_SheetName_3902_"/>
      <sheetName val="_Recovered_SheetName_3903_"/>
      <sheetName val="_Recovered_SheetName_3904_"/>
      <sheetName val="_Recovered_SheetName_3905_"/>
      <sheetName val="_Recovered_SheetName_3906_"/>
      <sheetName val="_Recovered_SheetName_3907_"/>
      <sheetName val="_Recovered_SheetName_3908_"/>
      <sheetName val="_Recovered_SheetName_3909_"/>
      <sheetName val="_Recovered_SheetName_3910_"/>
      <sheetName val="_Recovered_SheetName_3911_"/>
      <sheetName val="_Recovered_SheetName_3912_"/>
      <sheetName val="_Recovered_SheetName_3913_"/>
      <sheetName val="_Recovered_SheetName_3914_"/>
      <sheetName val="_Recovered_SheetName_3915_"/>
      <sheetName val="_Recovered_SheetName_3916_"/>
      <sheetName val="_Recovered_SheetName_3917_"/>
      <sheetName val="_Recovered_SheetName_3918_"/>
      <sheetName val="_Recovered_SheetName_3919_"/>
      <sheetName val="_Recovered_SheetName_3920_"/>
      <sheetName val="_Recovered_SheetName_3921_"/>
      <sheetName val="_Recovered_SheetName_3922_"/>
      <sheetName val="_Recovered_SheetName_3923_"/>
      <sheetName val="_Recovered_SheetName_3924_"/>
      <sheetName val="_Recovered_SheetName_3925_"/>
      <sheetName val="_Recovered_SheetName_3926_"/>
      <sheetName val="_Recovered_SheetName_3927_"/>
      <sheetName val="_Recovered_SheetName_3928_"/>
      <sheetName val="_Recovered_SheetName_3929_"/>
      <sheetName val="_Recovered_SheetName_3930_"/>
      <sheetName val="_Recovered_SheetName_3931_"/>
      <sheetName val="_Recovered_SheetName_3932_"/>
      <sheetName val="_Recovered_SheetName_3933_"/>
      <sheetName val="_Recovered_SheetName_3934_"/>
      <sheetName val="_Recovered_SheetName_3935_"/>
      <sheetName val="_Recovered_SheetName_3936_"/>
      <sheetName val="_Recovered_SheetName_3937_"/>
      <sheetName val="_Recovered_SheetName_3938_"/>
      <sheetName val="_Recovered_SheetName_3939_"/>
      <sheetName val="_Recovered_SheetName_3940_"/>
      <sheetName val="_Recovered_SheetName_3941_"/>
      <sheetName val="_Recovered_SheetName_3942_"/>
      <sheetName val="_Recovered_SheetName_3943_"/>
      <sheetName val="_Recovered_SheetName_3944_"/>
      <sheetName val="_Recovered_SheetName_3945_"/>
      <sheetName val="_Recovered_SheetName_3946_"/>
      <sheetName val="_Recovered_SheetName_3947_"/>
      <sheetName val="_Recovered_SheetName_3948_"/>
      <sheetName val="_Recovered_SheetName_3949_"/>
      <sheetName val="_Recovered_SheetName_3950_"/>
      <sheetName val="_Recovered_SheetName_3951_"/>
      <sheetName val="_Recovered_SheetName_3952_"/>
      <sheetName val="_Recovered_SheetName_3953_"/>
      <sheetName val="_Recovered_SheetName_3954_"/>
      <sheetName val="_Recovered_SheetName_3955_"/>
      <sheetName val="_Recovered_SheetName_3956_"/>
      <sheetName val="_Recovered_SheetName_3957_"/>
      <sheetName val="_Recovered_SheetName_3958_"/>
      <sheetName val="_Recovered_SheetName_3959_"/>
      <sheetName val="_Recovered_SheetName_3960_"/>
      <sheetName val="_Recovered_SheetName_3961_"/>
      <sheetName val="_Recovered_SheetName_3962_"/>
      <sheetName val="_Recovered_SheetName_3963_"/>
      <sheetName val="_Recovered_SheetName_3964_"/>
      <sheetName val="_Recovered_SheetName_3965_"/>
      <sheetName val="_Recovered_SheetName_3966_"/>
      <sheetName val="_Recovered_SheetName_3967_"/>
      <sheetName val="_Recovered_SheetName_3968_"/>
      <sheetName val="_Recovered_SheetName_3969_"/>
      <sheetName val="_Recovered_SheetName_3970_"/>
      <sheetName val="_Recovered_SheetName_3971_"/>
      <sheetName val="_Recovered_SheetName_3972_"/>
      <sheetName val="_Recovered_SheetName_3973_"/>
      <sheetName val="_Recovered_SheetName_3974_"/>
      <sheetName val="_Recovered_SheetName_3975_"/>
      <sheetName val="_Recovered_SheetName_3976_"/>
      <sheetName val="_Recovered_SheetName_3977_"/>
      <sheetName val="_Recovered_SheetName_3978_"/>
      <sheetName val="_Recovered_SheetName_3979_"/>
      <sheetName val="_Recovered_SheetName_3980_"/>
      <sheetName val="_Recovered_SheetName_3981_"/>
      <sheetName val="_Recovered_SheetName_3982_"/>
      <sheetName val="_Recovered_SheetName_3983_"/>
      <sheetName val="_Recovered_SheetName_3984_"/>
      <sheetName val="_Recovered_SheetName_3985_"/>
      <sheetName val="_Recovered_SheetName_3986_"/>
      <sheetName val="_Recovered_SheetName_3987_"/>
      <sheetName val="_Recovered_SheetName_3988_"/>
      <sheetName val="_Recovered_SheetName_3989_"/>
      <sheetName val="_Recovered_SheetName_3990_"/>
      <sheetName val="_Recovered_SheetName_3991_"/>
      <sheetName val="_Recovered_SheetName_3992_"/>
      <sheetName val="_Recovered_SheetName_3993_"/>
      <sheetName val="_Recovered_SheetName_3994_"/>
      <sheetName val="_Recovered_SheetName_3995_"/>
      <sheetName val="_Recovered_SheetName_3996_"/>
      <sheetName val="_Recovered_SheetName_3997_"/>
      <sheetName val="_Recovered_SheetName_3998_"/>
      <sheetName val="_Recovered_SheetName_3999_"/>
      <sheetName val="_Recovered_SheetName_4000_"/>
      <sheetName val="_Recovered_SheetName_4001_"/>
      <sheetName val="_Recovered_SheetName_4002_"/>
      <sheetName val="_Recovered_SheetName_4003_"/>
      <sheetName val="_Recovered_SheetName_4004_"/>
      <sheetName val="_Recovered_SheetName_4005_"/>
      <sheetName val="_Recovered_SheetName_4006_"/>
      <sheetName val="_Recovered_SheetName_4007_"/>
      <sheetName val="_Recovered_SheetName_4008_"/>
      <sheetName val="_Recovered_SheetName_4009_"/>
      <sheetName val="_Recovered_SheetName_4010_"/>
      <sheetName val="_Recovered_SheetName_4011_"/>
      <sheetName val="_Recovered_SheetName_4012_"/>
      <sheetName val="_Recovered_SheetName_4013_"/>
      <sheetName val="_Recovered_SheetName_4014_"/>
      <sheetName val="_Recovered_SheetName_4015_"/>
      <sheetName val="_Recovered_SheetName_4016_"/>
      <sheetName val="_Recovered_SheetName_4017_"/>
      <sheetName val="_Recovered_SheetName_4018_"/>
      <sheetName val="_Recovered_SheetName_4019_"/>
      <sheetName val="_Recovered_SheetName_4020_"/>
      <sheetName val="_Recovered_SheetName_4021_"/>
      <sheetName val="_Recovered_SheetName_4022_"/>
      <sheetName val="_Recovered_SheetName_4023_"/>
      <sheetName val="_Recovered_SheetName_4024_"/>
      <sheetName val="_Recovered_SheetName_4025_"/>
      <sheetName val="_Recovered_SheetName_4026_"/>
      <sheetName val="_Recovered_SheetName_4027_"/>
      <sheetName val="_Recovered_SheetName_4028_"/>
      <sheetName val="_Recovered_SheetName_4029_"/>
      <sheetName val="_Recovered_SheetName_4030_"/>
      <sheetName val="_Recovered_SheetName_4031_"/>
      <sheetName val="_Recovered_SheetName_4032_"/>
      <sheetName val="_Recovered_SheetName_4033_"/>
      <sheetName val="_Recovered_SheetName_4034_"/>
      <sheetName val="_Recovered_SheetName_4035_"/>
      <sheetName val="_Recovered_SheetName_4036_"/>
      <sheetName val="_Recovered_SheetName_4037_"/>
      <sheetName val="_Recovered_SheetName_4038_"/>
      <sheetName val="_Recovered_SheetName_4039_"/>
      <sheetName val="_Recovered_SheetName_4040_"/>
      <sheetName val="_Recovered_SheetName_4041_"/>
      <sheetName val="_Recovered_SheetName_4042_"/>
      <sheetName val="_Recovered_SheetName_4043_"/>
      <sheetName val="_Recovered_SheetName_4044_"/>
      <sheetName val="_Recovered_SheetName_4045_"/>
      <sheetName val="_Recovered_SheetName_4046_"/>
      <sheetName val="_Recovered_SheetName_4047_"/>
      <sheetName val="_Recovered_SheetName_4048_"/>
      <sheetName val="_Recovered_SheetName_4049_"/>
      <sheetName val="_Recovered_SheetName_4050_"/>
      <sheetName val="_Recovered_SheetName_4051_"/>
      <sheetName val="_Recovered_SheetName_4052_"/>
      <sheetName val="_Recovered_SheetName_4053_"/>
      <sheetName val="_Recovered_SheetName_4054_"/>
      <sheetName val="_Recovered_SheetName_4055_"/>
      <sheetName val="_Recovered_SheetName_4056_"/>
      <sheetName val="_Recovered_SheetName_4057_"/>
      <sheetName val="_Recovered_SheetName_4058_"/>
      <sheetName val="_Recovered_SheetName_4059_"/>
      <sheetName val="_Recovered_SheetName_4060_"/>
      <sheetName val="_Recovered_SheetName_4061_"/>
      <sheetName val="_Recovered_SheetName_4062_"/>
      <sheetName val="_Recovered_SheetName_4063_"/>
      <sheetName val="_Recovered_SheetName_4064_"/>
      <sheetName val="_Recovered_SheetName_4065_"/>
      <sheetName val="_Recovered_SheetName_4066_"/>
      <sheetName val="_Recovered_SheetName_4067_"/>
      <sheetName val="_Recovered_SheetName_4068_"/>
      <sheetName val="_Recovered_SheetName_4069_"/>
      <sheetName val="_Recovered_SheetName_4070_"/>
      <sheetName val="_Recovered_SheetName_4071_"/>
      <sheetName val="_Recovered_SheetName_4072_"/>
      <sheetName val="_Recovered_SheetName_4073_"/>
      <sheetName val="_Recovered_SheetName_4074_"/>
      <sheetName val="_Recovered_SheetName_4075_"/>
      <sheetName val="_Recovered_SheetName_4076_"/>
      <sheetName val="_Recovered_SheetName_4077_"/>
      <sheetName val="_Recovered_SheetName_4078_"/>
      <sheetName val="_Recovered_SheetName_4079_"/>
      <sheetName val="_Recovered_SheetName_4080_"/>
      <sheetName val="_Recovered_SheetName_4081_"/>
      <sheetName val="_Recovered_SheetName_4082_"/>
      <sheetName val="_Recovered_SheetName_4083_"/>
      <sheetName val="_Recovered_SheetName_4084_"/>
      <sheetName val="_Recovered_SheetName_4085_"/>
      <sheetName val="_Recovered_SheetName_4086_"/>
      <sheetName val="_Recovered_SheetName_4087_"/>
      <sheetName val="_Recovered_SheetName_4088_"/>
      <sheetName val="_Recovered_SheetName_4089_"/>
      <sheetName val="_Recovered_SheetName_4090_"/>
      <sheetName val="_Recovered_SheetName_4091_"/>
      <sheetName val="_Recovered_SheetName_4092_"/>
      <sheetName val="_Recovered_SheetName_4093_"/>
      <sheetName val="_Recovered_SheetName_4094_"/>
      <sheetName val="_Recovered_SheetName_4095_"/>
      <sheetName val="_Recovered_SheetName_4096_"/>
      <sheetName val="_Recovered_SheetName_4097_"/>
      <sheetName val="_Recovered_SheetName_4098_"/>
      <sheetName val="_Recovered_SheetName_4099_"/>
      <sheetName val="_Recovered_SheetName_4100_"/>
      <sheetName val="_Recovered_SheetName_4101_"/>
      <sheetName val="_Recovered_SheetName_4102_"/>
      <sheetName val="_Recovered_SheetName_4103_"/>
      <sheetName val="_Recovered_SheetName_4104_"/>
      <sheetName val="_Recovered_SheetName_4105_"/>
      <sheetName val="_Recovered_SheetName_4106_"/>
      <sheetName val="_Recovered_SheetName_4107_"/>
      <sheetName val="_Recovered_SheetName_4108_"/>
      <sheetName val="_Recovered_SheetName_4109_"/>
      <sheetName val="_Recovered_SheetName_4110_"/>
      <sheetName val="_Recovered_SheetName_4111_"/>
      <sheetName val="_Recovered_SheetName_4112_"/>
      <sheetName val="_Recovered_SheetName_4113_"/>
      <sheetName val="_Recovered_SheetName_4114_"/>
      <sheetName val="_Recovered_SheetName_4115_"/>
      <sheetName val="_Recovered_SheetName_4116_"/>
      <sheetName val="_Recovered_SheetName_4117_"/>
      <sheetName val="_Recovered_SheetName_4118_"/>
      <sheetName val="_Recovered_SheetName_4119_"/>
      <sheetName val="_Recovered_SheetName_4120_"/>
      <sheetName val="_Recovered_SheetName_4121_"/>
      <sheetName val="_Recovered_SheetName_4122_"/>
      <sheetName val="_Recovered_SheetName_4123_"/>
      <sheetName val="_Recovered_SheetName_4124_"/>
      <sheetName val="_Recovered_SheetName_4125_"/>
      <sheetName val="_Recovered_SheetName_4126_"/>
      <sheetName val="_Recovered_SheetName_4127_"/>
      <sheetName val="_Recovered_SheetName_4128_"/>
      <sheetName val="_Recovered_SheetName_4129_"/>
      <sheetName val="_Recovered_SheetName_4130_"/>
      <sheetName val="_Recovered_SheetName_4131_"/>
      <sheetName val="_Recovered_SheetName_4132_"/>
      <sheetName val="_Recovered_SheetName_4133_"/>
      <sheetName val="_Recovered_SheetName_4134_"/>
      <sheetName val="_Recovered_SheetName_4135_"/>
      <sheetName val="_Recovered_SheetName_4136_"/>
      <sheetName val="_Recovered_SheetName_4137_"/>
      <sheetName val="_Recovered_SheetName_4138_"/>
      <sheetName val="_Recovered_SheetName_4139_"/>
      <sheetName val="_Recovered_SheetName_4140_"/>
      <sheetName val="_Recovered_SheetName_4141_"/>
      <sheetName val="_Recovered_SheetName_4142_"/>
      <sheetName val="_Recovered_SheetName_4143_"/>
      <sheetName val="_Recovered_SheetName_4144_"/>
      <sheetName val="_Recovered_SheetName_4145_"/>
      <sheetName val="_Recovered_SheetName_4146_"/>
      <sheetName val="_Recovered_SheetName_4147_"/>
      <sheetName val="_Recovered_SheetName_4148_"/>
      <sheetName val="_Recovered_SheetName_4149_"/>
      <sheetName val="_Recovered_SheetName_4150_"/>
      <sheetName val="_Recovered_SheetName_4151_"/>
      <sheetName val="_Recovered_SheetName_4152_"/>
      <sheetName val="_Recovered_SheetName_4153_"/>
      <sheetName val="_Recovered_SheetName_4154_"/>
      <sheetName val="_Recovered_SheetName_4155_"/>
      <sheetName val="_Recovered_SheetName_4156_"/>
      <sheetName val="_Recovered_SheetName_4157_"/>
      <sheetName val="_Recovered_SheetName_4158_"/>
      <sheetName val="_Recovered_SheetName_4159_"/>
      <sheetName val="_Recovered_SheetName_4160_"/>
      <sheetName val="_Recovered_SheetName_4161_"/>
      <sheetName val="_Recovered_SheetName_4162_"/>
      <sheetName val="_Recovered_SheetName_4163_"/>
      <sheetName val="_Recovered_SheetName_4164_"/>
      <sheetName val="_Recovered_SheetName_4165_"/>
      <sheetName val="_Recovered_SheetName_4166_"/>
      <sheetName val="_Recovered_SheetName_4167_"/>
      <sheetName val="_Recovered_SheetName_4168_"/>
      <sheetName val="_Recovered_SheetName_4169_"/>
      <sheetName val="_Recovered_SheetName_4170_"/>
      <sheetName val="_Recovered_SheetName_4171_"/>
      <sheetName val="_Recovered_SheetName_4172_"/>
      <sheetName val="_Recovered_SheetName_4173_"/>
      <sheetName val="_Recovered_SheetName_4174_"/>
      <sheetName val="_Recovered_SheetName_4175_"/>
      <sheetName val="_Recovered_SheetName_4176_"/>
      <sheetName val="_Recovered_SheetName_4177_"/>
      <sheetName val="_Recovered_SheetName_4178_"/>
      <sheetName val="_Recovered_SheetName_4179_"/>
      <sheetName val="_Recovered_SheetName_4180_"/>
      <sheetName val="_Recovered_SheetName_4181_"/>
      <sheetName val="_Recovered_SheetName_4182_"/>
      <sheetName val="_Recovered_SheetName_4183_"/>
      <sheetName val="_Recovered_SheetName_4184_"/>
      <sheetName val="_Recovered_SheetName_4185_"/>
      <sheetName val="_Recovered_SheetName_4186_"/>
      <sheetName val="_Recovered_SheetName_4187_"/>
      <sheetName val="_Recovered_SheetName_4188_"/>
      <sheetName val="_Recovered_SheetName_4189_"/>
      <sheetName val="_Recovered_SheetName_4190_"/>
      <sheetName val="_Recovered_SheetName_4191_"/>
      <sheetName val="_Recovered_SheetName_4192_"/>
      <sheetName val="_Recovered_SheetName_4193_"/>
      <sheetName val="_Recovered_SheetName_4194_"/>
      <sheetName val="_Recovered_SheetName_4195_"/>
      <sheetName val="_Recovered_SheetName_4196_"/>
      <sheetName val="_Recovered_SheetName_4197_"/>
      <sheetName val="_Recovered_SheetName_4198_"/>
      <sheetName val="_Recovered_SheetName_4199_"/>
      <sheetName val="_Recovered_SheetName_4200_"/>
      <sheetName val="_Recovered_SheetName_4201_"/>
      <sheetName val="_Recovered_SheetName_4202_"/>
      <sheetName val="_Recovered_SheetName_4203_"/>
      <sheetName val="_Recovered_SheetName_4204_"/>
      <sheetName val="_Recovered_SheetName_4205_"/>
      <sheetName val="_Recovered_SheetName_4206_"/>
      <sheetName val="_Recovered_SheetName_4207_"/>
      <sheetName val="_Recovered_SheetName_4208_"/>
      <sheetName val="_Recovered_SheetName_4209_"/>
      <sheetName val="_Recovered_SheetName_4210_"/>
      <sheetName val="_Recovered_SheetName_4211_"/>
      <sheetName val="_Recovered_SheetName_4212_"/>
      <sheetName val="_Recovered_SheetName_4213_"/>
      <sheetName val="_Recovered_SheetName_4214_"/>
      <sheetName val="_Recovered_SheetName_4215_"/>
      <sheetName val="_Recovered_SheetName_4216_"/>
      <sheetName val="_Recovered_SheetName_4217_"/>
      <sheetName val="_Recovered_SheetName_4218_"/>
      <sheetName val="_Recovered_SheetName_4219_"/>
      <sheetName val="_Recovered_SheetName_4220_"/>
      <sheetName val="_Recovered_SheetName_4221_"/>
      <sheetName val="_Recovered_SheetName_4222_"/>
      <sheetName val="_Recovered_SheetName_4223_"/>
      <sheetName val="_Recovered_SheetName_4224_"/>
      <sheetName val="_Recovered_SheetName_4225_"/>
      <sheetName val="_Recovered_SheetName_4226_"/>
      <sheetName val="_Recovered_SheetName_4227_"/>
      <sheetName val="_Recovered_SheetName_4228_"/>
      <sheetName val="_Recovered_SheetName_4229_"/>
      <sheetName val="_Recovered_SheetName_4230_"/>
      <sheetName val="_Recovered_SheetName_4231_"/>
      <sheetName val="_Recovered_SheetName_4232_"/>
      <sheetName val="_Recovered_SheetName_4233_"/>
      <sheetName val="_Recovered_SheetName_4234_"/>
      <sheetName val="_Recovered_SheetName_4235_"/>
      <sheetName val="_Recovered_SheetName_4236_"/>
      <sheetName val="_Recovered_SheetName_4237_"/>
      <sheetName val="_Recovered_SheetName_4238_"/>
      <sheetName val="_Recovered_SheetName_4239_"/>
      <sheetName val="_Recovered_SheetName_4240_"/>
      <sheetName val="_Recovered_SheetName_4241_"/>
      <sheetName val="_Recovered_SheetName_4242_"/>
      <sheetName val="_Recovered_SheetName_4243_"/>
      <sheetName val="_Recovered_SheetName_4244_"/>
      <sheetName val="_Recovered_SheetName_4245_"/>
      <sheetName val="_Recovered_SheetName_4246_"/>
      <sheetName val="_Recovered_SheetName_4247_"/>
      <sheetName val="_Recovered_SheetName_4248_"/>
      <sheetName val="_Recovered_SheetName_4249_"/>
      <sheetName val="_Recovered_SheetName_4250_"/>
      <sheetName val="_Recovered_SheetName_4251_"/>
      <sheetName val="_Recovered_SheetName_4252_"/>
      <sheetName val="_Recovered_SheetName_4253_"/>
      <sheetName val="_Recovered_SheetName_4254_"/>
      <sheetName val="_Recovered_SheetName_4255_"/>
      <sheetName val="_Recovered_SheetName_4256_"/>
      <sheetName val="_Recovered_SheetName_4257_"/>
      <sheetName val="_Recovered_SheetName_4258_"/>
      <sheetName val="_Recovered_SheetName_4259_"/>
      <sheetName val="_Recovered_SheetName_4260_"/>
      <sheetName val="_Recovered_SheetName_4261_"/>
      <sheetName val="_Recovered_SheetName_4262_"/>
      <sheetName val="_Recovered_SheetName_4263_"/>
      <sheetName val="_Recovered_SheetName_4264_"/>
      <sheetName val="_Recovered_SheetName_4265_"/>
      <sheetName val="_Recovered_SheetName_4266_"/>
      <sheetName val="_Recovered_SheetName_4267_"/>
      <sheetName val="_Recovered_SheetName_4268_"/>
      <sheetName val="_Recovered_SheetName_4269_"/>
      <sheetName val="_Recovered_SheetName_4270_"/>
      <sheetName val="_Recovered_SheetName_4271_"/>
      <sheetName val="_Recovered_SheetName_4272_"/>
      <sheetName val="_Recovered_SheetName_4273_"/>
      <sheetName val="_Recovered_SheetName_4274_"/>
      <sheetName val="_Recovered_SheetName_4275_"/>
      <sheetName val="_Recovered_SheetName_4276_"/>
      <sheetName val="_Recovered_SheetName_4277_"/>
      <sheetName val="_Recovered_SheetName_4278_"/>
      <sheetName val="_Recovered_SheetName_4279_"/>
      <sheetName val="_Recovered_SheetName_4280_"/>
      <sheetName val="_Recovered_SheetName_4281_"/>
      <sheetName val="_Recovered_SheetName_4282_"/>
      <sheetName val="_Recovered_SheetName_4283_"/>
      <sheetName val="_Recovered_SheetName_4284_"/>
      <sheetName val="_Recovered_SheetName_4285_"/>
      <sheetName val="_Recovered_SheetName_4286_"/>
      <sheetName val="_Recovered_SheetName_4287_"/>
      <sheetName val="_Recovered_SheetName_4288_"/>
      <sheetName val="_Recovered_SheetName_4289_"/>
      <sheetName val="_Recovered_SheetName_4290_"/>
      <sheetName val="_Recovered_SheetName_4291_"/>
      <sheetName val="_Recovered_SheetName_4292_"/>
      <sheetName val="_Recovered_SheetName_4293_"/>
      <sheetName val="_Recovered_SheetName_4294_"/>
      <sheetName val="_Recovered_SheetName_4295_"/>
      <sheetName val="_Recovered_SheetName_4296_"/>
      <sheetName val="_Recovered_SheetName_4297_"/>
      <sheetName val="_Recovered_SheetName_4298_"/>
      <sheetName val="_Recovered_SheetName_4299_"/>
      <sheetName val="_Recovered_SheetName_4300_"/>
      <sheetName val="_Recovered_SheetName_4301_"/>
      <sheetName val="_Recovered_SheetName_4302_"/>
      <sheetName val="_Recovered_SheetName_4303_"/>
      <sheetName val="_Recovered_SheetName_4304_"/>
      <sheetName val="_Recovered_SheetName_4305_"/>
      <sheetName val="_Recovered_SheetName_4306_"/>
      <sheetName val="_Recovered_SheetName_4307_"/>
      <sheetName val="_Recovered_SheetName_4308_"/>
      <sheetName val="_Recovered_SheetName_4309_"/>
      <sheetName val="_Recovered_SheetName_4310_"/>
      <sheetName val="_Recovered_SheetName_4311_"/>
      <sheetName val="_Recovered_SheetName_4312_"/>
      <sheetName val="_Recovered_SheetName_4313_"/>
      <sheetName val="_Recovered_SheetName_4314_"/>
      <sheetName val="_Recovered_SheetName_4315_"/>
      <sheetName val="_Recovered_SheetName_4316_"/>
      <sheetName val="_Recovered_SheetName_4317_"/>
      <sheetName val="_Recovered_SheetName_4318_"/>
      <sheetName val="_Recovered_SheetName_4319_"/>
      <sheetName val="_Recovered_SheetName_4320_"/>
      <sheetName val="_Recovered_SheetName_4321_"/>
      <sheetName val="_Recovered_SheetName_4322_"/>
      <sheetName val="_Recovered_SheetName_4323_"/>
      <sheetName val="_Recovered_SheetName_4324_"/>
      <sheetName val="_Recovered_SheetName_4325_"/>
      <sheetName val="_Recovered_SheetName_4326_"/>
      <sheetName val="_Recovered_SheetName_4327_"/>
      <sheetName val="_Recovered_SheetName_4328_"/>
      <sheetName val="_Recovered_SheetName_4329_"/>
      <sheetName val="_Recovered_SheetName_4330_"/>
      <sheetName val="_Recovered_SheetName_4331_"/>
      <sheetName val="_Recovered_SheetName_4332_"/>
      <sheetName val="_Recovered_SheetName_4333_"/>
      <sheetName val="_Recovered_SheetName_4334_"/>
      <sheetName val="_Recovered_SheetName_4335_"/>
      <sheetName val="_Recovered_SheetName_4336_"/>
      <sheetName val="_Recovered_SheetName_4337_"/>
      <sheetName val="_Recovered_SheetName_4338_"/>
      <sheetName val="_Recovered_SheetName_4339_"/>
      <sheetName val="_Recovered_SheetName_4340_"/>
      <sheetName val="_Recovered_SheetName_4341_"/>
      <sheetName val="_Recovered_SheetName_4342_"/>
      <sheetName val="_Recovered_SheetName_4343_"/>
      <sheetName val="_Recovered_SheetName_4344_"/>
      <sheetName val="_Recovered_SheetName_4345_"/>
      <sheetName val="_Recovered_SheetName_4346_"/>
      <sheetName val="_Recovered_SheetName_4347_"/>
      <sheetName val="_Recovered_SheetName_4348_"/>
      <sheetName val="_Recovered_SheetName_4349_"/>
      <sheetName val="_Recovered_SheetName_4350_"/>
      <sheetName val="_Recovered_SheetName_4351_"/>
      <sheetName val="_Recovered_SheetName_4352_"/>
      <sheetName val="_Recovered_SheetName_4353_"/>
      <sheetName val="_Recovered_SheetName_4354_"/>
      <sheetName val="_Recovered_SheetName_4355_"/>
      <sheetName val="_Recovered_SheetName_4356_"/>
      <sheetName val="_Recovered_SheetName_4357_"/>
      <sheetName val="_Recovered_SheetName_4358_"/>
      <sheetName val="_Recovered_SheetName_4359_"/>
      <sheetName val="_Recovered_SheetName_4360_"/>
      <sheetName val="_Recovered_SheetName_4361_"/>
      <sheetName val="_Recovered_SheetName_4362_"/>
      <sheetName val="_Recovered_SheetName_4363_"/>
      <sheetName val="_Recovered_SheetName_4364_"/>
      <sheetName val="_Recovered_SheetName_4365_"/>
      <sheetName val="_Recovered_SheetName_4366_"/>
      <sheetName val="_Recovered_SheetName_4367_"/>
      <sheetName val="_Recovered_SheetName_4368_"/>
      <sheetName val="_Recovered_SheetName_4369_"/>
      <sheetName val="_Recovered_SheetName_4370_"/>
      <sheetName val="_Recovered_SheetName_4371_"/>
      <sheetName val="_Recovered_SheetName_4372_"/>
      <sheetName val="_Recovered_SheetName_4373_"/>
      <sheetName val="_Recovered_SheetName_4374_"/>
      <sheetName val="_Recovered_SheetName_4375_"/>
      <sheetName val="_Recovered_SheetName_4376_"/>
      <sheetName val="_Recovered_SheetName_4377_"/>
      <sheetName val="_Recovered_SheetName_4378_"/>
      <sheetName val="_Recovered_SheetName_4379_"/>
      <sheetName val="_Recovered_SheetName_4380_"/>
      <sheetName val="_Recovered_SheetName_4381_"/>
      <sheetName val="_Recovered_SheetName_4382_"/>
      <sheetName val="_Recovered_SheetName_4383_"/>
      <sheetName val="_Recovered_SheetName_4384_"/>
      <sheetName val="_Recovered_SheetName_4385_"/>
      <sheetName val="_Recovered_SheetName_4386_"/>
      <sheetName val="_Recovered_SheetName_4387_"/>
      <sheetName val="_Recovered_SheetName_4388_"/>
      <sheetName val="_Recovered_SheetName_4389_"/>
      <sheetName val="_Recovered_SheetName_4390_"/>
      <sheetName val="_Recovered_SheetName_4391_"/>
      <sheetName val="_Recovered_SheetName_4392_"/>
      <sheetName val="_Recovered_SheetName_4393_"/>
      <sheetName val="_Recovered_SheetName_4394_"/>
      <sheetName val="_Recovered_SheetName_4395_"/>
      <sheetName val="_Recovered_SheetName_4396_"/>
      <sheetName val="_Recovered_SheetName_4397_"/>
      <sheetName val="_Recovered_SheetName_4398_"/>
      <sheetName val="_Recovered_SheetName_4399_"/>
      <sheetName val="_Recovered_SheetName_4400_"/>
      <sheetName val="_Recovered_SheetName_4401_"/>
      <sheetName val="_Recovered_SheetName_4402_"/>
      <sheetName val="_Recovered_SheetName_4403_"/>
      <sheetName val="_Recovered_SheetName_4404_"/>
      <sheetName val="_Recovered_SheetName_4405_"/>
      <sheetName val="_Recovered_SheetName_4406_"/>
      <sheetName val="_Recovered_SheetName_4407_"/>
      <sheetName val="_Recovered_SheetName_4408_"/>
      <sheetName val="_Recovered_SheetName_4409_"/>
      <sheetName val="_Recovered_SheetName_4410_"/>
      <sheetName val="_Recovered_SheetName_4411_"/>
      <sheetName val="_Recovered_SheetName_4412_"/>
      <sheetName val="_Recovered_SheetName_4413_"/>
      <sheetName val="_Recovered_SheetName_4414_"/>
      <sheetName val="_Recovered_SheetName_4415_"/>
      <sheetName val="_Recovered_SheetName_4416_"/>
      <sheetName val="_Recovered_SheetName_4417_"/>
      <sheetName val="_Recovered_SheetName_4418_"/>
      <sheetName val="_Recovered_SheetName_4419_"/>
      <sheetName val="_Recovered_SheetName_4420_"/>
      <sheetName val="_Recovered_SheetName_4421_"/>
      <sheetName val="_Recovered_SheetName_4422_"/>
      <sheetName val="_Recovered_SheetName_4423_"/>
      <sheetName val="_Recovered_SheetName_4424_"/>
      <sheetName val="_Recovered_SheetName_4425_"/>
      <sheetName val="_Recovered_SheetName_4426_"/>
      <sheetName val="_Recovered_SheetName_4427_"/>
      <sheetName val="_Recovered_SheetName_4428_"/>
      <sheetName val="_Recovered_SheetName_4429_"/>
      <sheetName val="_Recovered_SheetName_4430_"/>
      <sheetName val="_Recovered_SheetName_4431_"/>
      <sheetName val="_Recovered_SheetName_4432_"/>
      <sheetName val="_Recovered_SheetName_4433_"/>
      <sheetName val="_Recovered_SheetName_4434_"/>
      <sheetName val="_Recovered_SheetName_4435_"/>
      <sheetName val="_Recovered_SheetName_4436_"/>
      <sheetName val="_Recovered_SheetName_4437_"/>
      <sheetName val="_Recovered_SheetName_4438_"/>
      <sheetName val="_Recovered_SheetName_4439_"/>
      <sheetName val="_Recovered_SheetName_4440_"/>
      <sheetName val="_Recovered_SheetName_4441_"/>
      <sheetName val="_Recovered_SheetName_4442_"/>
      <sheetName val="_Recovered_SheetName_4443_"/>
      <sheetName val="_Recovered_SheetName_4444_"/>
      <sheetName val="_Recovered_SheetName_4445_"/>
      <sheetName val="_Recovered_SheetName_4446_"/>
      <sheetName val="_Recovered_SheetName_4447_"/>
      <sheetName val="_Recovered_SheetName_4448_"/>
      <sheetName val="_Recovered_SheetName_4449_"/>
      <sheetName val="_Recovered_SheetName_4450_"/>
      <sheetName val="_Recovered_SheetName_4451_"/>
      <sheetName val="_Recovered_SheetName_4452_"/>
      <sheetName val="_Recovered_SheetName_4453_"/>
      <sheetName val="_Recovered_SheetName_4454_"/>
      <sheetName val="_Recovered_SheetName_4455_"/>
      <sheetName val="_Recovered_SheetName_4456_"/>
      <sheetName val="_Recovered_SheetName_4457_"/>
      <sheetName val="_Recovered_SheetName_4458_"/>
      <sheetName val="_Recovered_SheetName_4459_"/>
      <sheetName val="_Recovered_SheetName_4460_"/>
      <sheetName val="_Recovered_SheetName_4461_"/>
      <sheetName val="_Recovered_SheetName_4462_"/>
      <sheetName val="_Recovered_SheetName_4463_"/>
      <sheetName val="_Recovered_SheetName_4464_"/>
      <sheetName val="_Recovered_SheetName_4465_"/>
      <sheetName val="_Recovered_SheetName_4466_"/>
      <sheetName val="_Recovered_SheetName_4467_"/>
      <sheetName val="_Recovered_SheetName_4468_"/>
      <sheetName val="_Recovered_SheetName_4469_"/>
      <sheetName val="_Recovered_SheetName_4470_"/>
      <sheetName val="_Recovered_SheetName_4471_"/>
      <sheetName val="_Recovered_SheetName_4472_"/>
      <sheetName val="_Recovered_SheetName_4473_"/>
      <sheetName val="_Recovered_SheetName_4474_"/>
      <sheetName val="_Recovered_SheetName_4475_"/>
      <sheetName val="_Recovered_SheetName_4476_"/>
      <sheetName val="_Recovered_SheetName_4477_"/>
      <sheetName val="_Recovered_SheetName_4478_"/>
      <sheetName val="_Recovered_SheetName_4479_"/>
      <sheetName val="_Recovered_SheetName_4480_"/>
      <sheetName val="_Recovered_SheetName_4481_"/>
      <sheetName val="_Recovered_SheetName_4482_"/>
      <sheetName val="_Recovered_SheetName_4483_"/>
      <sheetName val="_Recovered_SheetName_4484_"/>
      <sheetName val="_Recovered_SheetName_4485_"/>
      <sheetName val="_Recovered_SheetName_4486_"/>
      <sheetName val="_Recovered_SheetName_4487_"/>
      <sheetName val="_Recovered_SheetName_4488_"/>
      <sheetName val="_Recovered_SheetName_4489_"/>
      <sheetName val="_Recovered_SheetName_4490_"/>
      <sheetName val="_Recovered_SheetName_4491_"/>
      <sheetName val="_Recovered_SheetName_4492_"/>
      <sheetName val="_Recovered_SheetName_4493_"/>
      <sheetName val="_Recovered_SheetName_4494_"/>
      <sheetName val="_Recovered_SheetName_4495_"/>
      <sheetName val="_Recovered_SheetName_4496_"/>
      <sheetName val="_Recovered_SheetName_4497_"/>
      <sheetName val="_Recovered_SheetName_4498_"/>
      <sheetName val="_Recovered_SheetName_4499_"/>
      <sheetName val="_Recovered_SheetName_4500_"/>
      <sheetName val="_Recovered_SheetName_4501_"/>
      <sheetName val="_Recovered_SheetName_4502_"/>
      <sheetName val="_Recovered_SheetName_4503_"/>
      <sheetName val="_Recovered_SheetName_4504_"/>
      <sheetName val="_Recovered_SheetName_4505_"/>
      <sheetName val="_Recovered_SheetName_4506_"/>
      <sheetName val="_Recovered_SheetName_4507_"/>
      <sheetName val="_Recovered_SheetName_4508_"/>
      <sheetName val="_Recovered_SheetName_4509_"/>
      <sheetName val="_Recovered_SheetName_4510_"/>
      <sheetName val="_Recovered_SheetName_4511_"/>
      <sheetName val="_Recovered_SheetName_4512_"/>
      <sheetName val="_Recovered_SheetName_4513_"/>
      <sheetName val="_Recovered_SheetName_4514_"/>
      <sheetName val="_Recovered_SheetName_4515_"/>
      <sheetName val="_Recovered_SheetName_4516_"/>
      <sheetName val="_Recovered_SheetName_4517_"/>
      <sheetName val="_Recovered_SheetName_4518_"/>
      <sheetName val="_Recovered_SheetName_4519_"/>
      <sheetName val="_Recovered_SheetName_4520_"/>
      <sheetName val="_Recovered_SheetName_4521_"/>
      <sheetName val="_Recovered_SheetName_4522_"/>
      <sheetName val="_Recovered_SheetName_4523_"/>
      <sheetName val="_Recovered_SheetName_4524_"/>
      <sheetName val="_Recovered_SheetName_4525_"/>
      <sheetName val="_Recovered_SheetName_4526_"/>
      <sheetName val="_Recovered_SheetName_4527_"/>
      <sheetName val="_Recovered_SheetName_4528_"/>
      <sheetName val="_Recovered_SheetName_4529_"/>
      <sheetName val="_Recovered_SheetName_4530_"/>
      <sheetName val="_Recovered_SheetName_4531_"/>
      <sheetName val="_Recovered_SheetName_4532_"/>
      <sheetName val="_Recovered_SheetName_4533_"/>
      <sheetName val="_Recovered_SheetName_4534_"/>
      <sheetName val="_Recovered_SheetName_4535_"/>
      <sheetName val="_Recovered_SheetName_4536_"/>
      <sheetName val="_Recovered_SheetName_4537_"/>
      <sheetName val="_Recovered_SheetName_4538_"/>
      <sheetName val="_Recovered_SheetName_4539_"/>
      <sheetName val="_Recovered_SheetName_4540_"/>
      <sheetName val="_Recovered_SheetName_4541_"/>
      <sheetName val="_Recovered_SheetName_4542_"/>
      <sheetName val="_Recovered_SheetName_4543_"/>
      <sheetName val="_Recovered_SheetName_4544_"/>
      <sheetName val="_Recovered_SheetName_4545_"/>
      <sheetName val="_Recovered_SheetName_4546_"/>
      <sheetName val="_Recovered_SheetName_4547_"/>
      <sheetName val="_Recovered_SheetName_4548_"/>
      <sheetName val="_Recovered_SheetName_4549_"/>
      <sheetName val="_Recovered_SheetName_4550_"/>
      <sheetName val="_Recovered_SheetName_4551_"/>
      <sheetName val="_Recovered_SheetName_4552_"/>
      <sheetName val="_Recovered_SheetName_4553_"/>
      <sheetName val="_Recovered_SheetName_4554_"/>
      <sheetName val="_Recovered_SheetName_4555_"/>
      <sheetName val="_Recovered_SheetName_4556_"/>
      <sheetName val="_Recovered_SheetName_4557_"/>
      <sheetName val="_Recovered_SheetName_4558_"/>
      <sheetName val="_Recovered_SheetName_4559_"/>
      <sheetName val="_Recovered_SheetName_4560_"/>
      <sheetName val="_Recovered_SheetName_4561_"/>
      <sheetName val="_Recovered_SheetName_4562_"/>
      <sheetName val="_Recovered_SheetName_4563_"/>
      <sheetName val="_Recovered_SheetName_4564_"/>
      <sheetName val="_Recovered_SheetName_4565_"/>
      <sheetName val="_Recovered_SheetName_4566_"/>
      <sheetName val="_Recovered_SheetName_4567_"/>
      <sheetName val="_Recovered_SheetName_4568_"/>
      <sheetName val="_Recovered_SheetName_4569_"/>
      <sheetName val="_Recovered_SheetName_4570_"/>
      <sheetName val="_Recovered_SheetName_4571_"/>
      <sheetName val="_Recovered_SheetName_4572_"/>
      <sheetName val="_Recovered_SheetName_4573_"/>
      <sheetName val="_Recovered_SheetName_4574_"/>
      <sheetName val="_Recovered_SheetName_4575_"/>
      <sheetName val="_Recovered_SheetName_4576_"/>
      <sheetName val="_Recovered_SheetName_4577_"/>
      <sheetName val="_Recovered_SheetName_4578_"/>
      <sheetName val="_Recovered_SheetName_4579_"/>
      <sheetName val="_Recovered_SheetName_4580_"/>
      <sheetName val="_Recovered_SheetName_4581_"/>
      <sheetName val="_Recovered_SheetName_4582_"/>
      <sheetName val="_Recovered_SheetName_4583_"/>
      <sheetName val="_Recovered_SheetName_4584_"/>
      <sheetName val="_Recovered_SheetName_4585_"/>
      <sheetName val="_Recovered_SheetName_4586_"/>
      <sheetName val="_Recovered_SheetName_4587_"/>
      <sheetName val="_Recovered_SheetName_4588_"/>
      <sheetName val="_Recovered_SheetName_4589_"/>
      <sheetName val="_Recovered_SheetName_4590_"/>
      <sheetName val="_Recovered_SheetName_4591_"/>
      <sheetName val="_Recovered_SheetName_4592_"/>
      <sheetName val="_Recovered_SheetName_4593_"/>
      <sheetName val="_Recovered_SheetName_4594_"/>
      <sheetName val="_Recovered_SheetName_4595_"/>
      <sheetName val="_Recovered_SheetName_4596_"/>
      <sheetName val="_Recovered_SheetName_4597_"/>
      <sheetName val="_Recovered_SheetName_4598_"/>
      <sheetName val="_Recovered_SheetName_4599_"/>
      <sheetName val="_Recovered_SheetName_4600_"/>
      <sheetName val="_Recovered_SheetName_4601_"/>
      <sheetName val="_Recovered_SheetName_4602_"/>
      <sheetName val="_Recovered_SheetName_4603_"/>
      <sheetName val="_Recovered_SheetName_4604_"/>
      <sheetName val="_Recovered_SheetName_4605_"/>
      <sheetName val="_Recovered_SheetName_4606_"/>
      <sheetName val="_Recovered_SheetName_4607_"/>
      <sheetName val="_Recovered_SheetName_4608_"/>
      <sheetName val="_Recovered_SheetName_4609_"/>
      <sheetName val="_Recovered_SheetName_4610_"/>
      <sheetName val="_Recovered_SheetName_4611_"/>
      <sheetName val="_Recovered_SheetName_4612_"/>
      <sheetName val="_Recovered_SheetName_4613_"/>
      <sheetName val="_Recovered_SheetName_4614_"/>
      <sheetName val="_Recovered_SheetName_4615_"/>
      <sheetName val="_Recovered_SheetName_4616_"/>
      <sheetName val="_Recovered_SheetName_4617_"/>
      <sheetName val="_Recovered_SheetName_4618_"/>
      <sheetName val="_Recovered_SheetName_4619_"/>
      <sheetName val="_Recovered_SheetName_4620_"/>
      <sheetName val="_Recovered_SheetName_4621_"/>
      <sheetName val="_Recovered_SheetName_4622_"/>
      <sheetName val="_Recovered_SheetName_4623_"/>
      <sheetName val="_Recovered_SheetName_4624_"/>
      <sheetName val="_Recovered_SheetName_4625_"/>
      <sheetName val="_Recovered_SheetName_4626_"/>
      <sheetName val="_Recovered_SheetName_4627_"/>
      <sheetName val="_Recovered_SheetName_4628_"/>
      <sheetName val="_Recovered_SheetName_4629_"/>
      <sheetName val="_Recovered_SheetName_4630_"/>
      <sheetName val="_Recovered_SheetName_4631_"/>
      <sheetName val="_Recovered_SheetName_4632_"/>
      <sheetName val="_Recovered_SheetName_4633_"/>
      <sheetName val="_Recovered_SheetName_4634_"/>
      <sheetName val="_Recovered_SheetName_4635_"/>
      <sheetName val="_Recovered_SheetName_4636_"/>
      <sheetName val="_Recovered_SheetName_4637_"/>
      <sheetName val="_Recovered_SheetName_4638_"/>
      <sheetName val="_Recovered_SheetName_4639_"/>
      <sheetName val="_Recovered_SheetName_4640_"/>
      <sheetName val="_Recovered_SheetName_4641_"/>
      <sheetName val="_Recovered_SheetName_4642_"/>
      <sheetName val="_Recovered_SheetName_4643_"/>
      <sheetName val="_Recovered_SheetName_4644_"/>
      <sheetName val="_Recovered_SheetName_4645_"/>
      <sheetName val="_Recovered_SheetName_4646_"/>
      <sheetName val="_Recovered_SheetName_4647_"/>
      <sheetName val="_Recovered_SheetName_4648_"/>
      <sheetName val="_Recovered_SheetName_4649_"/>
      <sheetName val="_Recovered_SheetName_4650_"/>
      <sheetName val="_Recovered_SheetName_4651_"/>
      <sheetName val="_Recovered_SheetName_4652_"/>
      <sheetName val="_Recovered_SheetName_4653_"/>
      <sheetName val="_Recovered_SheetName_4654_"/>
      <sheetName val="_Recovered_SheetName_4655_"/>
      <sheetName val="_Recovered_SheetName_4656_"/>
      <sheetName val="_Recovered_SheetName_4657_"/>
      <sheetName val="_Recovered_SheetName_4658_"/>
      <sheetName val="_Recovered_SheetName_4659_"/>
      <sheetName val="_Recovered_SheetName_4660_"/>
      <sheetName val="_Recovered_SheetName_4661_"/>
      <sheetName val="_Recovered_SheetName_4662_"/>
      <sheetName val="_Recovered_SheetName_4663_"/>
      <sheetName val="_Recovered_SheetName_4664_"/>
      <sheetName val="_Recovered_SheetName_4665_"/>
      <sheetName val="_Recovered_SheetName_4666_"/>
      <sheetName val="_Recovered_SheetName_4667_"/>
      <sheetName val="_Recovered_SheetName_4668_"/>
      <sheetName val="_Recovered_SheetName_4669_"/>
      <sheetName val="_Recovered_SheetName_4670_"/>
      <sheetName val="_Recovered_SheetName_4671_"/>
      <sheetName val="_Recovered_SheetName_4672_"/>
      <sheetName val="_Recovered_SheetName_4673_"/>
      <sheetName val="_Recovered_SheetName_4674_"/>
      <sheetName val="_Recovered_SheetName_4675_"/>
      <sheetName val="_Recovered_SheetName_4676_"/>
      <sheetName val="_Recovered_SheetName_4677_"/>
      <sheetName val="_Recovered_SheetName_4678_"/>
      <sheetName val="_Recovered_SheetName_4679_"/>
      <sheetName val="_Recovered_SheetName_4680_"/>
      <sheetName val="_Recovered_SheetName_4681_"/>
      <sheetName val="_Recovered_SheetName_4682_"/>
      <sheetName val="_Recovered_SheetName_4683_"/>
      <sheetName val="_Recovered_SheetName_4684_"/>
      <sheetName val="_Recovered_SheetName_4685_"/>
      <sheetName val="_Recovered_SheetName_4686_"/>
      <sheetName val="_Recovered_SheetName_4687_"/>
      <sheetName val="_Recovered_SheetName_4688_"/>
      <sheetName val="_Recovered_SheetName_4689_"/>
      <sheetName val="_Recovered_SheetName_4690_"/>
      <sheetName val="_Recovered_SheetName_4691_"/>
      <sheetName val="_Recovered_SheetName_4692_"/>
      <sheetName val="_Recovered_SheetName_4693_"/>
      <sheetName val="_Recovered_SheetName_4694_"/>
      <sheetName val="_Recovered_SheetName_4695_"/>
      <sheetName val="_Recovered_SheetName_4696_"/>
      <sheetName val="_Recovered_SheetName_4697_"/>
      <sheetName val="_Recovered_SheetName_4698_"/>
      <sheetName val="_Recovered_SheetName_4699_"/>
      <sheetName val="_Recovered_SheetName_4700_"/>
      <sheetName val="_Recovered_SheetName_4701_"/>
      <sheetName val="_Recovered_SheetName_4702_"/>
      <sheetName val="_Recovered_SheetName_4703_"/>
      <sheetName val="_Recovered_SheetName_4704_"/>
      <sheetName val="_Recovered_SheetName_4705_"/>
      <sheetName val="_Recovered_SheetName_4706_"/>
      <sheetName val="_Recovered_SheetName_4707_"/>
      <sheetName val="_Recovered_SheetName_4708_"/>
      <sheetName val="_Recovered_SheetName_4709_"/>
      <sheetName val="_Recovered_SheetName_4710_"/>
      <sheetName val="_Recovered_SheetName_4711_"/>
      <sheetName val="_Recovered_SheetName_4712_"/>
      <sheetName val="_Recovered_SheetName_4713_"/>
      <sheetName val="_Recovered_SheetName_4714_"/>
      <sheetName val="_Recovered_SheetName_4715_"/>
      <sheetName val="_Recovered_SheetName_4716_"/>
      <sheetName val="_Recovered_SheetName_4717_"/>
      <sheetName val="_Recovered_SheetName_4718_"/>
      <sheetName val="_Recovered_SheetName_4719_"/>
      <sheetName val="_Recovered_SheetName_4720_"/>
      <sheetName val="_Recovered_SheetName_4721_"/>
      <sheetName val="_Recovered_SheetName_4722_"/>
      <sheetName val="_Recovered_SheetName_4723_"/>
      <sheetName val="_Recovered_SheetName_4724_"/>
      <sheetName val="_Recovered_SheetName_4725_"/>
      <sheetName val="_Recovered_SheetName_4726_"/>
      <sheetName val="_Recovered_SheetName_4727_"/>
      <sheetName val="_Recovered_SheetName_4728_"/>
      <sheetName val="_Recovered_SheetName_4729_"/>
      <sheetName val="_Recovered_SheetName_4730_"/>
      <sheetName val="_Recovered_SheetName_4731_"/>
      <sheetName val="_Recovered_SheetName_4732_"/>
      <sheetName val="_Recovered_SheetName_4733_"/>
      <sheetName val="_Recovered_SheetName_4734_"/>
      <sheetName val="_Recovered_SheetName_4735_"/>
      <sheetName val="_Recovered_SheetName_4736_"/>
      <sheetName val="_Recovered_SheetName_4737_"/>
      <sheetName val="_Recovered_SheetName_4738_"/>
      <sheetName val="_Recovered_SheetName_4739_"/>
      <sheetName val="_Recovered_SheetName_4740_"/>
      <sheetName val="_Recovered_SheetName_4741_"/>
      <sheetName val="_Recovered_SheetName_4742_"/>
      <sheetName val="_Recovered_SheetName_4743_"/>
      <sheetName val="_Recovered_SheetName_4744_"/>
      <sheetName val="_Recovered_SheetName_4745_"/>
      <sheetName val="_Recovered_SheetName_4746_"/>
      <sheetName val="_Recovered_SheetName_4747_"/>
      <sheetName val="_Recovered_SheetName_4748_"/>
      <sheetName val="_Recovered_SheetName_4749_"/>
      <sheetName val="_Recovered_SheetName_4750_"/>
      <sheetName val="_Recovered_SheetName_4751_"/>
      <sheetName val="_Recovered_SheetName_4752_"/>
      <sheetName val="_Recovered_SheetName_4753_"/>
      <sheetName val="_Recovered_SheetName_4754_"/>
      <sheetName val="_Recovered_SheetName_4755_"/>
      <sheetName val="_Recovered_SheetName_4756_"/>
      <sheetName val="_Recovered_SheetName_4757_"/>
      <sheetName val="_Recovered_SheetName_4758_"/>
      <sheetName val="_Recovered_SheetName_4759_"/>
      <sheetName val="_Recovered_SheetName_4760_"/>
      <sheetName val="_Recovered_SheetName_4761_"/>
      <sheetName val="_Recovered_SheetName_4762_"/>
      <sheetName val="_Recovered_SheetName_4763_"/>
      <sheetName val="_Recovered_SheetName_4764_"/>
      <sheetName val="_Recovered_SheetName_4765_"/>
      <sheetName val="_Recovered_SheetName_4766_"/>
      <sheetName val="_Recovered_SheetName_4767_"/>
      <sheetName val="_Recovered_SheetName_4768_"/>
      <sheetName val="_Recovered_SheetName_4769_"/>
      <sheetName val="_Recovered_SheetName_4770_"/>
      <sheetName val="_Recovered_SheetName_4771_"/>
      <sheetName val="_Recovered_SheetName_4772_"/>
      <sheetName val="_Recovered_SheetName_4773_"/>
      <sheetName val="_Recovered_SheetName_4774_"/>
      <sheetName val="_Recovered_SheetName_4775_"/>
      <sheetName val="_Recovered_SheetName_4776_"/>
      <sheetName val="_Recovered_SheetName_4777_"/>
      <sheetName val="_Recovered_SheetName_4778_"/>
      <sheetName val="_Recovered_SheetName_4779_"/>
      <sheetName val="_Recovered_SheetName_4780_"/>
      <sheetName val="_Recovered_SheetName_4781_"/>
      <sheetName val="_Recovered_SheetName_4782_"/>
      <sheetName val="_Recovered_SheetName_4783_"/>
      <sheetName val="_Recovered_SheetName_4784_"/>
      <sheetName val="_Recovered_SheetName_4785_"/>
      <sheetName val="_Recovered_SheetName_4786_"/>
      <sheetName val="_Recovered_SheetName_4787_"/>
      <sheetName val="_Recovered_SheetName_4788_"/>
      <sheetName val="_Recovered_SheetName_4789_"/>
      <sheetName val="_Recovered_SheetName_4790_"/>
      <sheetName val="_Recovered_SheetName_4791_"/>
      <sheetName val="_Recovered_SheetName_4792_"/>
      <sheetName val="_Recovered_SheetName_4793_"/>
      <sheetName val="_Recovered_SheetName_4794_"/>
      <sheetName val="_Recovered_SheetName_4795_"/>
      <sheetName val="_Recovered_SheetName_4796_"/>
      <sheetName val="_Recovered_SheetName_4797_"/>
      <sheetName val="_Recovered_SheetName_4798_"/>
      <sheetName val="_Recovered_SheetName_4799_"/>
      <sheetName val="_Recovered_SheetName_4800_"/>
      <sheetName val="_Recovered_SheetName_4801_"/>
      <sheetName val="_Recovered_SheetName_4802_"/>
      <sheetName val="_Recovered_SheetName_4803_"/>
      <sheetName val="_Recovered_SheetName_4804_"/>
      <sheetName val="_Recovered_SheetName_4805_"/>
      <sheetName val="_Recovered_SheetName_4806_"/>
      <sheetName val="_Recovered_SheetName_4807_"/>
      <sheetName val="_Recovered_SheetName_4808_"/>
      <sheetName val="_Recovered_SheetName_4809_"/>
      <sheetName val="_Recovered_SheetName_4810_"/>
      <sheetName val="_Recovered_SheetName_4811_"/>
      <sheetName val="_Recovered_SheetName_4812_"/>
      <sheetName val="_Recovered_SheetName_4813_"/>
      <sheetName val="_Recovered_SheetName_4814_"/>
      <sheetName val="_Recovered_SheetName_4815_"/>
      <sheetName val="_Recovered_SheetName_4816_"/>
      <sheetName val="_Recovered_SheetName_4817_"/>
      <sheetName val="_Recovered_SheetName_4818_"/>
      <sheetName val="_Recovered_SheetName_4819_"/>
      <sheetName val="_Recovered_SheetName_4820_"/>
      <sheetName val="_Recovered_SheetName_4821_"/>
      <sheetName val="_Recovered_SheetName_4822_"/>
      <sheetName val="_Recovered_SheetName_4823_"/>
      <sheetName val="_Recovered_SheetName_4824_"/>
      <sheetName val="_Recovered_SheetName_4825_"/>
      <sheetName val="_Recovered_SheetName_4826_"/>
      <sheetName val="_Recovered_SheetName_4827_"/>
      <sheetName val="_Recovered_SheetName_4828_"/>
      <sheetName val="_Recovered_SheetName_4829_"/>
      <sheetName val="_Recovered_SheetName_4830_"/>
      <sheetName val="_Recovered_SheetName_4831_"/>
      <sheetName val="_Recovered_SheetName_4832_"/>
      <sheetName val="_Recovered_SheetName_4833_"/>
      <sheetName val="_Recovered_SheetName_4834_"/>
      <sheetName val="_Recovered_SheetName_4835_"/>
      <sheetName val="_Recovered_SheetName_4836_"/>
      <sheetName val="_Recovered_SheetName_4837_"/>
      <sheetName val="_Recovered_SheetName_4838_"/>
      <sheetName val="_Recovered_SheetName_4839_"/>
      <sheetName val="_Recovered_SheetName_4840_"/>
      <sheetName val="_Recovered_SheetName_4841_"/>
      <sheetName val="_Recovered_SheetName_4842_"/>
      <sheetName val="_Recovered_SheetName_4843_"/>
      <sheetName val="_Recovered_SheetName_4844_"/>
      <sheetName val="_Recovered_SheetName_4845_"/>
      <sheetName val="_Recovered_SheetName_4846_"/>
      <sheetName val="_Recovered_SheetName_4847_"/>
      <sheetName val="_Recovered_SheetName_4848_"/>
      <sheetName val="_Recovered_SheetName_4849_"/>
      <sheetName val="_Recovered_SheetName_4850_"/>
      <sheetName val="_Recovered_SheetName_4851_"/>
      <sheetName val="_Recovered_SheetName_4852_"/>
      <sheetName val="_Recovered_SheetName_4853_"/>
      <sheetName val="_Recovered_SheetName_4854_"/>
      <sheetName val="_Recovered_SheetName_4855_"/>
      <sheetName val="_Recovered_SheetName_4856_"/>
      <sheetName val="_Recovered_SheetName_4857_"/>
      <sheetName val="_Recovered_SheetName_4858_"/>
      <sheetName val="_Recovered_SheetName_4859_"/>
      <sheetName val="_Recovered_SheetName_4860_"/>
      <sheetName val="_Recovered_SheetName_4861_"/>
      <sheetName val="_Recovered_SheetName_4862_"/>
      <sheetName val="_Recovered_SheetName_4863_"/>
      <sheetName val="_Recovered_SheetName_4864_"/>
      <sheetName val="_Recovered_SheetName_4865_"/>
      <sheetName val="_Recovered_SheetName_4866_"/>
      <sheetName val="_Recovered_SheetName_4867_"/>
      <sheetName val="_Recovered_SheetName_4868_"/>
      <sheetName val="_Recovered_SheetName_4869_"/>
      <sheetName val="_Recovered_SheetName_4870_"/>
      <sheetName val="_Recovered_SheetName_4871_"/>
      <sheetName val="_Recovered_SheetName_4872_"/>
      <sheetName val="_Recovered_SheetName_4873_"/>
      <sheetName val="_Recovered_SheetName_4874_"/>
      <sheetName val="_Recovered_SheetName_4875_"/>
      <sheetName val="_Recovered_SheetName_4876_"/>
      <sheetName val="_Recovered_SheetName_4877_"/>
      <sheetName val="_Recovered_SheetName_4878_"/>
      <sheetName val="_Recovered_SheetName_4879_"/>
      <sheetName val="_Recovered_SheetName_4880_"/>
      <sheetName val="_Recovered_SheetName_4881_"/>
      <sheetName val="_Recovered_SheetName_4882_"/>
      <sheetName val="_Recovered_SheetName_4883_"/>
      <sheetName val="_Recovered_SheetName_4884_"/>
      <sheetName val="_Recovered_SheetName_4885_"/>
      <sheetName val="_Recovered_SheetName_4886_"/>
      <sheetName val="_Recovered_SheetName_4887_"/>
      <sheetName val="_Recovered_SheetName_4888_"/>
      <sheetName val="_Recovered_SheetName_4889_"/>
      <sheetName val="_Recovered_SheetName_4890_"/>
      <sheetName val="_Recovered_SheetName_4891_"/>
      <sheetName val="_Recovered_SheetName_4892_"/>
      <sheetName val="_Recovered_SheetName_4893_"/>
      <sheetName val="_Recovered_SheetName_4894_"/>
      <sheetName val="_Recovered_SheetName_4895_"/>
      <sheetName val="_Recovered_SheetName_4896_"/>
      <sheetName val="_Recovered_SheetName_4897_"/>
      <sheetName val="_Recovered_SheetName_4898_"/>
      <sheetName val="_Recovered_SheetName_4899_"/>
      <sheetName val="_Recovered_SheetName_4900_"/>
      <sheetName val="_Recovered_SheetName_4901_"/>
      <sheetName val="_Recovered_SheetName_4902_"/>
      <sheetName val="_Recovered_SheetName_4903_"/>
      <sheetName val="_Recovered_SheetName_4904_"/>
      <sheetName val="_Recovered_SheetName_4905_"/>
      <sheetName val="_Recovered_SheetName_4906_"/>
      <sheetName val="_Recovered_SheetName_4907_"/>
      <sheetName val="_Recovered_SheetName_4908_"/>
      <sheetName val="_Recovered_SheetName_4909_"/>
      <sheetName val="_Recovered_SheetName_4910_"/>
      <sheetName val="_Recovered_SheetName_4911_"/>
      <sheetName val="_Recovered_SheetName_4912_"/>
      <sheetName val="_Recovered_SheetName_4913_"/>
      <sheetName val="_Recovered_SheetName_4914_"/>
      <sheetName val="_Recovered_SheetName_4915_"/>
      <sheetName val="_Recovered_SheetName_4916_"/>
      <sheetName val="_Recovered_SheetName_4917_"/>
      <sheetName val="_Recovered_SheetName_4918_"/>
      <sheetName val="_Recovered_SheetName_4919_"/>
      <sheetName val="_Recovered_SheetName_4920_"/>
      <sheetName val="_Recovered_SheetName_4921_"/>
      <sheetName val="_Recovered_SheetName_4922_"/>
      <sheetName val="_Recovered_SheetName_4923_"/>
      <sheetName val="_Recovered_SheetName_4924_"/>
      <sheetName val="_Recovered_SheetName_4925_"/>
      <sheetName val="_Recovered_SheetName_4926_"/>
      <sheetName val="_Recovered_SheetName_4927_"/>
      <sheetName val="_Recovered_SheetName_4928_"/>
      <sheetName val="_Recovered_SheetName_4929_"/>
      <sheetName val="_Recovered_SheetName_4930_"/>
      <sheetName val="_Recovered_SheetName_4931_"/>
      <sheetName val="_Recovered_SheetName_4932_"/>
      <sheetName val="_Recovered_SheetName_4933_"/>
      <sheetName val="_Recovered_SheetName_4934_"/>
      <sheetName val="_Recovered_SheetName_4935_"/>
      <sheetName val="_Recovered_SheetName_4936_"/>
      <sheetName val="_Recovered_SheetName_4937_"/>
      <sheetName val="_Recovered_SheetName_4938_"/>
      <sheetName val="_Recovered_SheetName_4939_"/>
      <sheetName val="_Recovered_SheetName_4940_"/>
      <sheetName val="_Recovered_SheetName_4941_"/>
      <sheetName val="_Recovered_SheetName_4942_"/>
      <sheetName val="_Recovered_SheetName_4943_"/>
      <sheetName val="_Recovered_SheetName_4944_"/>
      <sheetName val="_Recovered_SheetName_4945_"/>
      <sheetName val="_Recovered_SheetName_4946_"/>
      <sheetName val="_Recovered_SheetName_4947_"/>
      <sheetName val="_Recovered_SheetName_4948_"/>
      <sheetName val="_Recovered_SheetName_4949_"/>
      <sheetName val="_Recovered_SheetName_4950_"/>
      <sheetName val="_Recovered_SheetName_4951_"/>
      <sheetName val="_Recovered_SheetName_4952_"/>
      <sheetName val="_Recovered_SheetName_4953_"/>
      <sheetName val="_Recovered_SheetName_4954_"/>
      <sheetName val="_Recovered_SheetName_4955_"/>
      <sheetName val="_Recovered_SheetName_4956_"/>
      <sheetName val="_Recovered_SheetName_4957_"/>
      <sheetName val="_Recovered_SheetName_4958_"/>
      <sheetName val="_Recovered_SheetName_4959_"/>
      <sheetName val="_Recovered_SheetName_4960_"/>
      <sheetName val="_Recovered_SheetName_4961_"/>
      <sheetName val="_Recovered_SheetName_4962_"/>
      <sheetName val="_Recovered_SheetName_4963_"/>
      <sheetName val="_Recovered_SheetName_4964_"/>
      <sheetName val="_Recovered_SheetName_4965_"/>
      <sheetName val="_Recovered_SheetName_4966_"/>
      <sheetName val="_Recovered_SheetName_4967_"/>
      <sheetName val="_Recovered_SheetName_4968_"/>
      <sheetName val="_Recovered_SheetName_4969_"/>
      <sheetName val="_Recovered_SheetName_4970_"/>
      <sheetName val="_Recovered_SheetName_4971_"/>
      <sheetName val="_Recovered_SheetName_4972_"/>
      <sheetName val="_Recovered_SheetName_4973_"/>
      <sheetName val="_Recovered_SheetName_4974_"/>
      <sheetName val="_Recovered_SheetName_4975_"/>
      <sheetName val="_Recovered_SheetName_4976_"/>
      <sheetName val="_Recovered_SheetName_4977_"/>
      <sheetName val="_Recovered_SheetName_4978_"/>
      <sheetName val="_Recovered_SheetName_4979_"/>
      <sheetName val="_Recovered_SheetName_4980_"/>
      <sheetName val="_Recovered_SheetName_4981_"/>
      <sheetName val="_Recovered_SheetName_4982_"/>
      <sheetName val="_Recovered_SheetName_4983_"/>
      <sheetName val="_Recovered_SheetName_4984_"/>
      <sheetName val="_Recovered_SheetName_4985_"/>
      <sheetName val="_Recovered_SheetName_4986_"/>
      <sheetName val="_Recovered_SheetName_4987_"/>
      <sheetName val="_Recovered_SheetName_4988_"/>
      <sheetName val="_Recovered_SheetName_4989_"/>
      <sheetName val="_Recovered_SheetName_4990_"/>
      <sheetName val="_Recovered_SheetName_4991_"/>
      <sheetName val="_Recovered_SheetName_4992_"/>
      <sheetName val="_Recovered_SheetName_4993_"/>
      <sheetName val="_Recovered_SheetName_4994_"/>
      <sheetName val="_Recovered_SheetName_4995_"/>
      <sheetName val="_Recovered_SheetName_4996_"/>
      <sheetName val="_Recovered_SheetName_4997_"/>
      <sheetName val="_Recovered_SheetName_4998_"/>
      <sheetName val="_Recovered_SheetName_4999_"/>
      <sheetName val="_Recovered_SheetName_5000_"/>
      <sheetName val="_Recovered_SheetName_5001_"/>
      <sheetName val="_Recovered_SheetName_5002_"/>
      <sheetName val="_Recovered_SheetName_5003_"/>
      <sheetName val="_Recovered_SheetName_5004_"/>
      <sheetName val="_Recovered_SheetName_5005_"/>
      <sheetName val="_Recovered_SheetName_5006_"/>
      <sheetName val="_Recovered_SheetName_5007_"/>
      <sheetName val="_Recovered_SheetName_5008_"/>
      <sheetName val="_Recovered_SheetName_5009_"/>
      <sheetName val="_Recovered_SheetName_5010_"/>
      <sheetName val="_Recovered_SheetName_5011_"/>
      <sheetName val="_Recovered_SheetName_5012_"/>
      <sheetName val="_Recovered_SheetName_5013_"/>
      <sheetName val="_Recovered_SheetName_5014_"/>
      <sheetName val="_Recovered_SheetName_5015_"/>
      <sheetName val="_Recovered_SheetName_5016_"/>
      <sheetName val="_Recovered_SheetName_5017_"/>
      <sheetName val="_Recovered_SheetName_5018_"/>
      <sheetName val="_Recovered_SheetName_5019_"/>
      <sheetName val="_Recovered_SheetName_5020_"/>
      <sheetName val="_Recovered_SheetName_5021_"/>
      <sheetName val="_Recovered_SheetName_5022_"/>
      <sheetName val="_Recovered_SheetName_5023_"/>
      <sheetName val="_Recovered_SheetName_5024_"/>
      <sheetName val="_Recovered_SheetName_5025_"/>
      <sheetName val="_Recovered_SheetName_5026_"/>
      <sheetName val="_Recovered_SheetName_5027_"/>
      <sheetName val="_Recovered_SheetName_5028_"/>
      <sheetName val="_Recovered_SheetName_5029_"/>
      <sheetName val="_Recovered_SheetName_5030_"/>
      <sheetName val="_Recovered_SheetName_5031_"/>
      <sheetName val="_Recovered_SheetName_5032_"/>
      <sheetName val="_Recovered_SheetName_5033_"/>
      <sheetName val="_Recovered_SheetName_5034_"/>
      <sheetName val="_Recovered_SheetName_5035_"/>
      <sheetName val="_Recovered_SheetName_5036_"/>
      <sheetName val="_Recovered_SheetName_5037_"/>
      <sheetName val="_Recovered_SheetName_5038_"/>
      <sheetName val="_Recovered_SheetName_5039_"/>
      <sheetName val="_Recovered_SheetName_5040_"/>
      <sheetName val="_Recovered_SheetName_5041_"/>
      <sheetName val="_Recovered_SheetName_5042_"/>
      <sheetName val="_Recovered_SheetName_5043_"/>
      <sheetName val="_Recovered_SheetName_5044_"/>
      <sheetName val="_Recovered_SheetName_5045_"/>
      <sheetName val="_Recovered_SheetName_5046_"/>
      <sheetName val="_Recovered_SheetName_5047_"/>
      <sheetName val="_Recovered_SheetName_5048_"/>
      <sheetName val="_Recovered_SheetName_5049_"/>
      <sheetName val="_Recovered_SheetName_5050_"/>
      <sheetName val="_Recovered_SheetName_5051_"/>
      <sheetName val="_Recovered_SheetName_5052_"/>
      <sheetName val="_Recovered_SheetName_5053_"/>
      <sheetName val="_Recovered_SheetName_5054_"/>
      <sheetName val="_Recovered_SheetName_5055_"/>
      <sheetName val="_Recovered_SheetName_5056_"/>
      <sheetName val="_Recovered_SheetName_5057_"/>
      <sheetName val="_Recovered_SheetName_5058_"/>
      <sheetName val="_Recovered_SheetName_5059_"/>
      <sheetName val="_Recovered_SheetName_5060_"/>
      <sheetName val="_Recovered_SheetName_5061_"/>
      <sheetName val="_Recovered_SheetName_5062_"/>
      <sheetName val="_Recovered_SheetName_5063_"/>
      <sheetName val="_Recovered_SheetName_5064_"/>
      <sheetName val="_Recovered_SheetName_5065_"/>
      <sheetName val="_Recovered_SheetName_5066_"/>
      <sheetName val="_Recovered_SheetName_5067_"/>
      <sheetName val="_Recovered_SheetName_5068_"/>
      <sheetName val="_Recovered_SheetName_5069_"/>
      <sheetName val="_Recovered_SheetName_5070_"/>
      <sheetName val="_Recovered_SheetName_5071_"/>
      <sheetName val="_Recovered_SheetName_5072_"/>
      <sheetName val="_Recovered_SheetName_5073_"/>
      <sheetName val="_Recovered_SheetName_5074_"/>
      <sheetName val="_Recovered_SheetName_5075_"/>
      <sheetName val="_Recovered_SheetName_5076_"/>
      <sheetName val="_Recovered_SheetName_5077_"/>
      <sheetName val="_Recovered_SheetName_5078_"/>
      <sheetName val="_Recovered_SheetName_5079_"/>
      <sheetName val="_Recovered_SheetName_5080_"/>
      <sheetName val="_Recovered_SheetName_5081_"/>
      <sheetName val="_Recovered_SheetName_5082_"/>
      <sheetName val="_Recovered_SheetName_5083_"/>
      <sheetName val="_Recovered_SheetName_5084_"/>
      <sheetName val="_Recovered_SheetName_5085_"/>
      <sheetName val="_Recovered_SheetName_5086_"/>
      <sheetName val="_Recovered_SheetName_5087_"/>
      <sheetName val="_Recovered_SheetName_5088_"/>
      <sheetName val="_Recovered_SheetName_5089_"/>
      <sheetName val="_Recovered_SheetName_5090_"/>
      <sheetName val="_Recovered_SheetName_5091_"/>
      <sheetName val="_Recovered_SheetName_5092_"/>
      <sheetName val="_Recovered_SheetName_5093_"/>
      <sheetName val="_Recovered_SheetName_5094_"/>
      <sheetName val="_Recovered_SheetName_5095_"/>
      <sheetName val="_Recovered_SheetName_5096_"/>
      <sheetName val="_Recovered_SheetName_5097_"/>
      <sheetName val="_Recovered_SheetName_5098_"/>
      <sheetName val="_Recovered_SheetName_5099_"/>
      <sheetName val="_Recovered_SheetName_5100_"/>
      <sheetName val="_Recovered_SheetName_5101_"/>
      <sheetName val="_Recovered_SheetName_5102_"/>
      <sheetName val="_Recovered_SheetName_5103_"/>
      <sheetName val="_Recovered_SheetName_5104_"/>
      <sheetName val="_Recovered_SheetName_5105_"/>
      <sheetName val="_Recovered_SheetName_5106_"/>
      <sheetName val="_Recovered_SheetName_5107_"/>
      <sheetName val="_Recovered_SheetName_5108_"/>
      <sheetName val="_Recovered_SheetName_5109_"/>
      <sheetName val="_Recovered_SheetName_5110_"/>
      <sheetName val="_Recovered_SheetName_5111_"/>
      <sheetName val="_Recovered_SheetName_5112_"/>
      <sheetName val="_Recovered_SheetName_5113_"/>
      <sheetName val="_Recovered_SheetName_5114_"/>
      <sheetName val="_Recovered_SheetName_5115_"/>
      <sheetName val="_Recovered_SheetName_5116_"/>
      <sheetName val="_Recovered_SheetName_5117_"/>
      <sheetName val="_Recovered_SheetName_5118_"/>
      <sheetName val="_Recovered_SheetName_5119_"/>
      <sheetName val="_Recovered_SheetName_5120_"/>
      <sheetName val="_Recovered_SheetName_5121_"/>
      <sheetName val="_Recovered_SheetName_5122_"/>
      <sheetName val="_Recovered_SheetName_5123_"/>
      <sheetName val="_Recovered_SheetName_5124_"/>
      <sheetName val="_Recovered_SheetName_5125_"/>
      <sheetName val="_Recovered_SheetName_5126_"/>
      <sheetName val="_Recovered_SheetName_5127_"/>
      <sheetName val="_Recovered_SheetName_5128_"/>
      <sheetName val="_Recovered_SheetName_5129_"/>
      <sheetName val="_Recovered_SheetName_5130_"/>
      <sheetName val="_Recovered_SheetName_5131_"/>
      <sheetName val="_Recovered_SheetName_5132_"/>
      <sheetName val="_Recovered_SheetName_5133_"/>
      <sheetName val="_Recovered_SheetName_5134_"/>
      <sheetName val="_Recovered_SheetName_5135_"/>
      <sheetName val="_Recovered_SheetName_5136_"/>
      <sheetName val="_Recovered_SheetName_5137_"/>
      <sheetName val="_Recovered_SheetName_5138_"/>
      <sheetName val="_Recovered_SheetName_5139_"/>
      <sheetName val="_Recovered_SheetName_5140_"/>
      <sheetName val="_Recovered_SheetName_5141_"/>
      <sheetName val="_Recovered_SheetName_5142_"/>
      <sheetName val="_Recovered_SheetName_5143_"/>
      <sheetName val="_Recovered_SheetName_5144_"/>
      <sheetName val="_Recovered_SheetName_5145_"/>
      <sheetName val="_Recovered_SheetName_5146_"/>
      <sheetName val="_Recovered_SheetName_5147_"/>
      <sheetName val="_Recovered_SheetName_5148_"/>
      <sheetName val="_Recovered_SheetName_5149_"/>
      <sheetName val="_Recovered_SheetName_5150_"/>
      <sheetName val="_Recovered_SheetName_5151_"/>
      <sheetName val="_Recovered_SheetName_5152_"/>
      <sheetName val="_Recovered_SheetName_5153_"/>
      <sheetName val="_Recovered_SheetName_5154_"/>
      <sheetName val="_Recovered_SheetName_5155_"/>
      <sheetName val="_Recovered_SheetName_5156_"/>
      <sheetName val="_Recovered_SheetName_5157_"/>
      <sheetName val="_Recovered_SheetName_5158_"/>
      <sheetName val="_Recovered_SheetName_5159_"/>
      <sheetName val="_Recovered_SheetName_5160_"/>
      <sheetName val="_Recovered_SheetName_5161_"/>
      <sheetName val="_Recovered_SheetName_5162_"/>
      <sheetName val="_Recovered_SheetName_5163_"/>
      <sheetName val="_Recovered_SheetName_5164_"/>
      <sheetName val="_Recovered_SheetName_5165_"/>
      <sheetName val="_Recovered_SheetName_5166_"/>
      <sheetName val="_Recovered_SheetName_5167_"/>
      <sheetName val="_Recovered_SheetName_5168_"/>
      <sheetName val="_Recovered_SheetName_5169_"/>
      <sheetName val="_Recovered_SheetName_5170_"/>
      <sheetName val="_Recovered_SheetName_5171_"/>
      <sheetName val="_Recovered_SheetName_5172_"/>
      <sheetName val="_Recovered_SheetName_5173_"/>
      <sheetName val="_Recovered_SheetName_5174_"/>
      <sheetName val="_Recovered_SheetName_5175_"/>
      <sheetName val="_Recovered_SheetName_5176_"/>
      <sheetName val="_Recovered_SheetName_5177_"/>
      <sheetName val="_Recovered_SheetName_5178_"/>
      <sheetName val="_Recovered_SheetName_5179_"/>
      <sheetName val="_Recovered_SheetName_5180_"/>
      <sheetName val="_Recovered_SheetName_5181_"/>
      <sheetName val="_Recovered_SheetName_5182_"/>
      <sheetName val="_Recovered_SheetName_5183_"/>
      <sheetName val="_Recovered_SheetName_5184_"/>
      <sheetName val="_Recovered_SheetName_5185_"/>
      <sheetName val="_Recovered_SheetName_5186_"/>
      <sheetName val="_Recovered_SheetName_5187_"/>
      <sheetName val="_Recovered_SheetName_5188_"/>
      <sheetName val="_Recovered_SheetName_5189_"/>
      <sheetName val="_Recovered_SheetName_5190_"/>
      <sheetName val="_Recovered_SheetName_5191_"/>
      <sheetName val="_Recovered_SheetName_5192_"/>
      <sheetName val="_Recovered_SheetName_5193_"/>
      <sheetName val="_Recovered_SheetName_5194_"/>
      <sheetName val="_Recovered_SheetName_5195_"/>
      <sheetName val="_Recovered_SheetName_5196_"/>
      <sheetName val="_Recovered_SheetName_5197_"/>
      <sheetName val="_Recovered_SheetName_5198_"/>
      <sheetName val="_Recovered_SheetName_5199_"/>
      <sheetName val="_Recovered_SheetName_5200_"/>
      <sheetName val="_Recovered_SheetName_5201_"/>
      <sheetName val="_Recovered_SheetName_5202_"/>
      <sheetName val="_Recovered_SheetName_5203_"/>
      <sheetName val="_Recovered_SheetName_5204_"/>
      <sheetName val="_Recovered_SheetName_5205_"/>
      <sheetName val="_Recovered_SheetName_5206_"/>
      <sheetName val="_Recovered_SheetName_5207_"/>
      <sheetName val="_Recovered_SheetName_5208_"/>
      <sheetName val="_Recovered_SheetName_5209_"/>
      <sheetName val="_Recovered_SheetName_5210_"/>
      <sheetName val="_Recovered_SheetName_5211_"/>
      <sheetName val="_Recovered_SheetName_5212_"/>
      <sheetName val="_Recovered_SheetName_5213_"/>
      <sheetName val="_Recovered_SheetName_5214_"/>
      <sheetName val="_Recovered_SheetName_5215_"/>
      <sheetName val="_Recovered_SheetName_5216_"/>
      <sheetName val="_Recovered_SheetName_5217_"/>
      <sheetName val="_Recovered_SheetName_5218_"/>
      <sheetName val="_Recovered_SheetName_5219_"/>
      <sheetName val="_Recovered_SheetName_5220_"/>
      <sheetName val="_Recovered_SheetName_5221_"/>
      <sheetName val="_Recovered_SheetName_5222_"/>
      <sheetName val="_Recovered_SheetName_5223_"/>
      <sheetName val="_Recovered_SheetName_5224_"/>
      <sheetName val="_Recovered_SheetName_5225_"/>
      <sheetName val="_Recovered_SheetName_5226_"/>
      <sheetName val="_Recovered_SheetName_5227_"/>
      <sheetName val="_Recovered_SheetName_5228_"/>
      <sheetName val="_Recovered_SheetName_5229_"/>
      <sheetName val="_Recovered_SheetName_5230_"/>
      <sheetName val="_Recovered_SheetName_5231_"/>
      <sheetName val="_Recovered_SheetName_5232_"/>
      <sheetName val="_Recovered_SheetName_5233_"/>
      <sheetName val="_Recovered_SheetName_5234_"/>
      <sheetName val="_Recovered_SheetName_5235_"/>
      <sheetName val="_Recovered_SheetName_5236_"/>
      <sheetName val="_Recovered_SheetName_5237_"/>
      <sheetName val="_Recovered_SheetName_5238_"/>
      <sheetName val="_Recovered_SheetName_5239_"/>
      <sheetName val="_Recovered_SheetName_5240_"/>
      <sheetName val="_Recovered_SheetName_5241_"/>
      <sheetName val="_Recovered_SheetName_5242_"/>
      <sheetName val="_Recovered_SheetName_5243_"/>
      <sheetName val="_Recovered_SheetName_5244_"/>
      <sheetName val="_Recovered_SheetName_5245_"/>
      <sheetName val="_Recovered_SheetName_5246_"/>
      <sheetName val="_Recovered_SheetName_5247_"/>
      <sheetName val="_Recovered_SheetName_5248_"/>
      <sheetName val="_Recovered_SheetName_5249_"/>
      <sheetName val="_Recovered_SheetName_5250_"/>
      <sheetName val="_Recovered_SheetName_5251_"/>
      <sheetName val="_Recovered_SheetName_5252_"/>
      <sheetName val="_Recovered_SheetName_5253_"/>
      <sheetName val="_Recovered_SheetName_5254_"/>
      <sheetName val="_Recovered_SheetName_5255_"/>
      <sheetName val="_Recovered_SheetName_5256_"/>
      <sheetName val="_Recovered_SheetName_5257_"/>
      <sheetName val="_Recovered_SheetName_5258_"/>
      <sheetName val="_Recovered_SheetName_5259_"/>
      <sheetName val="_Recovered_SheetName_5260_"/>
      <sheetName val="_Recovered_SheetName_5261_"/>
      <sheetName val="_Recovered_SheetName_5262_"/>
      <sheetName val="_Recovered_SheetName_5263_"/>
      <sheetName val="_Recovered_SheetName_5264_"/>
      <sheetName val="_Recovered_SheetName_5265_"/>
      <sheetName val="_Recovered_SheetName_5266_"/>
      <sheetName val="_Recovered_SheetName_5267_"/>
      <sheetName val="_Recovered_SheetName_5268_"/>
      <sheetName val="_Recovered_SheetName_5269_"/>
      <sheetName val="_Recovered_SheetName_5270_"/>
      <sheetName val="_Recovered_SheetName_5271_"/>
      <sheetName val="_Recovered_SheetName_5272_"/>
      <sheetName val="_Recovered_SheetName_5273_"/>
      <sheetName val="_Recovered_SheetName_5274_"/>
      <sheetName val="_Recovered_SheetName_5275_"/>
      <sheetName val="_Recovered_SheetName_5276_"/>
      <sheetName val="_Recovered_SheetName_5277_"/>
      <sheetName val="_Recovered_SheetName_5278_"/>
      <sheetName val="_Recovered_SheetName_5279_"/>
      <sheetName val="_Recovered_SheetName_5280_"/>
      <sheetName val="_Recovered_SheetName_5281_"/>
      <sheetName val="_Recovered_SheetName_5282_"/>
      <sheetName val="_Recovered_SheetName_5283_"/>
      <sheetName val="_Recovered_SheetName_5284_"/>
      <sheetName val="_Recovered_SheetName_5285_"/>
      <sheetName val="_Recovered_SheetName_5286_"/>
      <sheetName val="_Recovered_SheetName_5287_"/>
      <sheetName val="_Recovered_SheetName_5288_"/>
      <sheetName val="_Recovered_SheetName_5289_"/>
      <sheetName val="_Recovered_SheetName_5290_"/>
      <sheetName val="_Recovered_SheetName_5291_"/>
      <sheetName val="_Recovered_SheetName_5292_"/>
      <sheetName val="_Recovered_SheetName_5293_"/>
      <sheetName val="_Recovered_SheetName_5294_"/>
      <sheetName val="_Recovered_SheetName_5295_"/>
      <sheetName val="_Recovered_SheetName_5296_"/>
      <sheetName val="_Recovered_SheetName_5297_"/>
      <sheetName val="_Recovered_SheetName_5298_"/>
      <sheetName val="_Recovered_SheetName_5299_"/>
      <sheetName val="_Recovered_SheetName_5300_"/>
      <sheetName val="_Recovered_SheetName_5301_"/>
      <sheetName val="_Recovered_SheetName_5302_"/>
      <sheetName val="_Recovered_SheetName_5303_"/>
      <sheetName val="_Recovered_SheetName_5304_"/>
      <sheetName val="_Recovered_SheetName_5305_"/>
      <sheetName val="_Recovered_SheetName_5306_"/>
      <sheetName val="_Recovered_SheetName_5307_"/>
      <sheetName val="_Recovered_SheetName_5308_"/>
      <sheetName val="_Recovered_SheetName_5309_"/>
      <sheetName val="_Recovered_SheetName_5310_"/>
      <sheetName val="_Recovered_SheetName_5311_"/>
      <sheetName val="_Recovered_SheetName_5312_"/>
      <sheetName val="_Recovered_SheetName_5313_"/>
      <sheetName val="_Recovered_SheetName_5314_"/>
      <sheetName val="_Recovered_SheetName_5315_"/>
      <sheetName val="_Recovered_SheetName_5316_"/>
      <sheetName val="_Recovered_SheetName_5317_"/>
      <sheetName val="_Recovered_SheetName_5318_"/>
      <sheetName val="_Recovered_SheetName_5319_"/>
      <sheetName val="_Recovered_SheetName_5320_"/>
      <sheetName val="_Recovered_SheetName_5321_"/>
      <sheetName val="_Recovered_SheetName_5322_"/>
      <sheetName val="_Recovered_SheetName_5323_"/>
      <sheetName val="_Recovered_SheetName_5324_"/>
      <sheetName val="_Recovered_SheetName_5325_"/>
      <sheetName val="_Recovered_SheetName_5326_"/>
      <sheetName val="_Recovered_SheetName_5327_"/>
      <sheetName val="_Recovered_SheetName_5328_"/>
      <sheetName val="_Recovered_SheetName_5329_"/>
      <sheetName val="_Recovered_SheetName_5330_"/>
      <sheetName val="_Recovered_SheetName_5331_"/>
      <sheetName val="_Recovered_SheetName_5332_"/>
      <sheetName val="_Recovered_SheetName_5333_"/>
      <sheetName val="_Recovered_SheetName_5334_"/>
      <sheetName val="_Recovered_SheetName_5335_"/>
      <sheetName val="_Recovered_SheetName_5336_"/>
      <sheetName val="_Recovered_SheetName_5337_"/>
      <sheetName val="_Recovered_SheetName_5338_"/>
      <sheetName val="_Recovered_SheetName_5339_"/>
      <sheetName val="_Recovered_SheetName_5340_"/>
      <sheetName val="_Recovered_SheetName_5341_"/>
      <sheetName val="_Recovered_SheetName_5342_"/>
      <sheetName val="_Recovered_SheetName_5343_"/>
      <sheetName val="_Recovered_SheetName_5344_"/>
      <sheetName val="_Recovered_SheetName_5345_"/>
      <sheetName val="_Recovered_SheetName_5346_"/>
      <sheetName val="_Recovered_SheetName_5347_"/>
      <sheetName val="_Recovered_SheetName_5348_"/>
      <sheetName val="_Recovered_SheetName_5349_"/>
      <sheetName val="_Recovered_SheetName_5350_"/>
      <sheetName val="_Recovered_SheetName_5351_"/>
      <sheetName val="_Recovered_SheetName_5352_"/>
      <sheetName val="_Recovered_SheetName_5353_"/>
      <sheetName val="_Recovered_SheetName_5354_"/>
      <sheetName val="_Recovered_SheetName_5355_"/>
      <sheetName val="_Recovered_SheetName_5356_"/>
      <sheetName val="_Recovered_SheetName_5357_"/>
      <sheetName val="_Recovered_SheetName_5358_"/>
      <sheetName val="_Recovered_SheetName_5359_"/>
      <sheetName val="_Recovered_SheetName_5360_"/>
      <sheetName val="_Recovered_SheetName_5361_"/>
      <sheetName val="_Recovered_SheetName_5362_"/>
      <sheetName val="_Recovered_SheetName_5363_"/>
      <sheetName val="_Recovered_SheetName_5364_"/>
      <sheetName val="_Recovered_SheetName_5365_"/>
      <sheetName val="_Recovered_SheetName_5366_"/>
      <sheetName val="_Recovered_SheetName_5367_"/>
      <sheetName val="_Recovered_SheetName_5368_"/>
      <sheetName val="_Recovered_SheetName_5369_"/>
      <sheetName val="_Recovered_SheetName_5370_"/>
      <sheetName val="_Recovered_SheetName_5371_"/>
      <sheetName val="_Recovered_SheetName_5372_"/>
      <sheetName val="_Recovered_SheetName_5373_"/>
      <sheetName val="_Recovered_SheetName_5374_"/>
      <sheetName val="_Recovered_SheetName_5375_"/>
      <sheetName val="_Recovered_SheetName_5376_"/>
      <sheetName val="_Recovered_SheetName_5377_"/>
      <sheetName val="_Recovered_SheetName_5378_"/>
      <sheetName val="_Recovered_SheetName_5379_"/>
      <sheetName val="_Recovered_SheetName_5380_"/>
      <sheetName val="_Recovered_SheetName_5381_"/>
      <sheetName val="_Recovered_SheetName_5382_"/>
      <sheetName val="_Recovered_SheetName_5383_"/>
      <sheetName val="_Recovered_SheetName_5384_"/>
      <sheetName val="_Recovered_SheetName_5385_"/>
      <sheetName val="_Recovered_SheetName_5386_"/>
      <sheetName val="_Recovered_SheetName_5387_"/>
      <sheetName val="_Recovered_SheetName_5388_"/>
      <sheetName val="_Recovered_SheetName_5389_"/>
      <sheetName val="_Recovered_SheetName_5390_"/>
      <sheetName val="_Recovered_SheetName_5391_"/>
      <sheetName val="_Recovered_SheetName_5392_"/>
      <sheetName val="_Recovered_SheetName_5393_"/>
      <sheetName val="_Recovered_SheetName_5394_"/>
      <sheetName val="_Recovered_SheetName_5395_"/>
      <sheetName val="_Recovered_SheetName_5396_"/>
      <sheetName val="_Recovered_SheetName_5397_"/>
      <sheetName val="_Recovered_SheetName_5398_"/>
      <sheetName val="_Recovered_SheetName_5399_"/>
      <sheetName val="_Recovered_SheetName_5400_"/>
      <sheetName val="_Recovered_SheetName_5401_"/>
      <sheetName val="_Recovered_SheetName_5402_"/>
      <sheetName val="_Recovered_SheetName_5403_"/>
      <sheetName val="_Recovered_SheetName_5404_"/>
      <sheetName val="_Recovered_SheetName_5405_"/>
      <sheetName val="_Recovered_SheetName_5406_"/>
      <sheetName val="_Recovered_SheetName_5407_"/>
      <sheetName val="_Recovered_SheetName_5408_"/>
      <sheetName val="_Recovered_SheetName_5409_"/>
      <sheetName val="_Recovered_SheetName_5410_"/>
      <sheetName val="_Recovered_SheetName_5411_"/>
      <sheetName val="_Recovered_SheetName_5412_"/>
      <sheetName val="_Recovered_SheetName_5413_"/>
      <sheetName val="_Recovered_SheetName_5414_"/>
      <sheetName val="_Recovered_SheetName_5415_"/>
      <sheetName val="_Recovered_SheetName_5416_"/>
      <sheetName val="_Recovered_SheetName_5417_"/>
      <sheetName val="_Recovered_SheetName_5418_"/>
      <sheetName val="_Recovered_SheetName_5419_"/>
      <sheetName val="_Recovered_SheetName_5420_"/>
      <sheetName val="_Recovered_SheetName_5421_"/>
      <sheetName val="_Recovered_SheetName_5422_"/>
      <sheetName val="_Recovered_SheetName_5423_"/>
      <sheetName val="_Recovered_SheetName_5424_"/>
      <sheetName val="_Recovered_SheetName_5425_"/>
      <sheetName val="_Recovered_SheetName_5426_"/>
      <sheetName val="_Recovered_SheetName_5427_"/>
      <sheetName val="_Recovered_SheetName_5428_"/>
      <sheetName val="_Recovered_SheetName_5429_"/>
      <sheetName val="_Recovered_SheetName_5430_"/>
      <sheetName val="_Recovered_SheetName_5431_"/>
      <sheetName val="_Recovered_SheetName_5432_"/>
      <sheetName val="_Recovered_SheetName_5433_"/>
      <sheetName val="_Recovered_SheetName_5434_"/>
      <sheetName val="_Recovered_SheetName_5435_"/>
      <sheetName val="_Recovered_SheetName_5436_"/>
      <sheetName val="_Recovered_SheetName_5437_"/>
      <sheetName val="_Recovered_SheetName_5438_"/>
      <sheetName val="_Recovered_SheetName_5439_"/>
      <sheetName val="_Recovered_SheetName_5440_"/>
      <sheetName val="_Recovered_SheetName_5441_"/>
      <sheetName val="_Recovered_SheetName_5442_"/>
      <sheetName val="_Recovered_SheetName_5443_"/>
      <sheetName val="_Recovered_SheetName_5444_"/>
      <sheetName val="_Recovered_SheetName_5445_"/>
      <sheetName val="_Recovered_SheetName_5446_"/>
      <sheetName val="_Recovered_SheetName_5447_"/>
      <sheetName val="_Recovered_SheetName_5448_"/>
      <sheetName val="_Recovered_SheetName_5449_"/>
      <sheetName val="_Recovered_SheetName_5450_"/>
      <sheetName val="_Recovered_SheetName_5451_"/>
      <sheetName val="_Recovered_SheetName_5452_"/>
      <sheetName val="_Recovered_SheetName_5453_"/>
      <sheetName val="_Recovered_SheetName_5454_"/>
      <sheetName val="_Recovered_SheetName_5455_"/>
      <sheetName val="_Recovered_SheetName_5456_"/>
      <sheetName val="_Recovered_SheetName_5457_"/>
      <sheetName val="_Recovered_SheetName_5458_"/>
      <sheetName val="_Recovered_SheetName_5459_"/>
      <sheetName val="_Recovered_SheetName_5460_"/>
      <sheetName val="_Recovered_SheetName_5461_"/>
      <sheetName val="_Recovered_SheetName_5462_"/>
      <sheetName val="_Recovered_SheetName_5463_"/>
      <sheetName val="_Recovered_SheetName_5464_"/>
      <sheetName val="_Recovered_SheetName_5465_"/>
      <sheetName val="_Recovered_SheetName_5466_"/>
      <sheetName val="_Recovered_SheetName_5467_"/>
      <sheetName val="_Recovered_SheetName_5468_"/>
      <sheetName val="_Recovered_SheetName_5469_"/>
      <sheetName val="_Recovered_SheetName_5470_"/>
      <sheetName val="_Recovered_SheetName_5471_"/>
      <sheetName val="_Recovered_SheetName_5472_"/>
      <sheetName val="_Recovered_SheetName_5473_"/>
      <sheetName val="_Recovered_SheetName_5474_"/>
      <sheetName val="_Recovered_SheetName_5475_"/>
      <sheetName val="_Recovered_SheetName_5476_"/>
      <sheetName val="_Recovered_SheetName_5477_"/>
      <sheetName val="_Recovered_SheetName_5478_"/>
      <sheetName val="_Recovered_SheetName_5479_"/>
      <sheetName val="_Recovered_SheetName_5480_"/>
      <sheetName val="_Recovered_SheetName_5481_"/>
      <sheetName val="_Recovered_SheetName_5482_"/>
      <sheetName val="_Recovered_SheetName_5483_"/>
      <sheetName val="_Recovered_SheetName_5484_"/>
      <sheetName val="_Recovered_SheetName_5485_"/>
      <sheetName val="_Recovered_SheetName_5486_"/>
      <sheetName val="_Recovered_SheetName_5487_"/>
      <sheetName val="_Recovered_SheetName_5488_"/>
      <sheetName val="_Recovered_SheetName_5489_"/>
      <sheetName val="_Recovered_SheetName_5490_"/>
      <sheetName val="_Recovered_SheetName_5491_"/>
      <sheetName val="_Recovered_SheetName_5492_"/>
      <sheetName val="_Recovered_SheetName_5493_"/>
      <sheetName val="_Recovered_SheetName_5494_"/>
      <sheetName val="_Recovered_SheetName_5495_"/>
      <sheetName val="_Recovered_SheetName_5496_"/>
      <sheetName val="_Recovered_SheetName_5497_"/>
      <sheetName val="_Recovered_SheetName_5498_"/>
      <sheetName val="_Recovered_SheetName_5499_"/>
      <sheetName val="_Recovered_SheetName_5500_"/>
      <sheetName val="_Recovered_SheetName_5501_"/>
      <sheetName val="_Recovered_SheetName_5502_"/>
      <sheetName val="_Recovered_SheetName_5503_"/>
      <sheetName val="_Recovered_SheetName_5504_"/>
      <sheetName val="_Recovered_SheetName_5505_"/>
      <sheetName val="_Recovered_SheetName_5506_"/>
      <sheetName val="_Recovered_SheetName_5507_"/>
      <sheetName val="_Recovered_SheetName_5508_"/>
      <sheetName val="_Recovered_SheetName_5509_"/>
      <sheetName val="_Recovered_SheetName_5510_"/>
      <sheetName val="_Recovered_SheetName_5511_"/>
      <sheetName val="_Recovered_SheetName_5512_"/>
      <sheetName val="_Recovered_SheetName_5513_"/>
      <sheetName val="_Recovered_SheetName_5514_"/>
      <sheetName val="_Recovered_SheetName_5515_"/>
      <sheetName val="_Recovered_SheetName_5516_"/>
      <sheetName val="_Recovered_SheetName_5517_"/>
      <sheetName val="_Recovered_SheetName_5518_"/>
      <sheetName val="_Recovered_SheetName_5519_"/>
      <sheetName val="_Recovered_SheetName_5520_"/>
      <sheetName val="_Recovered_SheetName_5521_"/>
      <sheetName val="_Recovered_SheetName_5522_"/>
      <sheetName val="_Recovered_SheetName_5523_"/>
      <sheetName val="_Recovered_SheetName_5524_"/>
      <sheetName val="_Recovered_SheetName_5525_"/>
      <sheetName val="_Recovered_SheetName_5526_"/>
      <sheetName val="_Recovered_SheetName_5527_"/>
      <sheetName val="_Recovered_SheetName_5528_"/>
      <sheetName val="_Recovered_SheetName_5529_"/>
      <sheetName val="_Recovered_SheetName_5530_"/>
      <sheetName val="_Recovered_SheetName_5531_"/>
      <sheetName val="_Recovered_SheetName_5532_"/>
      <sheetName val="_Recovered_SheetName_5533_"/>
      <sheetName val="_Recovered_SheetName_5534_"/>
      <sheetName val="_Recovered_SheetName_5535_"/>
      <sheetName val="_Recovered_SheetName_5536_"/>
      <sheetName val="_Recovered_SheetName_5537_"/>
      <sheetName val="_Recovered_SheetName_5538_"/>
      <sheetName val="_Recovered_SheetName_5539_"/>
      <sheetName val="_Recovered_SheetName_5540_"/>
      <sheetName val="_Recovered_SheetName_5541_"/>
      <sheetName val="_Recovered_SheetName_5542_"/>
      <sheetName val="_Recovered_SheetName_5543_"/>
      <sheetName val="_Recovered_SheetName_5544_"/>
      <sheetName val="_Recovered_SheetName_5545_"/>
      <sheetName val="_Recovered_SheetName_5546_"/>
      <sheetName val="_Recovered_SheetName_5547_"/>
      <sheetName val="_Recovered_SheetName_5548_"/>
      <sheetName val="_Recovered_SheetName_5549_"/>
      <sheetName val="_Recovered_SheetName_5550_"/>
      <sheetName val="_Recovered_SheetName_5551_"/>
      <sheetName val="_Recovered_SheetName_5552_"/>
      <sheetName val="_Recovered_SheetName_5553_"/>
      <sheetName val="_Recovered_SheetName_5554_"/>
      <sheetName val="_Recovered_SheetName_5555_"/>
      <sheetName val="_Recovered_SheetName_5556_"/>
      <sheetName val="_Recovered_SheetName_5557_"/>
      <sheetName val="_Recovered_SheetName_5558_"/>
      <sheetName val="_Recovered_SheetName_5559_"/>
      <sheetName val="_Recovered_SheetName_5560_"/>
      <sheetName val="_Recovered_SheetName_5561_"/>
      <sheetName val="_Recovered_SheetName_5562_"/>
      <sheetName val="_Recovered_SheetName_5563_"/>
      <sheetName val="_Recovered_SheetName_5564_"/>
      <sheetName val="_Recovered_SheetName_5565_"/>
      <sheetName val="_Recovered_SheetName_5566_"/>
      <sheetName val="_Recovered_SheetName_5567_"/>
      <sheetName val="_Recovered_SheetName_5568_"/>
      <sheetName val="_Recovered_SheetName_5569_"/>
      <sheetName val="_Recovered_SheetName_5570_"/>
      <sheetName val="_Recovered_SheetName_5571_"/>
      <sheetName val="_Recovered_SheetName_5572_"/>
      <sheetName val="_Recovered_SheetName_5573_"/>
      <sheetName val="_Recovered_SheetName_5574_"/>
      <sheetName val="_Recovered_SheetName_5575_"/>
      <sheetName val="_Recovered_SheetName_5576_"/>
      <sheetName val="_Recovered_SheetName_5577_"/>
      <sheetName val="_Recovered_SheetName_5578_"/>
      <sheetName val="_Recovered_SheetName_5579_"/>
      <sheetName val="_Recovered_SheetName_5580_"/>
      <sheetName val="_Recovered_SheetName_5581_"/>
      <sheetName val="_Recovered_SheetName_5582_"/>
      <sheetName val="_Recovered_SheetName_5583_"/>
      <sheetName val="_Recovered_SheetName_5584_"/>
      <sheetName val="_Recovered_SheetName_5585_"/>
      <sheetName val="_Recovered_SheetName_5586_"/>
      <sheetName val="_Recovered_SheetName_5587_"/>
      <sheetName val="_Recovered_SheetName_5588_"/>
      <sheetName val="_Recovered_SheetName_5589_"/>
      <sheetName val="_Recovered_SheetName_5590_"/>
      <sheetName val="_Recovered_SheetName_5591_"/>
      <sheetName val="_Recovered_SheetName_5592_"/>
      <sheetName val="_Recovered_SheetName_5593_"/>
      <sheetName val="_Recovered_SheetName_5594_"/>
      <sheetName val="_Recovered_SheetName_5595_"/>
      <sheetName val="_Recovered_SheetName_5596_"/>
      <sheetName val="_Recovered_SheetName_5597_"/>
      <sheetName val="_Recovered_SheetName_5598_"/>
      <sheetName val="_Recovered_SheetName_5599_"/>
      <sheetName val="_Recovered_SheetName_5600_"/>
      <sheetName val="_Recovered_SheetName_5601_"/>
      <sheetName val="_Recovered_SheetName_5602_"/>
      <sheetName val="_Recovered_SheetName_5603_"/>
      <sheetName val="_Recovered_SheetName_5604_"/>
      <sheetName val="_Recovered_SheetName_5605_"/>
      <sheetName val="_Recovered_SheetName_5606_"/>
      <sheetName val="_Recovered_SheetName_5607_"/>
      <sheetName val="_Recovered_SheetName_5608_"/>
      <sheetName val="_Recovered_SheetName_5609_"/>
      <sheetName val="_Recovered_SheetName_5610_"/>
      <sheetName val="_Recovered_SheetName_5611_"/>
      <sheetName val="_Recovered_SheetName_5612_"/>
      <sheetName val="_Recovered_SheetName_5613_"/>
      <sheetName val="_Recovered_SheetName_5614_"/>
      <sheetName val="_Recovered_SheetName_5615_"/>
      <sheetName val="_Recovered_SheetName_5616_"/>
      <sheetName val="_Recovered_SheetName_5617_"/>
      <sheetName val="_Recovered_SheetName_5618_"/>
      <sheetName val="_Recovered_SheetName_5619_"/>
      <sheetName val="_Recovered_SheetName_5620_"/>
      <sheetName val="_Recovered_SheetName_5621_"/>
      <sheetName val="_Recovered_SheetName_5622_"/>
      <sheetName val="_Recovered_SheetName_5623_"/>
      <sheetName val="_Recovered_SheetName_5624_"/>
      <sheetName val="_Recovered_SheetName_5625_"/>
      <sheetName val="_Recovered_SheetName_5626_"/>
      <sheetName val="_Recovered_SheetName_5627_"/>
      <sheetName val="_Recovered_SheetName_5628_"/>
      <sheetName val="_Recovered_SheetName_5629_"/>
      <sheetName val="_Recovered_SheetName_5630_"/>
      <sheetName val="_Recovered_SheetName_5631_"/>
      <sheetName val="_Recovered_SheetName_5632_"/>
      <sheetName val="_Recovered_SheetName_5633_"/>
      <sheetName val="_Recovered_SheetName_5634_"/>
      <sheetName val="_Recovered_SheetName_5635_"/>
      <sheetName val="_Recovered_SheetName_5636_"/>
      <sheetName val="_Recovered_SheetName_5637_"/>
      <sheetName val="_Recovered_SheetName_5638_"/>
      <sheetName val="_Recovered_SheetName_5639_"/>
      <sheetName val="_Recovered_SheetName_5640_"/>
      <sheetName val="_Recovered_SheetName_5641_"/>
      <sheetName val="_Recovered_SheetName_5642_"/>
      <sheetName val="_Recovered_SheetName_5643_"/>
      <sheetName val="_Recovered_SheetName_5644_"/>
      <sheetName val="_Recovered_SheetName_5645_"/>
      <sheetName val="_Recovered_SheetName_5646_"/>
      <sheetName val="_Recovered_SheetName_5647_"/>
      <sheetName val="_Recovered_SheetName_5648_"/>
      <sheetName val="_Recovered_SheetName_5649_"/>
      <sheetName val="_Recovered_SheetName_5650_"/>
      <sheetName val="_Recovered_SheetName_5651_"/>
      <sheetName val="_Recovered_SheetName_5652_"/>
      <sheetName val="_Recovered_SheetName_5653_"/>
      <sheetName val="_Recovered_SheetName_5654_"/>
      <sheetName val="_Recovered_SheetName_5655_"/>
      <sheetName val="_Recovered_SheetName_5656_"/>
      <sheetName val="_Recovered_SheetName_5657_"/>
      <sheetName val="_Recovered_SheetName_5658_"/>
      <sheetName val="_Recovered_SheetName_5659_"/>
      <sheetName val="_Recovered_SheetName_5660_"/>
      <sheetName val="_Recovered_SheetName_5661_"/>
      <sheetName val="_Recovered_SheetName_5662_"/>
      <sheetName val="_Recovered_SheetName_5663_"/>
      <sheetName val="_Recovered_SheetName_5664_"/>
      <sheetName val="_Recovered_SheetName_5665_"/>
      <sheetName val="_Recovered_SheetName_5666_"/>
      <sheetName val="_Recovered_SheetName_5667_"/>
      <sheetName val="_Recovered_SheetName_5668_"/>
      <sheetName val="_Recovered_SheetName_5669_"/>
      <sheetName val="_Recovered_SheetName_5670_"/>
      <sheetName val="_Recovered_SheetName_5671_"/>
      <sheetName val="_Recovered_SheetName_5672_"/>
      <sheetName val="_Recovered_SheetName_5673_"/>
      <sheetName val="_Recovered_SheetName_5674_"/>
      <sheetName val="_Recovered_SheetName_5675_"/>
      <sheetName val="_Recovered_SheetName_5676_"/>
      <sheetName val="_Recovered_SheetName_5677_"/>
      <sheetName val="_Recovered_SheetName_5678_"/>
      <sheetName val="_Recovered_SheetName_5679_"/>
      <sheetName val="_Recovered_SheetName_5680_"/>
      <sheetName val="_Recovered_SheetName_5681_"/>
      <sheetName val="_Recovered_SheetName_5682_"/>
      <sheetName val="_Recovered_SheetName_5683_"/>
      <sheetName val="_Recovered_SheetName_5684_"/>
      <sheetName val="_Recovered_SheetName_5685_"/>
      <sheetName val="_Recovered_SheetName_5686_"/>
      <sheetName val="_Recovered_SheetName_5687_"/>
      <sheetName val="_Recovered_SheetName_5688_"/>
      <sheetName val="_Recovered_SheetName_5689_"/>
      <sheetName val="_Recovered_SheetName_5690_"/>
      <sheetName val="_Recovered_SheetName_5691_"/>
      <sheetName val="_Recovered_SheetName_5692_"/>
      <sheetName val="_Recovered_SheetName_5693_"/>
      <sheetName val="_Recovered_SheetName_5694_"/>
      <sheetName val="_Recovered_SheetName_5695_"/>
      <sheetName val="_Recovered_SheetName_5696_"/>
      <sheetName val="_Recovered_SheetName_5697_"/>
      <sheetName val="_Recovered_SheetName_5698_"/>
      <sheetName val="_Recovered_SheetName_5699_"/>
      <sheetName val="_Recovered_SheetName_5700_"/>
      <sheetName val="_Recovered_SheetName_5701_"/>
      <sheetName val="_Recovered_SheetName_5702_"/>
      <sheetName val="_Recovered_SheetName_5703_"/>
      <sheetName val="_Recovered_SheetName_5704_"/>
      <sheetName val="_Recovered_SheetName_5705_"/>
      <sheetName val="_Recovered_SheetName_5706_"/>
      <sheetName val="_Recovered_SheetName_5707_"/>
      <sheetName val="_Recovered_SheetName_5708_"/>
      <sheetName val="_Recovered_SheetName_5709_"/>
      <sheetName val="_Recovered_SheetName_5710_"/>
      <sheetName val="_Recovered_SheetName_5711_"/>
      <sheetName val="_Recovered_SheetName_5712_"/>
      <sheetName val="_Recovered_SheetName_5713_"/>
      <sheetName val="_Recovered_SheetName_5714_"/>
      <sheetName val="_Recovered_SheetName_5715_"/>
      <sheetName val="_Recovered_SheetName_5716_"/>
      <sheetName val="_Recovered_SheetName_5717_"/>
      <sheetName val="_Recovered_SheetName_5718_"/>
      <sheetName val="_Recovered_SheetName_5719_"/>
      <sheetName val="_Recovered_SheetName_5720_"/>
      <sheetName val="_Recovered_SheetName_5721_"/>
      <sheetName val="_Recovered_SheetName_5722_"/>
      <sheetName val="_Recovered_SheetName_5723_"/>
      <sheetName val="_Recovered_SheetName_5724_"/>
      <sheetName val="_Recovered_SheetName_5725_"/>
      <sheetName val="_Recovered_SheetName_5726_"/>
      <sheetName val="_Recovered_SheetName_5727_"/>
      <sheetName val="_Recovered_SheetName_5728_"/>
      <sheetName val="_Recovered_SheetName_5729_"/>
      <sheetName val="_Recovered_SheetName_5730_"/>
      <sheetName val="_Recovered_SheetName_5731_"/>
      <sheetName val="_Recovered_SheetName_5732_"/>
      <sheetName val="_Recovered_SheetName_5733_"/>
      <sheetName val="_Recovered_SheetName_5734_"/>
      <sheetName val="_Recovered_SheetName_5735_"/>
      <sheetName val="_Recovered_SheetName_5736_"/>
      <sheetName val="_Recovered_SheetName_5737_"/>
      <sheetName val="_Recovered_SheetName_5738_"/>
      <sheetName val="_Recovered_SheetName_5739_"/>
      <sheetName val="_Recovered_SheetName_5740_"/>
      <sheetName val="_Recovered_SheetName_5741_"/>
      <sheetName val="_Recovered_SheetName_5742_"/>
      <sheetName val="_Recovered_SheetName_5743_"/>
      <sheetName val="_Recovered_SheetName_5744_"/>
      <sheetName val="_Recovered_SheetName_5745_"/>
      <sheetName val="_Recovered_SheetName_5746_"/>
      <sheetName val="_Recovered_SheetName_5747_"/>
      <sheetName val="_Recovered_SheetName_5748_"/>
      <sheetName val="_Recovered_SheetName_5749_"/>
      <sheetName val="_Recovered_SheetName_5750_"/>
      <sheetName val="_Recovered_SheetName_5751_"/>
      <sheetName val="_Recovered_SheetName_5752_"/>
      <sheetName val="_Recovered_SheetName_5753_"/>
      <sheetName val="_Recovered_SheetName_5754_"/>
      <sheetName val="_Recovered_SheetName_5755_"/>
      <sheetName val="_Recovered_SheetName_5756_"/>
      <sheetName val="_Recovered_SheetName_5757_"/>
      <sheetName val="_Recovered_SheetName_5758_"/>
      <sheetName val="_Recovered_SheetName_5759_"/>
      <sheetName val="_Recovered_SheetName_5760_"/>
      <sheetName val="_Recovered_SheetName_5761_"/>
      <sheetName val="_Recovered_SheetName_5762_"/>
      <sheetName val="_Recovered_SheetName_5763_"/>
      <sheetName val="_Recovered_SheetName_5764_"/>
      <sheetName val="_Recovered_SheetName_5765_"/>
      <sheetName val="_Recovered_SheetName_5766_"/>
      <sheetName val="_Recovered_SheetName_5767_"/>
      <sheetName val="_Recovered_SheetName_5768_"/>
      <sheetName val="_Recovered_SheetName_5769_"/>
      <sheetName val="_Recovered_SheetName_5770_"/>
      <sheetName val="_Recovered_SheetName_5771_"/>
      <sheetName val="_Recovered_SheetName_5772_"/>
      <sheetName val="_Recovered_SheetName_5773_"/>
      <sheetName val="_Recovered_SheetName_5774_"/>
      <sheetName val="_Recovered_SheetName_5775_"/>
      <sheetName val="_Recovered_SheetName_5776_"/>
      <sheetName val="_Recovered_SheetName_5777_"/>
      <sheetName val="_Recovered_SheetName_5778_"/>
      <sheetName val="_Recovered_SheetName_5779_"/>
      <sheetName val="_Recovered_SheetName_5780_"/>
      <sheetName val="_Recovered_SheetName_5781_"/>
      <sheetName val="_Recovered_SheetName_5782_"/>
      <sheetName val="_Recovered_SheetName_5783_"/>
      <sheetName val="_Recovered_SheetName_5784_"/>
      <sheetName val="_Recovered_SheetName_5785_"/>
      <sheetName val="_Recovered_SheetName_5786_"/>
      <sheetName val="_Recovered_SheetName_5787_"/>
      <sheetName val="_Recovered_SheetName_5788_"/>
      <sheetName val="_Recovered_SheetName_5789_"/>
      <sheetName val="_Recovered_SheetName_5790_"/>
      <sheetName val="_Recovered_SheetName_5791_"/>
      <sheetName val="_Recovered_SheetName_5792_"/>
      <sheetName val="_Recovered_SheetName_5793_"/>
      <sheetName val="_Recovered_SheetName_5794_"/>
      <sheetName val="_Recovered_SheetName_5795_"/>
      <sheetName val="_Recovered_SheetName_5796_"/>
      <sheetName val="_Recovered_SheetName_5797_"/>
      <sheetName val="_Recovered_SheetName_5798_"/>
      <sheetName val="_Recovered_SheetName_5799_"/>
      <sheetName val="_Recovered_SheetName_5800_"/>
      <sheetName val="_Recovered_SheetName_5801_"/>
      <sheetName val="_Recovered_SheetName_5802_"/>
      <sheetName val="_Recovered_SheetName_5803_"/>
      <sheetName val="_Recovered_SheetName_5804_"/>
      <sheetName val="_Recovered_SheetName_5805_"/>
      <sheetName val="_Recovered_SheetName_5806_"/>
      <sheetName val="_Recovered_SheetName_5807_"/>
      <sheetName val="_Recovered_SheetName_5808_"/>
      <sheetName val="_Recovered_SheetName_5809_"/>
      <sheetName val="_Recovered_SheetName_5810_"/>
      <sheetName val="_Recovered_SheetName_5811_"/>
      <sheetName val="_Recovered_SheetName_5812_"/>
      <sheetName val="_Recovered_SheetName_5813_"/>
      <sheetName val="_Recovered_SheetName_5814_"/>
      <sheetName val="_Recovered_SheetName_5815_"/>
      <sheetName val="_Recovered_SheetName_5816_"/>
      <sheetName val="_Recovered_SheetName_5817_"/>
      <sheetName val="_Recovered_SheetName_5818_"/>
      <sheetName val="_Recovered_SheetName_5819_"/>
      <sheetName val="_Recovered_SheetName_5820_"/>
      <sheetName val="_Recovered_SheetName_5821_"/>
      <sheetName val="_Recovered_SheetName_5822_"/>
      <sheetName val="_Recovered_SheetName_5823_"/>
      <sheetName val="_Recovered_SheetName_5824_"/>
      <sheetName val="_Recovered_SheetName_5825_"/>
      <sheetName val="_Recovered_SheetName_5826_"/>
      <sheetName val="_Recovered_SheetName_5827_"/>
      <sheetName val="_Recovered_SheetName_5828_"/>
      <sheetName val="_Recovered_SheetName_5829_"/>
      <sheetName val="_Recovered_SheetName_5830_"/>
      <sheetName val="_Recovered_SheetName_5831_"/>
      <sheetName val="_Recovered_SheetName_5832_"/>
      <sheetName val="_Recovered_SheetName_5833_"/>
      <sheetName val="_Recovered_SheetName_5834_"/>
      <sheetName val="_Recovered_SheetName_5835_"/>
      <sheetName val="_Recovered_SheetName_5836_"/>
      <sheetName val="_Recovered_SheetName_5837_"/>
      <sheetName val="_Recovered_SheetName_5838_"/>
      <sheetName val="_Recovered_SheetName_5839_"/>
      <sheetName val="_Recovered_SheetName_5840_"/>
      <sheetName val="_Recovered_SheetName_5841_"/>
      <sheetName val="_Recovered_SheetName_5842_"/>
      <sheetName val="_Recovered_SheetName_5843_"/>
      <sheetName val="_Recovered_SheetName_5844_"/>
      <sheetName val="_Recovered_SheetName_5845_"/>
      <sheetName val="_Recovered_SheetName_5846_"/>
      <sheetName val="_Recovered_SheetName_5847_"/>
      <sheetName val="_Recovered_SheetName_5848_"/>
      <sheetName val="_Recovered_SheetName_5849_"/>
      <sheetName val="_Recovered_SheetName_5850_"/>
      <sheetName val="_Recovered_SheetName_5851_"/>
      <sheetName val="_Recovered_SheetName_5852_"/>
      <sheetName val="_Recovered_SheetName_5853_"/>
      <sheetName val="_Recovered_SheetName_5854_"/>
      <sheetName val="_Recovered_SheetName_5855_"/>
      <sheetName val="_Recovered_SheetName_5856_"/>
      <sheetName val="_Recovered_SheetName_5857_"/>
      <sheetName val="_Recovered_SheetName_5858_"/>
      <sheetName val="_Recovered_SheetName_5859_"/>
      <sheetName val="_Recovered_SheetName_5860_"/>
      <sheetName val="_Recovered_SheetName_5861_"/>
      <sheetName val="_Recovered_SheetName_5862_"/>
      <sheetName val="_Recovered_SheetName_5863_"/>
      <sheetName val="_Recovered_SheetName_5864_"/>
      <sheetName val="_Recovered_SheetName_5865_"/>
      <sheetName val="_Recovered_SheetName_5866_"/>
      <sheetName val="_Recovered_SheetName_5867_"/>
      <sheetName val="_Recovered_SheetName_5868_"/>
      <sheetName val="_Recovered_SheetName_5869_"/>
      <sheetName val="_Recovered_SheetName_5870_"/>
      <sheetName val="_Recovered_SheetName_5871_"/>
      <sheetName val="_Recovered_SheetName_5872_"/>
      <sheetName val="_Recovered_SheetName_5873_"/>
      <sheetName val="_Recovered_SheetName_5874_"/>
      <sheetName val="_Recovered_SheetName_5875_"/>
      <sheetName val="_Recovered_SheetName_5876_"/>
      <sheetName val="_Recovered_SheetName_5877_"/>
      <sheetName val="_Recovered_SheetName_5878_"/>
      <sheetName val="_Recovered_SheetName_5879_"/>
      <sheetName val="_Recovered_SheetName_5880_"/>
      <sheetName val="_Recovered_SheetName_5881_"/>
      <sheetName val="_Recovered_SheetName_5882_"/>
      <sheetName val="_Recovered_SheetName_5883_"/>
      <sheetName val="_Recovered_SheetName_5884_"/>
      <sheetName val="_Recovered_SheetName_5885_"/>
      <sheetName val="_Recovered_SheetName_5886_"/>
      <sheetName val="_Recovered_SheetName_5887_"/>
      <sheetName val="_Recovered_SheetName_5888_"/>
      <sheetName val="_Recovered_SheetName_5889_"/>
      <sheetName val="_Recovered_SheetName_5890_"/>
      <sheetName val="_Recovered_SheetName_5891_"/>
      <sheetName val="_Recovered_SheetName_5892_"/>
      <sheetName val="_Recovered_SheetName_5893_"/>
      <sheetName val="_Recovered_SheetName_5894_"/>
      <sheetName val="_Recovered_SheetName_5895_"/>
      <sheetName val="_Recovered_SheetName_5896_"/>
      <sheetName val="_Recovered_SheetName_5897_"/>
      <sheetName val="_Recovered_SheetName_5898_"/>
      <sheetName val="_Recovered_SheetName_5899_"/>
      <sheetName val="_Recovered_SheetName_5900_"/>
      <sheetName val="_Recovered_SheetName_5901_"/>
      <sheetName val="_Recovered_SheetName_5902_"/>
      <sheetName val="_Recovered_SheetName_5903_"/>
      <sheetName val="_Recovered_SheetName_5904_"/>
      <sheetName val="_Recovered_SheetName_5905_"/>
      <sheetName val="_Recovered_SheetName_5906_"/>
      <sheetName val="_Recovered_SheetName_5907_"/>
      <sheetName val="_Recovered_SheetName_5908_"/>
      <sheetName val="_Recovered_SheetName_5909_"/>
      <sheetName val="_Recovered_SheetName_5910_"/>
      <sheetName val="_Recovered_SheetName_5911_"/>
      <sheetName val="_Recovered_SheetName_5912_"/>
      <sheetName val="_Recovered_SheetName_5913_"/>
      <sheetName val="_Recovered_SheetName_5914_"/>
      <sheetName val="_Recovered_SheetName_5915_"/>
      <sheetName val="_Recovered_SheetName_5916_"/>
      <sheetName val="_Recovered_SheetName_5917_"/>
      <sheetName val="_Recovered_SheetName_5918_"/>
      <sheetName val="_Recovered_SheetName_5919_"/>
      <sheetName val="_Recovered_SheetName_5920_"/>
      <sheetName val="_Recovered_SheetName_5921_"/>
      <sheetName val="_Recovered_SheetName_5922_"/>
      <sheetName val="_Recovered_SheetName_5923_"/>
      <sheetName val="_Recovered_SheetName_5924_"/>
      <sheetName val="_Recovered_SheetName_5925_"/>
      <sheetName val="_Recovered_SheetName_5926_"/>
      <sheetName val="_Recovered_SheetName_5927_"/>
      <sheetName val="_Recovered_SheetName_5928_"/>
      <sheetName val="_Recovered_SheetName_5929_"/>
      <sheetName val="_Recovered_SheetName_5930_"/>
      <sheetName val="_Recovered_SheetName_5931_"/>
      <sheetName val="_Recovered_SheetName_5932_"/>
      <sheetName val="_Recovered_SheetName_5933_"/>
      <sheetName val="_Recovered_SheetName_5934_"/>
      <sheetName val="_Recovered_SheetName_5935_"/>
      <sheetName val="_Recovered_SheetName_5936_"/>
      <sheetName val="_Recovered_SheetName_5937_"/>
      <sheetName val="_Recovered_SheetName_5938_"/>
      <sheetName val="_Recovered_SheetName_5939_"/>
      <sheetName val="_Recovered_SheetName_5940_"/>
      <sheetName val="_Recovered_SheetName_5941_"/>
      <sheetName val="_Recovered_SheetName_5942_"/>
      <sheetName val="_Recovered_SheetName_5943_"/>
      <sheetName val="_Recovered_SheetName_5944_"/>
      <sheetName val="_Recovered_SheetName_5945_"/>
      <sheetName val="_Recovered_SheetName_5946_"/>
      <sheetName val="_Recovered_SheetName_5947_"/>
      <sheetName val="_Recovered_SheetName_5948_"/>
      <sheetName val="_Recovered_SheetName_5949_"/>
      <sheetName val="_Recovered_SheetName_5950_"/>
      <sheetName val="_Recovered_SheetName_5951_"/>
      <sheetName val="_Recovered_SheetName_5952_"/>
      <sheetName val="_Recovered_SheetName_5953_"/>
      <sheetName val="_Recovered_SheetName_5954_"/>
      <sheetName val="_Recovered_SheetName_5955_"/>
      <sheetName val="_Recovered_SheetName_5956_"/>
      <sheetName val="_Recovered_SheetName_5957_"/>
      <sheetName val="_Recovered_SheetName_5958_"/>
      <sheetName val="_Recovered_SheetName_5959_"/>
      <sheetName val="_Recovered_SheetName_5960_"/>
      <sheetName val="_Recovered_SheetName_5961_"/>
      <sheetName val="_Recovered_SheetName_5962_"/>
      <sheetName val="_Recovered_SheetName_5963_"/>
      <sheetName val="_Recovered_SheetName_5964_"/>
      <sheetName val="_Recovered_SheetName_5965_"/>
      <sheetName val="_Recovered_SheetName_5966_"/>
      <sheetName val="_Recovered_SheetName_5967_"/>
      <sheetName val="_Recovered_SheetName_5968_"/>
      <sheetName val="_Recovered_SheetName_5969_"/>
      <sheetName val="_Recovered_SheetName_5970_"/>
      <sheetName val="_Recovered_SheetName_5971_"/>
      <sheetName val="_Recovered_SheetName_5972_"/>
      <sheetName val="_Recovered_SheetName_5973_"/>
      <sheetName val="_Recovered_SheetName_5974_"/>
      <sheetName val="_Recovered_SheetName_5975_"/>
      <sheetName val="_Recovered_SheetName_5976_"/>
      <sheetName val="_Recovered_SheetName_5977_"/>
      <sheetName val="_Recovered_SheetName_5978_"/>
      <sheetName val="_Recovered_SheetName_5979_"/>
      <sheetName val="_Recovered_SheetName_5980_"/>
      <sheetName val="_Recovered_SheetName_5981_"/>
      <sheetName val="_Recovered_SheetName_5982_"/>
      <sheetName val="_Recovered_SheetName_5983_"/>
      <sheetName val="_Recovered_SheetName_5984_"/>
      <sheetName val="_Recovered_SheetName_5985_"/>
      <sheetName val="_Recovered_SheetName_5986_"/>
      <sheetName val="_Recovered_SheetName_5987_"/>
      <sheetName val="_Recovered_SheetName_5988_"/>
      <sheetName val="_Recovered_SheetName_5989_"/>
      <sheetName val="_Recovered_SheetName_5990_"/>
      <sheetName val="_Recovered_SheetName_5991_"/>
      <sheetName val="_Recovered_SheetName_5992_"/>
      <sheetName val="_Recovered_SheetName_5993_"/>
      <sheetName val="_Recovered_SheetName_5994_"/>
      <sheetName val="_Recovered_SheetName_5995_"/>
      <sheetName val="_Recovered_SheetName_5996_"/>
      <sheetName val="_Recovered_SheetName_5997_"/>
      <sheetName val="_Recovered_SheetName_5998_"/>
      <sheetName val="_Recovered_SheetName_5999_"/>
      <sheetName val="_Recovered_SheetName_6000_"/>
      <sheetName val="_Recovered_SheetName_6001_"/>
      <sheetName val="_Recovered_SheetName_6002_"/>
      <sheetName val="_Recovered_SheetName_6003_"/>
      <sheetName val="_Recovered_SheetName_6004_"/>
      <sheetName val="_Recovered_SheetName_6005_"/>
      <sheetName val="_Recovered_SheetName_6006_"/>
      <sheetName val="_Recovered_SheetName_6007_"/>
      <sheetName val="_Recovered_SheetName_6008_"/>
      <sheetName val="_Recovered_SheetName_6009_"/>
      <sheetName val="_Recovered_SheetName_6010_"/>
      <sheetName val="_Recovered_SheetName_6011_"/>
      <sheetName val="_Recovered_SheetName_6012_"/>
      <sheetName val="_Recovered_SheetName_6013_"/>
      <sheetName val="_Recovered_SheetName_6014_"/>
      <sheetName val="_Recovered_SheetName_6015_"/>
      <sheetName val="_Recovered_SheetName_6016_"/>
      <sheetName val="_Recovered_SheetName_6017_"/>
      <sheetName val="_Recovered_SheetName_6018_"/>
      <sheetName val="_Recovered_SheetName_6019_"/>
      <sheetName val="_Recovered_SheetName_6020_"/>
      <sheetName val="_Recovered_SheetName_6021_"/>
      <sheetName val="_Recovered_SheetName_6022_"/>
      <sheetName val="_Recovered_SheetName_6023_"/>
      <sheetName val="_Recovered_SheetName_6024_"/>
      <sheetName val="_Recovered_SheetName_6025_"/>
      <sheetName val="_Recovered_SheetName_6026_"/>
      <sheetName val="_Recovered_SheetName_6027_"/>
      <sheetName val="_Recovered_SheetName_6028_"/>
      <sheetName val="_Recovered_SheetName_6029_"/>
      <sheetName val="_Recovered_SheetName_6030_"/>
      <sheetName val="_Recovered_SheetName_6031_"/>
      <sheetName val="_Recovered_SheetName_6032_"/>
      <sheetName val="_Recovered_SheetName_6033_"/>
      <sheetName val="_Recovered_SheetName_6034_"/>
      <sheetName val="_Recovered_SheetName_6035_"/>
      <sheetName val="_Recovered_SheetName_6036_"/>
      <sheetName val="_Recovered_SheetName_6037_"/>
      <sheetName val="_Recovered_SheetName_6038_"/>
      <sheetName val="_Recovered_SheetName_6039_"/>
      <sheetName val="_Recovered_SheetName_6040_"/>
      <sheetName val="_Recovered_SheetName_6041_"/>
      <sheetName val="_Recovered_SheetName_6042_"/>
      <sheetName val="_Recovered_SheetName_6043_"/>
      <sheetName val="_Recovered_SheetName_6044_"/>
      <sheetName val="_Recovered_SheetName_6045_"/>
      <sheetName val="_Recovered_SheetName_6046_"/>
      <sheetName val="_Recovered_SheetName_6047_"/>
      <sheetName val="_Recovered_SheetName_6048_"/>
      <sheetName val="_Recovered_SheetName_6049_"/>
      <sheetName val="_Recovered_SheetName_6050_"/>
      <sheetName val="_Recovered_SheetName_6051_"/>
      <sheetName val="_Recovered_SheetName_6052_"/>
      <sheetName val="_Recovered_SheetName_6053_"/>
      <sheetName val="_Recovered_SheetName_6054_"/>
      <sheetName val="_Recovered_SheetName_6055_"/>
      <sheetName val="_Recovered_SheetName_6056_"/>
      <sheetName val="_Recovered_SheetName_6057_"/>
      <sheetName val="_Recovered_SheetName_6058_"/>
      <sheetName val="_Recovered_SheetName_6059_"/>
      <sheetName val="_Recovered_SheetName_6060_"/>
      <sheetName val="_Recovered_SheetName_6061_"/>
      <sheetName val="_Recovered_SheetName_6062_"/>
      <sheetName val="_Recovered_SheetName_6063_"/>
      <sheetName val="_Recovered_SheetName_6064_"/>
      <sheetName val="_Recovered_SheetName_6065_"/>
      <sheetName val="_Recovered_SheetName_6066_"/>
      <sheetName val="_Recovered_SheetName_6067_"/>
      <sheetName val="_Recovered_SheetName_6068_"/>
      <sheetName val="_Recovered_SheetName_6069_"/>
      <sheetName val="_Recovered_SheetName_6070_"/>
      <sheetName val="_Recovered_SheetName_6071_"/>
      <sheetName val="_Recovered_SheetName_6072_"/>
      <sheetName val="_Recovered_SheetName_6073_"/>
      <sheetName val="_Recovered_SheetName_6074_"/>
      <sheetName val="_Recovered_SheetName_6075_"/>
      <sheetName val="_Recovered_SheetName_6076_"/>
      <sheetName val="_Recovered_SheetName_6077_"/>
      <sheetName val="_Recovered_SheetName_6078_"/>
      <sheetName val="_Recovered_SheetName_6079_"/>
      <sheetName val="_Recovered_SheetName_6080_"/>
      <sheetName val="_Recovered_SheetName_6081_"/>
      <sheetName val="_Recovered_SheetName_6082_"/>
      <sheetName val="_Recovered_SheetName_6083_"/>
      <sheetName val="_Recovered_SheetName_6084_"/>
      <sheetName val="_Recovered_SheetName_6085_"/>
      <sheetName val="_Recovered_SheetName_6086_"/>
      <sheetName val="_Recovered_SheetName_6087_"/>
      <sheetName val="_Recovered_SheetName_6088_"/>
      <sheetName val="_Recovered_SheetName_6089_"/>
      <sheetName val="_Recovered_SheetName_6090_"/>
      <sheetName val="_Recovered_SheetName_6091_"/>
      <sheetName val="_Recovered_SheetName_6092_"/>
      <sheetName val="_Recovered_SheetName_6093_"/>
      <sheetName val="_Recovered_SheetName_6094_"/>
      <sheetName val="_Recovered_SheetName_6095_"/>
      <sheetName val="_Recovered_SheetName_6096_"/>
      <sheetName val="_Recovered_SheetName_6097_"/>
      <sheetName val="_Recovered_SheetName_6098_"/>
      <sheetName val="_Recovered_SheetName_6099_"/>
      <sheetName val="_Recovered_SheetName_6100_"/>
      <sheetName val="_Recovered_SheetName_6101_"/>
      <sheetName val="_Recovered_SheetName_6102_"/>
      <sheetName val="_Recovered_SheetName_6103_"/>
      <sheetName val="_Recovered_SheetName_6104_"/>
      <sheetName val="_Recovered_SheetName_6105_"/>
      <sheetName val="_Recovered_SheetName_6106_"/>
      <sheetName val="_Recovered_SheetName_6107_"/>
      <sheetName val="_Recovered_SheetName_6108_"/>
      <sheetName val="_Recovered_SheetName_6109_"/>
      <sheetName val="_Recovered_SheetName_6110_"/>
      <sheetName val="_Recovered_SheetName_6111_"/>
      <sheetName val="_Recovered_SheetName_6112_"/>
      <sheetName val="_Recovered_SheetName_6113_"/>
      <sheetName val="_Recovered_SheetName_6114_"/>
      <sheetName val="_Recovered_SheetName_6115_"/>
      <sheetName val="_Recovered_SheetName_6116_"/>
      <sheetName val="_Recovered_SheetName_6117_"/>
      <sheetName val="_Recovered_SheetName_6118_"/>
      <sheetName val="_Recovered_SheetName_6119_"/>
      <sheetName val="_Recovered_SheetName_6120_"/>
      <sheetName val="_Recovered_SheetName_6121_"/>
      <sheetName val="_Recovered_SheetName_6122_"/>
      <sheetName val="_Recovered_SheetName_6123_"/>
      <sheetName val="_Recovered_SheetName_6124_"/>
      <sheetName val="_Recovered_SheetName_6125_"/>
      <sheetName val="_Recovered_SheetName_6126_"/>
      <sheetName val="_Recovered_SheetName_6127_"/>
      <sheetName val="_Recovered_SheetName_6128_"/>
      <sheetName val="_Recovered_SheetName_6129_"/>
      <sheetName val="_Recovered_SheetName_6130_"/>
      <sheetName val="_Recovered_SheetName_6131_"/>
      <sheetName val="_Recovered_SheetName_6132_"/>
      <sheetName val="_Recovered_SheetName_6133_"/>
      <sheetName val="_Recovered_SheetName_6134_"/>
      <sheetName val="_Recovered_SheetName_6135_"/>
      <sheetName val="_Recovered_SheetName_6136_"/>
      <sheetName val="_Recovered_SheetName_6137_"/>
      <sheetName val="_Recovered_SheetName_6138_"/>
      <sheetName val="_Recovered_SheetName_6139_"/>
      <sheetName val="_Recovered_SheetName_6140_"/>
      <sheetName val="_Recovered_SheetName_6141_"/>
      <sheetName val="_Recovered_SheetName_6142_"/>
      <sheetName val="_Recovered_SheetName_6143_"/>
      <sheetName val="_Recovered_SheetName_6144_"/>
      <sheetName val="_Recovered_SheetName_6145_"/>
      <sheetName val="_Recovered_SheetName_6146_"/>
      <sheetName val="_Recovered_SheetName_6147_"/>
      <sheetName val="_Recovered_SheetName_6148_"/>
      <sheetName val="_Recovered_SheetName_6149_"/>
      <sheetName val="_Recovered_SheetName_6150_"/>
      <sheetName val="_Recovered_SheetName_6151_"/>
      <sheetName val="_Recovered_SheetName_6152_"/>
      <sheetName val="_Recovered_SheetName_6153_"/>
      <sheetName val="_Recovered_SheetName_6154_"/>
      <sheetName val="_Recovered_SheetName_6155_"/>
      <sheetName val="_Recovered_SheetName_6156_"/>
      <sheetName val="_Recovered_SheetName_6157_"/>
      <sheetName val="_Recovered_SheetName_6158_"/>
      <sheetName val="_Recovered_SheetName_6159_"/>
      <sheetName val="_Recovered_SheetName_6160_"/>
      <sheetName val="_Recovered_SheetName_6161_"/>
      <sheetName val="_Recovered_SheetName_6162_"/>
      <sheetName val="_Recovered_SheetName_6163_"/>
      <sheetName val="_Recovered_SheetName_6164_"/>
      <sheetName val="_Recovered_SheetName_6165_"/>
      <sheetName val="_Recovered_SheetName_6166_"/>
      <sheetName val="_Recovered_SheetName_6167_"/>
      <sheetName val="_Recovered_SheetName_6168_"/>
      <sheetName val="_Recovered_SheetName_6169_"/>
      <sheetName val="_Recovered_SheetName_6170_"/>
      <sheetName val="_Recovered_SheetName_6171_"/>
      <sheetName val="_Recovered_SheetName_6172_"/>
      <sheetName val="_Recovered_SheetName_6173_"/>
      <sheetName val="_Recovered_SheetName_6174_"/>
      <sheetName val="_Recovered_SheetName_6175_"/>
      <sheetName val="_Recovered_SheetName_6176_"/>
      <sheetName val="_Recovered_SheetName_6177_"/>
      <sheetName val="_Recovered_SheetName_6178_"/>
      <sheetName val="_Recovered_SheetName_6179_"/>
      <sheetName val="_Recovered_SheetName_6180_"/>
      <sheetName val="_Recovered_SheetName_6181_"/>
      <sheetName val="_Recovered_SheetName_6182_"/>
      <sheetName val="_Recovered_SheetName_6183_"/>
      <sheetName val="_Recovered_SheetName_6184_"/>
      <sheetName val="_Recovered_SheetName_6185_"/>
      <sheetName val="_Recovered_SheetName_6186_"/>
      <sheetName val="_Recovered_SheetName_6187_"/>
      <sheetName val="_Recovered_SheetName_6188_"/>
      <sheetName val="_Recovered_SheetName_6189_"/>
      <sheetName val="_Recovered_SheetName_6190_"/>
      <sheetName val="_Recovered_SheetName_6191_"/>
      <sheetName val="_Recovered_SheetName_6192_"/>
      <sheetName val="_Recovered_SheetName_6193_"/>
      <sheetName val="_Recovered_SheetName_6194_"/>
      <sheetName val="_Recovered_SheetName_6195_"/>
      <sheetName val="_Recovered_SheetName_6196_"/>
      <sheetName val="_Recovered_SheetName_6197_"/>
      <sheetName val="_Recovered_SheetName_6198_"/>
      <sheetName val="_Recovered_SheetName_6199_"/>
      <sheetName val="_Recovered_SheetName_6200_"/>
      <sheetName val="_Recovered_SheetName_6201_"/>
      <sheetName val="_Recovered_SheetName_6202_"/>
      <sheetName val="_Recovered_SheetName_6203_"/>
      <sheetName val="_Recovered_SheetName_6204_"/>
      <sheetName val="_Recovered_SheetName_6205_"/>
      <sheetName val="_Recovered_SheetName_6206_"/>
      <sheetName val="_Recovered_SheetName_6207_"/>
      <sheetName val="_Recovered_SheetName_6208_"/>
      <sheetName val="_Recovered_SheetName_6209_"/>
      <sheetName val="_Recovered_SheetName_6210_"/>
      <sheetName val="_Recovered_SheetName_6211_"/>
      <sheetName val="_Recovered_SheetName_6212_"/>
      <sheetName val="_Recovered_SheetName_6213_"/>
      <sheetName val="_Recovered_SheetName_6214_"/>
      <sheetName val="_Recovered_SheetName_6215_"/>
      <sheetName val="_Recovered_SheetName_6216_"/>
      <sheetName val="_Recovered_SheetName_6217_"/>
      <sheetName val="_Recovered_SheetName_6218_"/>
      <sheetName val="_Recovered_SheetName_6219_"/>
      <sheetName val="_Recovered_SheetName_6220_"/>
      <sheetName val="_Recovered_SheetName_6221_"/>
      <sheetName val="_Recovered_SheetName_6222_"/>
      <sheetName val="_Recovered_SheetName_6223_"/>
      <sheetName val="_Recovered_SheetName_6224_"/>
      <sheetName val="_Recovered_SheetName_6225_"/>
      <sheetName val="_Recovered_SheetName_6226_"/>
      <sheetName val="_Recovered_SheetName_6227_"/>
      <sheetName val="_Recovered_SheetName_6228_"/>
      <sheetName val="_Recovered_SheetName_6229_"/>
      <sheetName val="_Recovered_SheetName_6230_"/>
      <sheetName val="_Recovered_SheetName_6231_"/>
      <sheetName val="_Recovered_SheetName_6232_"/>
      <sheetName val="_Recovered_SheetName_6233_"/>
      <sheetName val="_Recovered_SheetName_6234_"/>
      <sheetName val="_Recovered_SheetName_6235_"/>
      <sheetName val="_Recovered_SheetName_6236_"/>
      <sheetName val="_Recovered_SheetName_6237_"/>
      <sheetName val="_Recovered_SheetName_6238_"/>
      <sheetName val="_Recovered_SheetName_6239_"/>
      <sheetName val="_Recovered_SheetName_6240_"/>
      <sheetName val="_Recovered_SheetName_6241_"/>
      <sheetName val="_Recovered_SheetName_6242_"/>
      <sheetName val="_Recovered_SheetName_6243_"/>
      <sheetName val="_Recovered_SheetName_6244_"/>
      <sheetName val="_Recovered_SheetName_6245_"/>
      <sheetName val="_Recovered_SheetName_6246_"/>
      <sheetName val="_Recovered_SheetName_6247_"/>
      <sheetName val="_Recovered_SheetName_6248_"/>
      <sheetName val="_Recovered_SheetName_6249_"/>
      <sheetName val="_Recovered_SheetName_6250_"/>
      <sheetName val="_Recovered_SheetName_6251_"/>
      <sheetName val="_Recovered_SheetName_6252_"/>
      <sheetName val="_Recovered_SheetName_6253_"/>
      <sheetName val="_Recovered_SheetName_6254_"/>
      <sheetName val="_Recovered_SheetName_6255_"/>
      <sheetName val="_Recovered_SheetName_6256_"/>
      <sheetName val="_Recovered_SheetName_6257_"/>
      <sheetName val="_Recovered_SheetName_6258_"/>
      <sheetName val="_Recovered_SheetName_6259_"/>
      <sheetName val="_Recovered_SheetName_6260_"/>
      <sheetName val="_Recovered_SheetName_6261_"/>
      <sheetName val="_Recovered_SheetName_6262_"/>
      <sheetName val="_Recovered_SheetName_6263_"/>
      <sheetName val="_Recovered_SheetName_6264_"/>
      <sheetName val="_Recovered_SheetName_6265_"/>
      <sheetName val="_Recovered_SheetName_6266_"/>
      <sheetName val="_Recovered_SheetName_6267_"/>
      <sheetName val="_Recovered_SheetName_6268_"/>
      <sheetName val="_Recovered_SheetName_6269_"/>
      <sheetName val="_Recovered_SheetName_6270_"/>
      <sheetName val="_Recovered_SheetName_6271_"/>
      <sheetName val="_Recovered_SheetName_6272_"/>
      <sheetName val="_Recovered_SheetName_6273_"/>
      <sheetName val="_Recovered_SheetName_6274_"/>
      <sheetName val="_Recovered_SheetName_6275_"/>
      <sheetName val="_Recovered_SheetName_6276_"/>
      <sheetName val="_Recovered_SheetName_6277_"/>
      <sheetName val="_Recovered_SheetName_6278_"/>
      <sheetName val="_Recovered_SheetName_6279_"/>
      <sheetName val="_Recovered_SheetName_6280_"/>
      <sheetName val="_Recovered_SheetName_6281_"/>
      <sheetName val="_Recovered_SheetName_6282_"/>
      <sheetName val="_Recovered_SheetName_6283_"/>
      <sheetName val="_Recovered_SheetName_6284_"/>
      <sheetName val="_Recovered_SheetName_6285_"/>
      <sheetName val="_Recovered_SheetName_6286_"/>
      <sheetName val="_Recovered_SheetName_6287_"/>
      <sheetName val="_Recovered_SheetName_6288_"/>
      <sheetName val="_Recovered_SheetName_6289_"/>
      <sheetName val="_Recovered_SheetName_6290_"/>
      <sheetName val="_Recovered_SheetName_6291_"/>
      <sheetName val="_Recovered_SheetName_6292_"/>
      <sheetName val="_Recovered_SheetName_6293_"/>
      <sheetName val="_Recovered_SheetName_6294_"/>
      <sheetName val="_Recovered_SheetName_6295_"/>
      <sheetName val="_Recovered_SheetName_6296_"/>
      <sheetName val="_Recovered_SheetName_6297_"/>
      <sheetName val="_Recovered_SheetName_6298_"/>
      <sheetName val="_Recovered_SheetName_6299_"/>
      <sheetName val="_Recovered_SheetName_6300_"/>
      <sheetName val="_Recovered_SheetName_6301_"/>
      <sheetName val="_Recovered_SheetName_6302_"/>
      <sheetName val="_Recovered_SheetName_6303_"/>
      <sheetName val="_Recovered_SheetName_6304_"/>
      <sheetName val="_Recovered_SheetName_6305_"/>
      <sheetName val="_Recovered_SheetName_6306_"/>
      <sheetName val="_Recovered_SheetName_6307_"/>
      <sheetName val="_Recovered_SheetName_6308_"/>
      <sheetName val="_Recovered_SheetName_6309_"/>
      <sheetName val="_Recovered_SheetName_6310_"/>
      <sheetName val="_Recovered_SheetName_6311_"/>
      <sheetName val="_Recovered_SheetName_6312_"/>
      <sheetName val="_Recovered_SheetName_6313_"/>
      <sheetName val="_Recovered_SheetName_6314_"/>
      <sheetName val="_Recovered_SheetName_6315_"/>
      <sheetName val="_Recovered_SheetName_6316_"/>
      <sheetName val="_Recovered_SheetName_6317_"/>
      <sheetName val="_Recovered_SheetName_6318_"/>
      <sheetName val="_Recovered_SheetName_6319_"/>
      <sheetName val="_Recovered_SheetName_6320_"/>
      <sheetName val="_Recovered_SheetName_6321_"/>
      <sheetName val="_Recovered_SheetName_6322_"/>
      <sheetName val="_Recovered_SheetName_6323_"/>
      <sheetName val="_Recovered_SheetName_6324_"/>
      <sheetName val="_Recovered_SheetName_6325_"/>
      <sheetName val="_Recovered_SheetName_6326_"/>
      <sheetName val="_Recovered_SheetName_6327_"/>
      <sheetName val="_Recovered_SheetName_6328_"/>
      <sheetName val="_Recovered_SheetName_6329_"/>
      <sheetName val="_Recovered_SheetName_6330_"/>
      <sheetName val="_Recovered_SheetName_6331_"/>
      <sheetName val="_Recovered_SheetName_6332_"/>
      <sheetName val="_Recovered_SheetName_6333_"/>
      <sheetName val="_Recovered_SheetName_6334_"/>
      <sheetName val="_Recovered_SheetName_6335_"/>
      <sheetName val="_Recovered_SheetName_6336_"/>
      <sheetName val="_Recovered_SheetName_6337_"/>
      <sheetName val="_Recovered_SheetName_6338_"/>
      <sheetName val="_Recovered_SheetName_6339_"/>
      <sheetName val="_Recovered_SheetName_6340_"/>
      <sheetName val="_Recovered_SheetName_6341_"/>
      <sheetName val="_Recovered_SheetName_6342_"/>
      <sheetName val="_Recovered_SheetName_6343_"/>
      <sheetName val="_Recovered_SheetName_6344_"/>
      <sheetName val="_Recovered_SheetName_6345_"/>
      <sheetName val="_Recovered_SheetName_6346_"/>
      <sheetName val="_Recovered_SheetName_6347_"/>
      <sheetName val="_Recovered_SheetName_6348_"/>
      <sheetName val="_Recovered_SheetName_6349_"/>
      <sheetName val="_Recovered_SheetName_6350_"/>
      <sheetName val="_Recovered_SheetName_6351_"/>
      <sheetName val="_Recovered_SheetName_6352_"/>
      <sheetName val="_Recovered_SheetName_6353_"/>
      <sheetName val="_Recovered_SheetName_6354_"/>
      <sheetName val="_Recovered_SheetName_6355_"/>
      <sheetName val="_Recovered_SheetName_6356_"/>
      <sheetName val="_Recovered_SheetName_6357_"/>
      <sheetName val="_Recovered_SheetName_6358_"/>
      <sheetName val="_Recovered_SheetName_6359_"/>
      <sheetName val="_Recovered_SheetName_6360_"/>
      <sheetName val="_Recovered_SheetName_6361_"/>
      <sheetName val="_Recovered_SheetName_6362_"/>
      <sheetName val="_Recovered_SheetName_6363_"/>
      <sheetName val="_Recovered_SheetName_6364_"/>
      <sheetName val="_Recovered_SheetName_6365_"/>
      <sheetName val="_Recovered_SheetName_6366_"/>
      <sheetName val="_Recovered_SheetName_6367_"/>
      <sheetName val="_Recovered_SheetName_6368_"/>
      <sheetName val="_Recovered_SheetName_6369_"/>
      <sheetName val="_Recovered_SheetName_6370_"/>
      <sheetName val="_Recovered_SheetName_6371_"/>
      <sheetName val="_Recovered_SheetName_6372_"/>
      <sheetName val="_Recovered_SheetName_6373_"/>
      <sheetName val="_Recovered_SheetName_6374_"/>
      <sheetName val="_Recovered_SheetName_6375_"/>
      <sheetName val="_Recovered_SheetName_6376_"/>
      <sheetName val="_Recovered_SheetName_6377_"/>
      <sheetName val="_Recovered_SheetName_6378_"/>
      <sheetName val="_Recovered_SheetName_6379_"/>
      <sheetName val="_Recovered_SheetName_6380_"/>
      <sheetName val="_Recovered_SheetName_6381_"/>
      <sheetName val="_Recovered_SheetName_6382_"/>
      <sheetName val="_Recovered_SheetName_6383_"/>
      <sheetName val="_Recovered_SheetName_6384_"/>
      <sheetName val="_Recovered_SheetName_6385_"/>
      <sheetName val="_Recovered_SheetName_6386_"/>
      <sheetName val="_Recovered_SheetName_6387_"/>
      <sheetName val="_Recovered_SheetName_6388_"/>
      <sheetName val="_Recovered_SheetName_6389_"/>
      <sheetName val="_Recovered_SheetName_6390_"/>
      <sheetName val="_Recovered_SheetName_6391_"/>
      <sheetName val="_Recovered_SheetName_6392_"/>
      <sheetName val="_Recovered_SheetName_6393_"/>
      <sheetName val="_Recovered_SheetName_6394_"/>
      <sheetName val="_Recovered_SheetName_6395_"/>
      <sheetName val="_Recovered_SheetName_6396_"/>
      <sheetName val="_Recovered_SheetName_6397_"/>
      <sheetName val="_Recovered_SheetName_6398_"/>
      <sheetName val="_Recovered_SheetName_6399_"/>
      <sheetName val="_Recovered_SheetName_6400_"/>
      <sheetName val="_Recovered_SheetName_6401_"/>
      <sheetName val="_Recovered_SheetName_6402_"/>
      <sheetName val="_Recovered_SheetName_6403_"/>
      <sheetName val="_Recovered_SheetName_6404_"/>
      <sheetName val="_Recovered_SheetName_6405_"/>
      <sheetName val="_Recovered_SheetName_6406_"/>
      <sheetName val="_Recovered_SheetName_6407_"/>
      <sheetName val="_Recovered_SheetName_6408_"/>
      <sheetName val="_Recovered_SheetName_6409_"/>
      <sheetName val="_Recovered_SheetName_6410_"/>
      <sheetName val="_Recovered_SheetName_6411_"/>
      <sheetName val="_Recovered_SheetName_6412_"/>
      <sheetName val="_Recovered_SheetName_6413_"/>
      <sheetName val="_Recovered_SheetName_6414_"/>
      <sheetName val="_Recovered_SheetName_6415_"/>
      <sheetName val="_Recovered_SheetName_6416_"/>
      <sheetName val="_Recovered_SheetName_6417_"/>
      <sheetName val="_Recovered_SheetName_6418_"/>
      <sheetName val="_Recovered_SheetName_6419_"/>
      <sheetName val="_Recovered_SheetName_6420_"/>
      <sheetName val="_Recovered_SheetName_6421_"/>
      <sheetName val="_Recovered_SheetName_6422_"/>
      <sheetName val="_Recovered_SheetName_6423_"/>
      <sheetName val="_Recovered_SheetName_6424_"/>
      <sheetName val="_Recovered_SheetName_6425_"/>
      <sheetName val="_Recovered_SheetName_6426_"/>
      <sheetName val="_Recovered_SheetName_6427_"/>
      <sheetName val="_Recovered_SheetName_6428_"/>
      <sheetName val="_Recovered_SheetName_6429_"/>
      <sheetName val="_Recovered_SheetName_6430_"/>
      <sheetName val="_Recovered_SheetName_6431_"/>
      <sheetName val="_Recovered_SheetName_6432_"/>
      <sheetName val="_Recovered_SheetName_6433_"/>
      <sheetName val="_Recovered_SheetName_6434_"/>
      <sheetName val="_Recovered_SheetName_6435_"/>
      <sheetName val="_Recovered_SheetName_6436_"/>
      <sheetName val="_Recovered_SheetName_6437_"/>
      <sheetName val="_Recovered_SheetName_6438_"/>
      <sheetName val="_Recovered_SheetName_6439_"/>
      <sheetName val="_Recovered_SheetName_6440_"/>
      <sheetName val="_Recovered_SheetName_6441_"/>
      <sheetName val="_Recovered_SheetName_6442_"/>
      <sheetName val="_Recovered_SheetName_6443_"/>
      <sheetName val="_Recovered_SheetName_6444_"/>
      <sheetName val="_Recovered_SheetName_6445_"/>
      <sheetName val="_Recovered_SheetName_6446_"/>
      <sheetName val="_Recovered_SheetName_6447_"/>
      <sheetName val="_Recovered_SheetName_6448_"/>
      <sheetName val="_Recovered_SheetName_6449_"/>
      <sheetName val="_Recovered_SheetName_6450_"/>
      <sheetName val="_Recovered_SheetName_6451_"/>
      <sheetName val="_Recovered_SheetName_6452_"/>
      <sheetName val="_Recovered_SheetName_6453_"/>
      <sheetName val="_Recovered_SheetName_6454_"/>
      <sheetName val="_Recovered_SheetName_6455_"/>
      <sheetName val="_Recovered_SheetName_6456_"/>
      <sheetName val="_Recovered_SheetName_6457_"/>
      <sheetName val="_Recovered_SheetName_6458_"/>
      <sheetName val="_Recovered_SheetName_6459_"/>
      <sheetName val="_Recovered_SheetName_6460_"/>
      <sheetName val="_Recovered_SheetName_6461_"/>
      <sheetName val="_Recovered_SheetName_6462_"/>
      <sheetName val="_Recovered_SheetName_6463_"/>
      <sheetName val="_Recovered_SheetName_6464_"/>
      <sheetName val="_Recovered_SheetName_6465_"/>
      <sheetName val="_Recovered_SheetName_6466_"/>
      <sheetName val="_Recovered_SheetName_6467_"/>
      <sheetName val="_Recovered_SheetName_6468_"/>
      <sheetName val="_Recovered_SheetName_6469_"/>
      <sheetName val="_Recovered_SheetName_6470_"/>
      <sheetName val="_Recovered_SheetName_6471_"/>
      <sheetName val="_Recovered_SheetName_6472_"/>
      <sheetName val="_Recovered_SheetName_6473_"/>
      <sheetName val="_Recovered_SheetName_6474_"/>
      <sheetName val="_Recovered_SheetName_6475_"/>
      <sheetName val="_Recovered_SheetName_6476_"/>
      <sheetName val="_Recovered_SheetName_6477_"/>
      <sheetName val="_Recovered_SheetName_6478_"/>
      <sheetName val="_Recovered_SheetName_6479_"/>
      <sheetName val="_Recovered_SheetName_6480_"/>
      <sheetName val="_Recovered_SheetName_6481_"/>
      <sheetName val="_Recovered_SheetName_6482_"/>
      <sheetName val="_Recovered_SheetName_6483_"/>
      <sheetName val="_Recovered_SheetName_6484_"/>
      <sheetName val="_Recovered_SheetName_6485_"/>
      <sheetName val="_Recovered_SheetName_6486_"/>
      <sheetName val="_Recovered_SheetName_6487_"/>
      <sheetName val="_Recovered_SheetName_6488_"/>
      <sheetName val="_Recovered_SheetName_6489_"/>
      <sheetName val="_Recovered_SheetName_6490_"/>
      <sheetName val="_Recovered_SheetName_6491_"/>
      <sheetName val="_Recovered_SheetName_6492_"/>
      <sheetName val="_Recovered_SheetName_6493_"/>
      <sheetName val="_Recovered_SheetName_6494_"/>
      <sheetName val="_Recovered_SheetName_6495_"/>
      <sheetName val="_Recovered_SheetName_6496_"/>
      <sheetName val="_Recovered_SheetName_6497_"/>
      <sheetName val="_Recovered_SheetName_6498_"/>
      <sheetName val="_Recovered_SheetName_6499_"/>
      <sheetName val="_Recovered_SheetName_6500_"/>
      <sheetName val="_Recovered_SheetName_6501_"/>
      <sheetName val="_Recovered_SheetName_6502_"/>
      <sheetName val="_Recovered_SheetName_6503_"/>
      <sheetName val="_Recovered_SheetName_6504_"/>
      <sheetName val="_Recovered_SheetName_6505_"/>
      <sheetName val="_Recovered_SheetName_6506_"/>
      <sheetName val="_Recovered_SheetName_6507_"/>
      <sheetName val="_Recovered_SheetName_6508_"/>
      <sheetName val="_Recovered_SheetName_6509_"/>
      <sheetName val="_Recovered_SheetName_6510_"/>
      <sheetName val="_Recovered_SheetName_6511_"/>
      <sheetName val="_Recovered_SheetName_6512_"/>
      <sheetName val="_Recovered_SheetName_6513_"/>
      <sheetName val="_Recovered_SheetName_6514_"/>
      <sheetName val="_Recovered_SheetName_6515_"/>
      <sheetName val="_Recovered_SheetName_6516_"/>
      <sheetName val="_Recovered_SheetName_6517_"/>
      <sheetName val="_Recovered_SheetName_6518_"/>
      <sheetName val="_Recovered_SheetName_6519_"/>
      <sheetName val="_Recovered_SheetName_6520_"/>
      <sheetName val="_Recovered_SheetName_6521_"/>
      <sheetName val="_Recovered_SheetName_6522_"/>
      <sheetName val="_Recovered_SheetName_6523_"/>
      <sheetName val="_Recovered_SheetName_6524_"/>
      <sheetName val="_Recovered_SheetName_6525_"/>
      <sheetName val="_Recovered_SheetName_6526_"/>
      <sheetName val="_Recovered_SheetName_6527_"/>
      <sheetName val="_Recovered_SheetName_6528_"/>
      <sheetName val="_Recovered_SheetName_6529_"/>
      <sheetName val="_Recovered_SheetName_6530_"/>
      <sheetName val="_Recovered_SheetName_6531_"/>
      <sheetName val="_Recovered_SheetName_6532_"/>
      <sheetName val="_Recovered_SheetName_6533_"/>
      <sheetName val="_Recovered_SheetName_6534_"/>
      <sheetName val="_Recovered_SheetName_6535_"/>
      <sheetName val="_Recovered_SheetName_6536_"/>
      <sheetName val="_Recovered_SheetName_6537_"/>
      <sheetName val="_Recovered_SheetName_6538_"/>
      <sheetName val="_Recovered_SheetName_6539_"/>
      <sheetName val="_Recovered_SheetName_6540_"/>
      <sheetName val="_Recovered_SheetName_6541_"/>
      <sheetName val="_Recovered_SheetName_6542_"/>
      <sheetName val="_Recovered_SheetName_6543_"/>
      <sheetName val="_Recovered_SheetName_6544_"/>
      <sheetName val="_Recovered_SheetName_6545_"/>
      <sheetName val="_Recovered_SheetName_6546_"/>
      <sheetName val="_Recovered_SheetName_6547_"/>
      <sheetName val="_Recovered_SheetName_6548_"/>
      <sheetName val="_Recovered_SheetName_6549_"/>
      <sheetName val="_Recovered_SheetName_6550_"/>
      <sheetName val="_Recovered_SheetName_6551_"/>
      <sheetName val="_Recovered_SheetName_6552_"/>
      <sheetName val="_Recovered_SheetName_6553_"/>
      <sheetName val="_Recovered_SheetName_6554_"/>
      <sheetName val="_Recovered_SheetName_6555_"/>
      <sheetName val="_Recovered_SheetName_6556_"/>
      <sheetName val="_Recovered_SheetName_6557_"/>
      <sheetName val="_Recovered_SheetName_6558_"/>
      <sheetName val="_Recovered_SheetName_6559_"/>
      <sheetName val="_Recovered_SheetName_6560_"/>
      <sheetName val="_Recovered_SheetName_6561_"/>
      <sheetName val="_Recovered_SheetName_6562_"/>
      <sheetName val="_Recovered_SheetName_6563_"/>
      <sheetName val="_Recovered_SheetName_6564_"/>
      <sheetName val="_Recovered_SheetName_6565_"/>
      <sheetName val="_Recovered_SheetName_6566_"/>
      <sheetName val="_Recovered_SheetName_6567_"/>
      <sheetName val="_Recovered_SheetName_6568_"/>
      <sheetName val="_Recovered_SheetName_6569_"/>
      <sheetName val="_Recovered_SheetName_6570_"/>
      <sheetName val="_Recovered_SheetName_6571_"/>
      <sheetName val="_Recovered_SheetName_6572_"/>
      <sheetName val="_Recovered_SheetName_6573_"/>
      <sheetName val="_Recovered_SheetName_6574_"/>
      <sheetName val="_Recovered_SheetName_6575_"/>
      <sheetName val="_Recovered_SheetName_6576_"/>
      <sheetName val="_Recovered_SheetName_6577_"/>
      <sheetName val="_Recovered_SheetName_6578_"/>
      <sheetName val="_Recovered_SheetName_6579_"/>
      <sheetName val="_Recovered_SheetName_6580_"/>
      <sheetName val="_Recovered_SheetName_6581_"/>
      <sheetName val="_Recovered_SheetName_6582_"/>
      <sheetName val="_Recovered_SheetName_6583_"/>
      <sheetName val="_Recovered_SheetName_6584_"/>
      <sheetName val="_Recovered_SheetName_6585_"/>
      <sheetName val="_Recovered_SheetName_6586_"/>
      <sheetName val="_Recovered_SheetName_6587_"/>
      <sheetName val="_Recovered_SheetName_6588_"/>
      <sheetName val="_Recovered_SheetName_6589_"/>
      <sheetName val="_Recovered_SheetName_6590_"/>
      <sheetName val="_Recovered_SheetName_6591_"/>
      <sheetName val="_Recovered_SheetName_6592_"/>
      <sheetName val="_Recovered_SheetName_6593_"/>
      <sheetName val="_Recovered_SheetName_6594_"/>
      <sheetName val="_Recovered_SheetName_6595_"/>
      <sheetName val="_Recovered_SheetName_6596_"/>
      <sheetName val="_Recovered_SheetName_6597_"/>
      <sheetName val="_Recovered_SheetName_6598_"/>
      <sheetName val="_Recovered_SheetName_6599_"/>
      <sheetName val="_Recovered_SheetName_6600_"/>
      <sheetName val="_Recovered_SheetName_6601_"/>
      <sheetName val="_Recovered_SheetName_6602_"/>
      <sheetName val="_Recovered_SheetName_6603_"/>
      <sheetName val="_Recovered_SheetName_6604_"/>
      <sheetName val="_Recovered_SheetName_6605_"/>
      <sheetName val="_Recovered_SheetName_6606_"/>
      <sheetName val="_Recovered_SheetName_6607_"/>
      <sheetName val="_Recovered_SheetName_6608_"/>
      <sheetName val="_Recovered_SheetName_6609_"/>
      <sheetName val="_Recovered_SheetName_6610_"/>
      <sheetName val="_Recovered_SheetName_6611_"/>
      <sheetName val="_Recovered_SheetName_6612_"/>
      <sheetName val="_Recovered_SheetName_6613_"/>
      <sheetName val="_Recovered_SheetName_6614_"/>
      <sheetName val="_Recovered_SheetName_6615_"/>
      <sheetName val="_Recovered_SheetName_6616_"/>
      <sheetName val="_Recovered_SheetName_6617_"/>
      <sheetName val="_Recovered_SheetName_6618_"/>
      <sheetName val="_Recovered_SheetName_6619_"/>
      <sheetName val="_Recovered_SheetName_6620_"/>
      <sheetName val="_Recovered_SheetName_6621_"/>
      <sheetName val="_Recovered_SheetName_6622_"/>
      <sheetName val="_Recovered_SheetName_6623_"/>
      <sheetName val="_Recovered_SheetName_6624_"/>
      <sheetName val="_Recovered_SheetName_6625_"/>
      <sheetName val="_Recovered_SheetName_6626_"/>
      <sheetName val="_Recovered_SheetName_6627_"/>
      <sheetName val="_Recovered_SheetName_6628_"/>
      <sheetName val="_Recovered_SheetName_6629_"/>
      <sheetName val="_Recovered_SheetName_6630_"/>
      <sheetName val="_Recovered_SheetName_6631_"/>
      <sheetName val="_Recovered_SheetName_6632_"/>
      <sheetName val="_Recovered_SheetName_6633_"/>
      <sheetName val="_Recovered_SheetName_6634_"/>
      <sheetName val="_Recovered_SheetName_6635_"/>
      <sheetName val="_Recovered_SheetName_6636_"/>
      <sheetName val="_Recovered_SheetName_6637_"/>
      <sheetName val="_Recovered_SheetName_6638_"/>
      <sheetName val="_Recovered_SheetName_6639_"/>
      <sheetName val="_Recovered_SheetName_6640_"/>
      <sheetName val="_Recovered_SheetName_6641_"/>
      <sheetName val="_Recovered_SheetName_6642_"/>
      <sheetName val="_Recovered_SheetName_6643_"/>
      <sheetName val="_Recovered_SheetName_6644_"/>
      <sheetName val="_Recovered_SheetName_6645_"/>
      <sheetName val="_Recovered_SheetName_6646_"/>
      <sheetName val="_Recovered_SheetName_6647_"/>
      <sheetName val="_Recovered_SheetName_6648_"/>
      <sheetName val="_Recovered_SheetName_6649_"/>
      <sheetName val="_Recovered_SheetName_6650_"/>
      <sheetName val="_Recovered_SheetName_6651_"/>
      <sheetName val="_Recovered_SheetName_6652_"/>
      <sheetName val="_Recovered_SheetName_6653_"/>
      <sheetName val="_Recovered_SheetName_6654_"/>
      <sheetName val="_Recovered_SheetName_6655_"/>
      <sheetName val="_Recovered_SheetName_6656_"/>
      <sheetName val="_Recovered_SheetName_6657_"/>
      <sheetName val="_Recovered_SheetName_6658_"/>
      <sheetName val="_Recovered_SheetName_6659_"/>
      <sheetName val="_Recovered_SheetName_6660_"/>
      <sheetName val="_Recovered_SheetName_6661_"/>
      <sheetName val="_Recovered_SheetName_6662_"/>
      <sheetName val="_Recovered_SheetName_6663_"/>
      <sheetName val="_Recovered_SheetName_6664_"/>
      <sheetName val="_Recovered_SheetName_6665_"/>
      <sheetName val="_Recovered_SheetName_6666_"/>
      <sheetName val="_Recovered_SheetName_6667_"/>
      <sheetName val="_Recovered_SheetName_6668_"/>
      <sheetName val="_Recovered_SheetName_6669_"/>
      <sheetName val="_Recovered_SheetName_6670_"/>
      <sheetName val="_Recovered_SheetName_6671_"/>
      <sheetName val="_Recovered_SheetName_6672_"/>
      <sheetName val="_Recovered_SheetName_6673_"/>
      <sheetName val="_Recovered_SheetName_6674_"/>
      <sheetName val="_Recovered_SheetName_6675_"/>
      <sheetName val="_Recovered_SheetName_6676_"/>
      <sheetName val="_Recovered_SheetName_6677_"/>
      <sheetName val="_Recovered_SheetName_6678_"/>
      <sheetName val="_Recovered_SheetName_6679_"/>
      <sheetName val="_Recovered_SheetName_6680_"/>
      <sheetName val="_Recovered_SheetName_6681_"/>
      <sheetName val="_Recovered_SheetName_6682_"/>
      <sheetName val="_Recovered_SheetName_6683_"/>
      <sheetName val="_Recovered_SheetName_6684_"/>
      <sheetName val="_Recovered_SheetName_6685_"/>
      <sheetName val="_Recovered_SheetName_6686_"/>
      <sheetName val="_Recovered_SheetName_6687_"/>
      <sheetName val="_Recovered_SheetName_6688_"/>
      <sheetName val="_Recovered_SheetName_6689_"/>
      <sheetName val="_Recovered_SheetName_6690_"/>
      <sheetName val="_Recovered_SheetName_6691_"/>
      <sheetName val="_Recovered_SheetName_6692_"/>
      <sheetName val="_Recovered_SheetName_6693_"/>
      <sheetName val="_Recovered_SheetName_6694_"/>
      <sheetName val="_Recovered_SheetName_6695_"/>
      <sheetName val="_Recovered_SheetName_6696_"/>
      <sheetName val="_Recovered_SheetName_6697_"/>
      <sheetName val="_Recovered_SheetName_6698_"/>
      <sheetName val="_Recovered_SheetName_6699_"/>
      <sheetName val="_Recovered_SheetName_6700_"/>
      <sheetName val="_Recovered_SheetName_6701_"/>
      <sheetName val="_Recovered_SheetName_6702_"/>
      <sheetName val="_Recovered_SheetName_6703_"/>
      <sheetName val="_Recovered_SheetName_6704_"/>
      <sheetName val="_Recovered_SheetName_6705_"/>
      <sheetName val="_Recovered_SheetName_6706_"/>
      <sheetName val="_Recovered_SheetName_6707_"/>
      <sheetName val="_Recovered_SheetName_6708_"/>
      <sheetName val="_Recovered_SheetName_6709_"/>
      <sheetName val="_Recovered_SheetName_6710_"/>
      <sheetName val="_Recovered_SheetName_6711_"/>
      <sheetName val="_Recovered_SheetName_6712_"/>
      <sheetName val="_Recovered_SheetName_6713_"/>
      <sheetName val="_Recovered_SheetName_6714_"/>
      <sheetName val="_Recovered_SheetName_6715_"/>
      <sheetName val="_Recovered_SheetName_6716_"/>
      <sheetName val="_Recovered_SheetName_6717_"/>
      <sheetName val="_Recovered_SheetName_6718_"/>
      <sheetName val="_Recovered_SheetName_6719_"/>
      <sheetName val="_Recovered_SheetName_6720_"/>
      <sheetName val="_Recovered_SheetName_6721_"/>
      <sheetName val="_Recovered_SheetName_6722_"/>
      <sheetName val="_Recovered_SheetName_6723_"/>
      <sheetName val="_Recovered_SheetName_6724_"/>
      <sheetName val="_Recovered_SheetName_6725_"/>
      <sheetName val="_Recovered_SheetName_6726_"/>
      <sheetName val="_Recovered_SheetName_6727_"/>
      <sheetName val="_Recovered_SheetName_6728_"/>
      <sheetName val="_Recovered_SheetName_6729_"/>
      <sheetName val="_Recovered_SheetName_6730_"/>
      <sheetName val="_Recovered_SheetName_6731_"/>
      <sheetName val="_Recovered_SheetName_6732_"/>
      <sheetName val="_Recovered_SheetName_6733_"/>
      <sheetName val="_Recovered_SheetName_6734_"/>
      <sheetName val="_Recovered_SheetName_6735_"/>
      <sheetName val="_Recovered_SheetName_6736_"/>
      <sheetName val="_Recovered_SheetName_6737_"/>
      <sheetName val="_Recovered_SheetName_6738_"/>
      <sheetName val="_Recovered_SheetName_6739_"/>
      <sheetName val="_Recovered_SheetName_6740_"/>
      <sheetName val="_Recovered_SheetName_6741_"/>
      <sheetName val="_Recovered_SheetName_6742_"/>
      <sheetName val="_Recovered_SheetName_6743_"/>
      <sheetName val="_Recovered_SheetName_6744_"/>
      <sheetName val="_Recovered_SheetName_6745_"/>
      <sheetName val="_Recovered_SheetName_6746_"/>
      <sheetName val="_Recovered_SheetName_6747_"/>
      <sheetName val="_Recovered_SheetName_6748_"/>
      <sheetName val="_Recovered_SheetName_6749_"/>
      <sheetName val="_Recovered_SheetName_6750_"/>
      <sheetName val="_Recovered_SheetName_6751_"/>
      <sheetName val="_Recovered_SheetName_6752_"/>
      <sheetName val="_Recovered_SheetName_6753_"/>
      <sheetName val="_Recovered_SheetName_6754_"/>
      <sheetName val="_Recovered_SheetName_6755_"/>
      <sheetName val="_Recovered_SheetName_6756_"/>
      <sheetName val="_Recovered_SheetName_6757_"/>
      <sheetName val="_Recovered_SheetName_6758_"/>
      <sheetName val="_Recovered_SheetName_6759_"/>
      <sheetName val="_Recovered_SheetName_6760_"/>
      <sheetName val="_Recovered_SheetName_6761_"/>
      <sheetName val="_Recovered_SheetName_6762_"/>
      <sheetName val="_Recovered_SheetName_6763_"/>
      <sheetName val="_Recovered_SheetName_6764_"/>
      <sheetName val="_Recovered_SheetName_6765_"/>
      <sheetName val="_Recovered_SheetName_6766_"/>
      <sheetName val="_Recovered_SheetName_6767_"/>
      <sheetName val="_Recovered_SheetName_6768_"/>
      <sheetName val="_Recovered_SheetName_6769_"/>
      <sheetName val="_Recovered_SheetName_6770_"/>
      <sheetName val="_Recovered_SheetName_6771_"/>
      <sheetName val="_Recovered_SheetName_6772_"/>
      <sheetName val="_Recovered_SheetName_6773_"/>
      <sheetName val="_Recovered_SheetName_6774_"/>
      <sheetName val="_Recovered_SheetName_6775_"/>
      <sheetName val="_Recovered_SheetName_6776_"/>
      <sheetName val="_Recovered_SheetName_6777_"/>
      <sheetName val="_Recovered_SheetName_6778_"/>
      <sheetName val="_Recovered_SheetName_6779_"/>
      <sheetName val="_Recovered_SheetName_6780_"/>
      <sheetName val="_Recovered_SheetName_6781_"/>
      <sheetName val="_Recovered_SheetName_6782_"/>
      <sheetName val="_Recovered_SheetName_6783_"/>
      <sheetName val="_Recovered_SheetName_6784_"/>
      <sheetName val="_Recovered_SheetName_6785_"/>
      <sheetName val="_Recovered_SheetName_6786_"/>
      <sheetName val="_Recovered_SheetName_6787_"/>
      <sheetName val="_Recovered_SheetName_6788_"/>
      <sheetName val="_Recovered_SheetName_6789_"/>
      <sheetName val="_Recovered_SheetName_6790_"/>
      <sheetName val="_Recovered_SheetName_6791_"/>
      <sheetName val="_Recovered_SheetName_6792_"/>
      <sheetName val="_Recovered_SheetName_6793_"/>
      <sheetName val="_Recovered_SheetName_6794_"/>
      <sheetName val="_Recovered_SheetName_6795_"/>
      <sheetName val="_Recovered_SheetName_6796_"/>
      <sheetName val="_Recovered_SheetName_6797_"/>
      <sheetName val="_Recovered_SheetName_6798_"/>
      <sheetName val="_Recovered_SheetName_6799_"/>
      <sheetName val="_Recovered_SheetName_6800_"/>
      <sheetName val="_Recovered_SheetName_6801_"/>
      <sheetName val="_Recovered_SheetName_6802_"/>
      <sheetName val="_Recovered_SheetName_6803_"/>
      <sheetName val="_Recovered_SheetName_6804_"/>
      <sheetName val="_Recovered_SheetName_6805_"/>
      <sheetName val="_Recovered_SheetName_6806_"/>
      <sheetName val="_Recovered_SheetName_6807_"/>
      <sheetName val="_Recovered_SheetName_6808_"/>
      <sheetName val="_Recovered_SheetName_6809_"/>
      <sheetName val="_Recovered_SheetName_6810_"/>
      <sheetName val="_Recovered_SheetName_6811_"/>
      <sheetName val="_Recovered_SheetName_6812_"/>
      <sheetName val="_Recovered_SheetName_6813_"/>
      <sheetName val="_Recovered_SheetName_6814_"/>
      <sheetName val="_Recovered_SheetName_6815_"/>
      <sheetName val="_Recovered_SheetName_6816_"/>
      <sheetName val="_Recovered_SheetName_6817_"/>
      <sheetName val="_Recovered_SheetName_6818_"/>
      <sheetName val="_Recovered_SheetName_6819_"/>
      <sheetName val="_Recovered_SheetName_6820_"/>
      <sheetName val="_Recovered_SheetName_6821_"/>
      <sheetName val="_Recovered_SheetName_6822_"/>
      <sheetName val="_Recovered_SheetName_6823_"/>
      <sheetName val="_Recovered_SheetName_6824_"/>
      <sheetName val="_Recovered_SheetName_6825_"/>
      <sheetName val="_Recovered_SheetName_6826_"/>
      <sheetName val="_Recovered_SheetName_6827_"/>
      <sheetName val="_Recovered_SheetName_6828_"/>
      <sheetName val="_Recovered_SheetName_6829_"/>
      <sheetName val="_Recovered_SheetName_6830_"/>
      <sheetName val="_Recovered_SheetName_6831_"/>
      <sheetName val="_Recovered_SheetName_6832_"/>
      <sheetName val="_Recovered_SheetName_6833_"/>
      <sheetName val="_Recovered_SheetName_6834_"/>
      <sheetName val="_Recovered_SheetName_6835_"/>
      <sheetName val="_Recovered_SheetName_6836_"/>
      <sheetName val="_Recovered_SheetName_6837_"/>
      <sheetName val="_Recovered_SheetName_6838_"/>
      <sheetName val="_Recovered_SheetName_6839_"/>
      <sheetName val="_Recovered_SheetName_6840_"/>
      <sheetName val="_Recovered_SheetName_6841_"/>
      <sheetName val="_Recovered_SheetName_6842_"/>
      <sheetName val="_Recovered_SheetName_6843_"/>
      <sheetName val="_Recovered_SheetName_6844_"/>
      <sheetName val="_Recovered_SheetName_6845_"/>
      <sheetName val="_Recovered_SheetName_6846_"/>
      <sheetName val="_Recovered_SheetName_6847_"/>
      <sheetName val="_Recovered_SheetName_6848_"/>
      <sheetName val="_Recovered_SheetName_6849_"/>
      <sheetName val="_Recovered_SheetName_6850_"/>
      <sheetName val="_Recovered_SheetName_6851_"/>
      <sheetName val="_Recovered_SheetName_6852_"/>
      <sheetName val="_Recovered_SheetName_6853_"/>
      <sheetName val="_Recovered_SheetName_6854_"/>
      <sheetName val="_Recovered_SheetName_6855_"/>
      <sheetName val="_Recovered_SheetName_6856_"/>
      <sheetName val="_Recovered_SheetName_6857_"/>
      <sheetName val="_Recovered_SheetName_6858_"/>
      <sheetName val="_Recovered_SheetName_6859_"/>
      <sheetName val="_Recovered_SheetName_6860_"/>
      <sheetName val="_Recovered_SheetName_6861_"/>
      <sheetName val="_Recovered_SheetName_6862_"/>
      <sheetName val="_Recovered_SheetName_6863_"/>
      <sheetName val="_Recovered_SheetName_6864_"/>
      <sheetName val="_Recovered_SheetName_6865_"/>
      <sheetName val="_Recovered_SheetName_6866_"/>
      <sheetName val="_Recovered_SheetName_6867_"/>
      <sheetName val="_Recovered_SheetName_6868_"/>
      <sheetName val="_Recovered_SheetName_6869_"/>
      <sheetName val="_Recovered_SheetName_6870_"/>
      <sheetName val="_Recovered_SheetName_6871_"/>
      <sheetName val="_Recovered_SheetName_6872_"/>
      <sheetName val="_Recovered_SheetName_6873_"/>
      <sheetName val="_Recovered_SheetName_6874_"/>
      <sheetName val="_Recovered_SheetName_6875_"/>
      <sheetName val="_Recovered_SheetName_6876_"/>
      <sheetName val="_Recovered_SheetName_6877_"/>
      <sheetName val="_Recovered_SheetName_6878_"/>
      <sheetName val="_Recovered_SheetName_6879_"/>
      <sheetName val="_Recovered_SheetName_6880_"/>
      <sheetName val="_Recovered_SheetName_6881_"/>
      <sheetName val="_Recovered_SheetName_6882_"/>
      <sheetName val="_Recovered_SheetName_6883_"/>
      <sheetName val="_Recovered_SheetName_6884_"/>
      <sheetName val="_Recovered_SheetName_6885_"/>
      <sheetName val="_Recovered_SheetName_6886_"/>
      <sheetName val="_Recovered_SheetName_6887_"/>
      <sheetName val="_Recovered_SheetName_6888_"/>
      <sheetName val="_Recovered_SheetName_6889_"/>
      <sheetName val="_Recovered_SheetName_6890_"/>
      <sheetName val="_Recovered_SheetName_6891_"/>
      <sheetName val="_Recovered_SheetName_6892_"/>
      <sheetName val="_Recovered_SheetName_6893_"/>
      <sheetName val="_Recovered_SheetName_6894_"/>
      <sheetName val="_Recovered_SheetName_6895_"/>
      <sheetName val="_Recovered_SheetName_6896_"/>
      <sheetName val="_Recovered_SheetName_6897_"/>
      <sheetName val="_Recovered_SheetName_6898_"/>
      <sheetName val="_Recovered_SheetName_6899_"/>
      <sheetName val="_Recovered_SheetName_6900_"/>
      <sheetName val="_Recovered_SheetName_6901_"/>
      <sheetName val="_Recovered_SheetName_6902_"/>
      <sheetName val="_Recovered_SheetName_6903_"/>
      <sheetName val="_Recovered_SheetName_6904_"/>
      <sheetName val="_Recovered_SheetName_6905_"/>
      <sheetName val="_Recovered_SheetName_6906_"/>
      <sheetName val="_Recovered_SheetName_6907_"/>
      <sheetName val="_Recovered_SheetName_6908_"/>
      <sheetName val="_Recovered_SheetName_6909_"/>
      <sheetName val="_Recovered_SheetName_6910_"/>
      <sheetName val="_Recovered_SheetName_6911_"/>
      <sheetName val="_Recovered_SheetName_6912_"/>
      <sheetName val="_Recovered_SheetName_6913_"/>
      <sheetName val="_Recovered_SheetName_6914_"/>
      <sheetName val="_Recovered_SheetName_6915_"/>
      <sheetName val="_Recovered_SheetName_6916_"/>
      <sheetName val="_Recovered_SheetName_6917_"/>
      <sheetName val="_Recovered_SheetName_6918_"/>
      <sheetName val="_Recovered_SheetName_6919_"/>
      <sheetName val="_Recovered_SheetName_6920_"/>
      <sheetName val="_Recovered_SheetName_6921_"/>
      <sheetName val="_Recovered_SheetName_6922_"/>
      <sheetName val="_Recovered_SheetName_6923_"/>
      <sheetName val="_Recovered_SheetName_6924_"/>
      <sheetName val="_Recovered_SheetName_6925_"/>
      <sheetName val="_Recovered_SheetName_6926_"/>
      <sheetName val="_Recovered_SheetName_6927_"/>
      <sheetName val="_Recovered_SheetName_6928_"/>
      <sheetName val="_Recovered_SheetName_6929_"/>
      <sheetName val="_Recovered_SheetName_6930_"/>
      <sheetName val="_Recovered_SheetName_6931_"/>
      <sheetName val="_Recovered_SheetName_6932_"/>
      <sheetName val="_Recovered_SheetName_6933_"/>
      <sheetName val="_Recovered_SheetName_6934_"/>
      <sheetName val="_Recovered_SheetName_6935_"/>
      <sheetName val="_Recovered_SheetName_6936_"/>
      <sheetName val="_Recovered_SheetName_6937_"/>
      <sheetName val="_Recovered_SheetName_6938_"/>
      <sheetName val="_Recovered_SheetName_6939_"/>
      <sheetName val="_Recovered_SheetName_6940_"/>
      <sheetName val="_Recovered_SheetName_6941_"/>
      <sheetName val="_Recovered_SheetName_6942_"/>
      <sheetName val="_Recovered_SheetName_6943_"/>
      <sheetName val="_Recovered_SheetName_6944_"/>
      <sheetName val="_Recovered_SheetName_6945_"/>
      <sheetName val="_Recovered_SheetName_6946_"/>
      <sheetName val="_Recovered_SheetName_6947_"/>
      <sheetName val="_Recovered_SheetName_6948_"/>
      <sheetName val="_Recovered_SheetName_6949_"/>
      <sheetName val="_Recovered_SheetName_6950_"/>
      <sheetName val="_Recovered_SheetName_6951_"/>
      <sheetName val="_Recovered_SheetName_6952_"/>
      <sheetName val="_Recovered_SheetName_6953_"/>
      <sheetName val="_Recovered_SheetName_6954_"/>
      <sheetName val="_Recovered_SheetName_6955_"/>
      <sheetName val="_Recovered_SheetName_6956_"/>
      <sheetName val="_Recovered_SheetName_6957_"/>
      <sheetName val="_Recovered_SheetName_6958_"/>
      <sheetName val="_Recovered_SheetName_6959_"/>
      <sheetName val="_Recovered_SheetName_6960_"/>
      <sheetName val="_Recovered_SheetName_6961_"/>
      <sheetName val="_Recovered_SheetName_6962_"/>
      <sheetName val="_Recovered_SheetName_6963_"/>
      <sheetName val="_Recovered_SheetName_6964_"/>
      <sheetName val="_Recovered_SheetName_6965_"/>
      <sheetName val="_Recovered_SheetName_6966_"/>
      <sheetName val="_Recovered_SheetName_6967_"/>
      <sheetName val="_Recovered_SheetName_6968_"/>
      <sheetName val="_Recovered_SheetName_6969_"/>
      <sheetName val="_Recovered_SheetName_6970_"/>
      <sheetName val="_Recovered_SheetName_6971_"/>
      <sheetName val="_Recovered_SheetName_6972_"/>
      <sheetName val="_Recovered_SheetName_6973_"/>
      <sheetName val="_Recovered_SheetName_6974_"/>
      <sheetName val="_Recovered_SheetName_6975_"/>
      <sheetName val="_Recovered_SheetName_6976_"/>
      <sheetName val="_Recovered_SheetName_6977_"/>
      <sheetName val="_Recovered_SheetName_6978_"/>
      <sheetName val="_Recovered_SheetName_6979_"/>
      <sheetName val="_Recovered_SheetName_6980_"/>
      <sheetName val="_Recovered_SheetName_6981_"/>
      <sheetName val="_Recovered_SheetName_6982_"/>
      <sheetName val="_Recovered_SheetName_6983_"/>
      <sheetName val="_Recovered_SheetName_6984_"/>
      <sheetName val="_Recovered_SheetName_6985_"/>
      <sheetName val="_Recovered_SheetName_6986_"/>
      <sheetName val="_Recovered_SheetName_6987_"/>
      <sheetName val="_Recovered_SheetName_6988_"/>
      <sheetName val="_Recovered_SheetName_6989_"/>
      <sheetName val="_Recovered_SheetName_6990_"/>
      <sheetName val="_Recovered_SheetName_6991_"/>
      <sheetName val="_Recovered_SheetName_6992_"/>
      <sheetName val="_Recovered_SheetName_6993_"/>
      <sheetName val="_Recovered_SheetName_6994_"/>
      <sheetName val="_Recovered_SheetName_6995_"/>
      <sheetName val="_Recovered_SheetName_6996_"/>
      <sheetName val="_Recovered_SheetName_6997_"/>
      <sheetName val="_Recovered_SheetName_6998_"/>
      <sheetName val="_Recovered_SheetName_6999_"/>
      <sheetName val="_Recovered_SheetName_7000_"/>
      <sheetName val="_Recovered_SheetName_7001_"/>
      <sheetName val="_Recovered_SheetName_7002_"/>
      <sheetName val="_Recovered_SheetName_7003_"/>
      <sheetName val="_Recovered_SheetName_7004_"/>
      <sheetName val="_Recovered_SheetName_7005_"/>
      <sheetName val="_Recovered_SheetName_7006_"/>
      <sheetName val="_Recovered_SheetName_7007_"/>
      <sheetName val="_Recovered_SheetName_7008_"/>
      <sheetName val="_Recovered_SheetName_7009_"/>
      <sheetName val="_Recovered_SheetName_7010_"/>
      <sheetName val="_Recovered_SheetName_7011_"/>
      <sheetName val="_Recovered_SheetName_7012_"/>
      <sheetName val="_Recovered_SheetName_7013_"/>
      <sheetName val="_Recovered_SheetName_7014_"/>
      <sheetName val="_Recovered_SheetName_7015_"/>
      <sheetName val="_Recovered_SheetName_7016_"/>
      <sheetName val="_Recovered_SheetName_7017_"/>
      <sheetName val="_Recovered_SheetName_7018_"/>
      <sheetName val="_Recovered_SheetName_7019_"/>
      <sheetName val="_Recovered_SheetName_7020_"/>
      <sheetName val="_Recovered_SheetName_7021_"/>
      <sheetName val="_Recovered_SheetName_7022_"/>
      <sheetName val="_Recovered_SheetName_7023_"/>
      <sheetName val="_Recovered_SheetName_7024_"/>
      <sheetName val="_Recovered_SheetName_7025_"/>
      <sheetName val="_Recovered_SheetName_7026_"/>
      <sheetName val="_Recovered_SheetName_7027_"/>
      <sheetName val="_Recovered_SheetName_7028_"/>
      <sheetName val="_Recovered_SheetName_7029_"/>
      <sheetName val="_Recovered_SheetName_7030_"/>
      <sheetName val="_Recovered_SheetName_7031_"/>
      <sheetName val="_Recovered_SheetName_7032_"/>
      <sheetName val="_Recovered_SheetName_7033_"/>
      <sheetName val="_Recovered_SheetName_7034_"/>
      <sheetName val="_Recovered_SheetName_7035_"/>
      <sheetName val="_Recovered_SheetName_7036_"/>
      <sheetName val="_Recovered_SheetName_7037_"/>
      <sheetName val="_Recovered_SheetName_7038_"/>
      <sheetName val="_Recovered_SheetName_7039_"/>
      <sheetName val="_Recovered_SheetName_7040_"/>
      <sheetName val="_Recovered_SheetName_7041_"/>
      <sheetName val="_Recovered_SheetName_7042_"/>
      <sheetName val="_Recovered_SheetName_7043_"/>
      <sheetName val="_Recovered_SheetName_7044_"/>
      <sheetName val="_Recovered_SheetName_7045_"/>
      <sheetName val="_Recovered_SheetName_7046_"/>
      <sheetName val="_Recovered_SheetName_7047_"/>
      <sheetName val="_Recovered_SheetName_7048_"/>
      <sheetName val="_Recovered_SheetName_7049_"/>
      <sheetName val="_Recovered_SheetName_7050_"/>
      <sheetName val="_Recovered_SheetName_7051_"/>
      <sheetName val="_Recovered_SheetName_7052_"/>
      <sheetName val="_Recovered_SheetName_7053_"/>
      <sheetName val="_Recovered_SheetName_7054_"/>
      <sheetName val="_Recovered_SheetName_7055_"/>
      <sheetName val="_Recovered_SheetName_7056_"/>
      <sheetName val="_Recovered_SheetName_7057_"/>
      <sheetName val="_Recovered_SheetName_7058_"/>
      <sheetName val="_Recovered_SheetName_7059_"/>
      <sheetName val="_Recovered_SheetName_7060_"/>
      <sheetName val="_Recovered_SheetName_7061_"/>
      <sheetName val="_Recovered_SheetName_7062_"/>
      <sheetName val="_Recovered_SheetName_7063_"/>
      <sheetName val="_Recovered_SheetName_7064_"/>
      <sheetName val="_Recovered_SheetName_7065_"/>
      <sheetName val="_Recovered_SheetName_7066_"/>
      <sheetName val="_Recovered_SheetName_7067_"/>
      <sheetName val="_Recovered_SheetName_7068_"/>
      <sheetName val="_Recovered_SheetName_7069_"/>
      <sheetName val="_Recovered_SheetName_7070_"/>
      <sheetName val="_Recovered_SheetName_7071_"/>
      <sheetName val="_Recovered_SheetName_7072_"/>
      <sheetName val="_Recovered_SheetName_7073_"/>
      <sheetName val="_Recovered_SheetName_7074_"/>
      <sheetName val="_Recovered_SheetName_7075_"/>
      <sheetName val="_Recovered_SheetName_7076_"/>
      <sheetName val="_Recovered_SheetName_7077_"/>
      <sheetName val="_Recovered_SheetName_7078_"/>
      <sheetName val="_Recovered_SheetName_7079_"/>
      <sheetName val="_Recovered_SheetName_7080_"/>
      <sheetName val="_Recovered_SheetName_7081_"/>
      <sheetName val="_Recovered_SheetName_7082_"/>
      <sheetName val="_Recovered_SheetName_7083_"/>
      <sheetName val="_Recovered_SheetName_7084_"/>
      <sheetName val="_Recovered_SheetName_7085_"/>
      <sheetName val="_Recovered_SheetName_7086_"/>
      <sheetName val="_Recovered_SheetName_7087_"/>
      <sheetName val="_Recovered_SheetName_7088_"/>
      <sheetName val="_Recovered_SheetName_7089_"/>
      <sheetName val="_Recovered_SheetName_7090_"/>
      <sheetName val="_Recovered_SheetName_7091_"/>
      <sheetName val="_Recovered_SheetName_7092_"/>
      <sheetName val="_Recovered_SheetName_7093_"/>
      <sheetName val="_Recovered_SheetName_7094_"/>
      <sheetName val="_Recovered_SheetName_7095_"/>
      <sheetName val="_Recovered_SheetName_7096_"/>
      <sheetName val="_Recovered_SheetName_7097_"/>
      <sheetName val="_Recovered_SheetName_7098_"/>
      <sheetName val="_Recovered_SheetName_7099_"/>
      <sheetName val="_Recovered_SheetName_7100_"/>
      <sheetName val="_Recovered_SheetName_7101_"/>
      <sheetName val="_Recovered_SheetName_7102_"/>
      <sheetName val="_Recovered_SheetName_7103_"/>
      <sheetName val="_Recovered_SheetName_7104_"/>
      <sheetName val="_Recovered_SheetName_7105_"/>
      <sheetName val="_Recovered_SheetName_7106_"/>
      <sheetName val="_Recovered_SheetName_7107_"/>
      <sheetName val="_Recovered_SheetName_7108_"/>
      <sheetName val="_Recovered_SheetName_7109_"/>
      <sheetName val="_Recovered_SheetName_7110_"/>
      <sheetName val="_Recovered_SheetName_7111_"/>
      <sheetName val="_Recovered_SheetName_7112_"/>
      <sheetName val="_Recovered_SheetName_7113_"/>
      <sheetName val="_Recovered_SheetName_7114_"/>
      <sheetName val="_Recovered_SheetName_7115_"/>
      <sheetName val="_Recovered_SheetName_7116_"/>
      <sheetName val="_Recovered_SheetName_7117_"/>
      <sheetName val="_Recovered_SheetName_7118_"/>
      <sheetName val="_Recovered_SheetName_7119_"/>
      <sheetName val="_Recovered_SheetName_7120_"/>
      <sheetName val="_Recovered_SheetName_7121_"/>
      <sheetName val="_Recovered_SheetName_7122_"/>
      <sheetName val="_Recovered_SheetName_7123_"/>
      <sheetName val="_Recovered_SheetName_7124_"/>
      <sheetName val="_Recovered_SheetName_7125_"/>
      <sheetName val="_Recovered_SheetName_7126_"/>
      <sheetName val="_Recovered_SheetName_7127_"/>
      <sheetName val="_Recovered_SheetName_7128_"/>
      <sheetName val="_Recovered_SheetName_7129_"/>
      <sheetName val="_Recovered_SheetName_7130_"/>
      <sheetName val="_Recovered_SheetName_7131_"/>
      <sheetName val="_Recovered_SheetName_7132_"/>
      <sheetName val="_Recovered_SheetName_7133_"/>
      <sheetName val="_Recovered_SheetName_7134_"/>
      <sheetName val="_Recovered_SheetName_7135_"/>
      <sheetName val="_Recovered_SheetName_7136_"/>
      <sheetName val="_Recovered_SheetName_7137_"/>
      <sheetName val="_Recovered_SheetName_7138_"/>
      <sheetName val="_Recovered_SheetName_7139_"/>
      <sheetName val="_Recovered_SheetName_7140_"/>
      <sheetName val="_Recovered_SheetName_7141_"/>
      <sheetName val="_Recovered_SheetName_7142_"/>
      <sheetName val="_Recovered_SheetName_7143_"/>
      <sheetName val="_Recovered_SheetName_7144_"/>
      <sheetName val="_Recovered_SheetName_7145_"/>
      <sheetName val="_Recovered_SheetName_7146_"/>
      <sheetName val="_Recovered_SheetName_7147_"/>
      <sheetName val="_Recovered_SheetName_7148_"/>
      <sheetName val="_Recovered_SheetName_7149_"/>
      <sheetName val="_Recovered_SheetName_7150_"/>
      <sheetName val="_Recovered_SheetName_7151_"/>
      <sheetName val="_Recovered_SheetName_7152_"/>
      <sheetName val="_Recovered_SheetName_7153_"/>
      <sheetName val="_Recovered_SheetName_7154_"/>
      <sheetName val="_Recovered_SheetName_7155_"/>
      <sheetName val="_Recovered_SheetName_7156_"/>
      <sheetName val="_Recovered_SheetName_7157_"/>
      <sheetName val="_Recovered_SheetName_7158_"/>
      <sheetName val="_Recovered_SheetName_7159_"/>
      <sheetName val="_Recovered_SheetName_7160_"/>
      <sheetName val="_Recovered_SheetName_7161_"/>
      <sheetName val="_Recovered_SheetName_7162_"/>
      <sheetName val="_Recovered_SheetName_7163_"/>
      <sheetName val="_Recovered_SheetName_7164_"/>
      <sheetName val="_Recovered_SheetName_7165_"/>
      <sheetName val="_Recovered_SheetName_7166_"/>
      <sheetName val="_Recovered_SheetName_7167_"/>
      <sheetName val="_Recovered_SheetName_7168_"/>
      <sheetName val="_Recovered_SheetName_7169_"/>
      <sheetName val="_Recovered_SheetName_7170_"/>
      <sheetName val="_Recovered_SheetName_7171_"/>
      <sheetName val="_Recovered_SheetName_7172_"/>
      <sheetName val="_Recovered_SheetName_7173_"/>
      <sheetName val="_Recovered_SheetName_7174_"/>
      <sheetName val="_Recovered_SheetName_7175_"/>
      <sheetName val="_Recovered_SheetName_7176_"/>
      <sheetName val="_Recovered_SheetName_7177_"/>
      <sheetName val="_Recovered_SheetName_7178_"/>
      <sheetName val="_Recovered_SheetName_7179_"/>
      <sheetName val="_Recovered_SheetName_7180_"/>
      <sheetName val="_Recovered_SheetName_7181_"/>
      <sheetName val="_Recovered_SheetName_7182_"/>
      <sheetName val="_Recovered_SheetName_7183_"/>
      <sheetName val="_Recovered_SheetName_7184_"/>
      <sheetName val="_Recovered_SheetName_7185_"/>
      <sheetName val="_Recovered_SheetName_7186_"/>
      <sheetName val="_Recovered_SheetName_7187_"/>
      <sheetName val="_Recovered_SheetName_7188_"/>
      <sheetName val="_Recovered_SheetName_7189_"/>
      <sheetName val="_Recovered_SheetName_7190_"/>
      <sheetName val="_Recovered_SheetName_7191_"/>
      <sheetName val="_Recovered_SheetName_7192_"/>
      <sheetName val="_Recovered_SheetName_7193_"/>
      <sheetName val="_Recovered_SheetName_7194_"/>
      <sheetName val="_Recovered_SheetName_7195_"/>
      <sheetName val="_Recovered_SheetName_7196_"/>
      <sheetName val="_Recovered_SheetName_7197_"/>
      <sheetName val="_Recovered_SheetName_7198_"/>
      <sheetName val="_Recovered_SheetName_7199_"/>
      <sheetName val="_Recovered_SheetName_7200_"/>
      <sheetName val="_Recovered_SheetName_7201_"/>
      <sheetName val="_Recovered_SheetName_7202_"/>
      <sheetName val="_Recovered_SheetName_7203_"/>
      <sheetName val="_Recovered_SheetName_7204_"/>
      <sheetName val="_Recovered_SheetName_7205_"/>
      <sheetName val="_Recovered_SheetName_7206_"/>
      <sheetName val="_Recovered_SheetName_7207_"/>
      <sheetName val="_Recovered_SheetName_7208_"/>
      <sheetName val="_Recovered_SheetName_7209_"/>
      <sheetName val="_Recovered_SheetName_7210_"/>
      <sheetName val="_Recovered_SheetName_7211_"/>
      <sheetName val="_Recovered_SheetName_7212_"/>
      <sheetName val="_Recovered_SheetName_7213_"/>
      <sheetName val="_Recovered_SheetName_7214_"/>
      <sheetName val="_Recovered_SheetName_7215_"/>
      <sheetName val="_Recovered_SheetName_7216_"/>
      <sheetName val="_Recovered_SheetName_7217_"/>
      <sheetName val="_Recovered_SheetName_7218_"/>
      <sheetName val="_Recovered_SheetName_7219_"/>
      <sheetName val="_Recovered_SheetName_7220_"/>
      <sheetName val="_Recovered_SheetName_7221_"/>
      <sheetName val="_Recovered_SheetName_7222_"/>
      <sheetName val="_Recovered_SheetName_7223_"/>
      <sheetName val="_Recovered_SheetName_7224_"/>
      <sheetName val="_Recovered_SheetName_7225_"/>
      <sheetName val="_Recovered_SheetName_7226_"/>
      <sheetName val="_Recovered_SheetName_7227_"/>
      <sheetName val="_Recovered_SheetName_7228_"/>
      <sheetName val="_Recovered_SheetName_7229_"/>
      <sheetName val="_Recovered_SheetName_7230_"/>
      <sheetName val="_Recovered_SheetName_7231_"/>
      <sheetName val="_Recovered_SheetName_7232_"/>
      <sheetName val="_Recovered_SheetName_7233_"/>
      <sheetName val="_Recovered_SheetName_7234_"/>
      <sheetName val="_Recovered_SheetName_7235_"/>
      <sheetName val="_Recovered_SheetName_7236_"/>
      <sheetName val="_Recovered_SheetName_7237_"/>
      <sheetName val="_Recovered_SheetName_7238_"/>
      <sheetName val="_Recovered_SheetName_7239_"/>
      <sheetName val="_Recovered_SheetName_7240_"/>
      <sheetName val="_Recovered_SheetName_7241_"/>
      <sheetName val="_Recovered_SheetName_7242_"/>
      <sheetName val="_Recovered_SheetName_7243_"/>
      <sheetName val="_Recovered_SheetName_7244_"/>
      <sheetName val="_Recovered_SheetName_7245_"/>
      <sheetName val="_Recovered_SheetName_7246_"/>
      <sheetName val="_Recovered_SheetName_7247_"/>
      <sheetName val="_Recovered_SheetName_7248_"/>
      <sheetName val="_Recovered_SheetName_7249_"/>
      <sheetName val="_Recovered_SheetName_7250_"/>
      <sheetName val="_Recovered_SheetName_7251_"/>
      <sheetName val="_Recovered_SheetName_7252_"/>
      <sheetName val="_Recovered_SheetName_7253_"/>
      <sheetName val="_Recovered_SheetName_7254_"/>
      <sheetName val="_Recovered_SheetName_7255_"/>
      <sheetName val="_Recovered_SheetName_7256_"/>
      <sheetName val="_Recovered_SheetName_7257_"/>
      <sheetName val="_Recovered_SheetName_7258_"/>
      <sheetName val="_Recovered_SheetName_7259_"/>
      <sheetName val="_Recovered_SheetName_7260_"/>
      <sheetName val="_Recovered_SheetName_7261_"/>
      <sheetName val="_Recovered_SheetName_7262_"/>
      <sheetName val="_Recovered_SheetName_7263_"/>
      <sheetName val="_Recovered_SheetName_7264_"/>
      <sheetName val="_Recovered_SheetName_7265_"/>
      <sheetName val="_Recovered_SheetName_7266_"/>
      <sheetName val="_Recovered_SheetName_7267_"/>
      <sheetName val="_Recovered_SheetName_7268_"/>
      <sheetName val="_Recovered_SheetName_7269_"/>
      <sheetName val="_Recovered_SheetName_7270_"/>
      <sheetName val="_Recovered_SheetName_7271_"/>
      <sheetName val="_Recovered_SheetName_7272_"/>
      <sheetName val="_Recovered_SheetName_7273_"/>
      <sheetName val="_Recovered_SheetName_7274_"/>
      <sheetName val="_Recovered_SheetName_7275_"/>
      <sheetName val="_Recovered_SheetName_7276_"/>
      <sheetName val="_Recovered_SheetName_7277_"/>
      <sheetName val="_Recovered_SheetName_7278_"/>
      <sheetName val="_Recovered_SheetName_7279_"/>
      <sheetName val="_Recovered_SheetName_7280_"/>
      <sheetName val="_Recovered_SheetName_7281_"/>
      <sheetName val="_Recovered_SheetName_7282_"/>
      <sheetName val="_Recovered_SheetName_7283_"/>
      <sheetName val="_Recovered_SheetName_7284_"/>
      <sheetName val="_Recovered_SheetName_7285_"/>
      <sheetName val="_Recovered_SheetName_7286_"/>
      <sheetName val="_Recovered_SheetName_7287_"/>
      <sheetName val="_Recovered_SheetName_7288_"/>
      <sheetName val="_Recovered_SheetName_7289_"/>
      <sheetName val="_Recovered_SheetName_7290_"/>
      <sheetName val="_Recovered_SheetName_7291_"/>
      <sheetName val="_Recovered_SheetName_7292_"/>
      <sheetName val="_Recovered_SheetName_7293_"/>
      <sheetName val="_Recovered_SheetName_7294_"/>
      <sheetName val="_Recovered_SheetName_7295_"/>
      <sheetName val="_Recovered_SheetName_7296_"/>
      <sheetName val="_Recovered_SheetName_7297_"/>
      <sheetName val="_Recovered_SheetName_7298_"/>
      <sheetName val="_Recovered_SheetName_7299_"/>
      <sheetName val="_Recovered_SheetName_7300_"/>
      <sheetName val="_Recovered_SheetName_7301_"/>
      <sheetName val="_Recovered_SheetName_7302_"/>
      <sheetName val="_Recovered_SheetName_7303_"/>
      <sheetName val="_Recovered_SheetName_7304_"/>
      <sheetName val="_Recovered_SheetName_7305_"/>
      <sheetName val="_Recovered_SheetName_7306_"/>
      <sheetName val="_Recovered_SheetName_7307_"/>
      <sheetName val="_Recovered_SheetName_7308_"/>
      <sheetName val="_Recovered_SheetName_7309_"/>
      <sheetName val="_Recovered_SheetName_7310_"/>
      <sheetName val="_Recovered_SheetName_7311_"/>
      <sheetName val="_Recovered_SheetName_7312_"/>
      <sheetName val="_Recovered_SheetName_7313_"/>
      <sheetName val="_Recovered_SheetName_7314_"/>
      <sheetName val="_Recovered_SheetName_7315_"/>
      <sheetName val="_Recovered_SheetName_7316_"/>
      <sheetName val="_Recovered_SheetName_7317_"/>
      <sheetName val="_Recovered_SheetName_7318_"/>
      <sheetName val="_Recovered_SheetName_7319_"/>
      <sheetName val="_Recovered_SheetName_7320_"/>
      <sheetName val="_Recovered_SheetName_7321_"/>
      <sheetName val="_Recovered_SheetName_7322_"/>
      <sheetName val="_Recovered_SheetName_7323_"/>
      <sheetName val="_Recovered_SheetName_7324_"/>
      <sheetName val="_Recovered_SheetName_7325_"/>
      <sheetName val="_Recovered_SheetName_7326_"/>
      <sheetName val="_Recovered_SheetName_7327_"/>
      <sheetName val="_Recovered_SheetName_7328_"/>
      <sheetName val="_Recovered_SheetName_7329_"/>
      <sheetName val="_Recovered_SheetName_7330_"/>
      <sheetName val="_Recovered_SheetName_7331_"/>
      <sheetName val="_Recovered_SheetName_7332_"/>
      <sheetName val="_Recovered_SheetName_7333_"/>
      <sheetName val="_Recovered_SheetName_7334_"/>
      <sheetName val="_Recovered_SheetName_7335_"/>
      <sheetName val="_Recovered_SheetName_7336_"/>
      <sheetName val="_Recovered_SheetName_7337_"/>
      <sheetName val="_Recovered_SheetName_7338_"/>
      <sheetName val="_Recovered_SheetName_7339_"/>
      <sheetName val="_Recovered_SheetName_7340_"/>
      <sheetName val="_Recovered_SheetName_7341_"/>
      <sheetName val="_Recovered_SheetName_7342_"/>
      <sheetName val="_Recovered_SheetName_7343_"/>
      <sheetName val="_Recovered_SheetName_7344_"/>
      <sheetName val="_Recovered_SheetName_7345_"/>
      <sheetName val="_Recovered_SheetName_7346_"/>
      <sheetName val="_Recovered_SheetName_7347_"/>
      <sheetName val="_Recovered_SheetName_7348_"/>
      <sheetName val="_Recovered_SheetName_7349_"/>
      <sheetName val="_Recovered_SheetName_7350_"/>
      <sheetName val="_Recovered_SheetName_7351_"/>
      <sheetName val="_Recovered_SheetName_7352_"/>
      <sheetName val="_Recovered_SheetName_7353_"/>
      <sheetName val="_Recovered_SheetName_7354_"/>
      <sheetName val="_Recovered_SheetName_7355_"/>
      <sheetName val="_Recovered_SheetName_7356_"/>
      <sheetName val="_Recovered_SheetName_7357_"/>
      <sheetName val="_Recovered_SheetName_7358_"/>
      <sheetName val="_Recovered_SheetName_7359_"/>
      <sheetName val="_Recovered_SheetName_7360_"/>
      <sheetName val="_Recovered_SheetName_7361_"/>
      <sheetName val="_Recovered_SheetName_7362_"/>
      <sheetName val="_Recovered_SheetName_7363_"/>
      <sheetName val="_Recovered_SheetName_7364_"/>
      <sheetName val="_Recovered_SheetName_7365_"/>
      <sheetName val="_Recovered_SheetName_7366_"/>
      <sheetName val="_Recovered_SheetName_7367_"/>
      <sheetName val="_Recovered_SheetName_7368_"/>
      <sheetName val="_Recovered_SheetName_7369_"/>
      <sheetName val="_Recovered_SheetName_7370_"/>
      <sheetName val="_Recovered_SheetName_7371_"/>
      <sheetName val="_Recovered_SheetName_7372_"/>
      <sheetName val="_Recovered_SheetName_7373_"/>
      <sheetName val="_Recovered_SheetName_7374_"/>
      <sheetName val="_Recovered_SheetName_7375_"/>
      <sheetName val="_Recovered_SheetName_7376_"/>
      <sheetName val="_Recovered_SheetName_7377_"/>
      <sheetName val="_Recovered_SheetName_7378_"/>
      <sheetName val="_Recovered_SheetName_7379_"/>
      <sheetName val="_Recovered_SheetName_7380_"/>
      <sheetName val="_Recovered_SheetName_7381_"/>
      <sheetName val="_Recovered_SheetName_7382_"/>
      <sheetName val="_Recovered_SheetName_7383_"/>
      <sheetName val="_Recovered_SheetName_7384_"/>
      <sheetName val="_Recovered_SheetName_7385_"/>
      <sheetName val="_Recovered_SheetName_7386_"/>
      <sheetName val="_Recovered_SheetName_7387_"/>
      <sheetName val="_Recovered_SheetName_7388_"/>
      <sheetName val="_Recovered_SheetName_7389_"/>
      <sheetName val="_Recovered_SheetName_7390_"/>
      <sheetName val="_Recovered_SheetName_7391_"/>
      <sheetName val="_Recovered_SheetName_7392_"/>
      <sheetName val="_Recovered_SheetName_7393_"/>
      <sheetName val="_Recovered_SheetName_7394_"/>
      <sheetName val="_Recovered_SheetName_7395_"/>
      <sheetName val="_Recovered_SheetName_7396_"/>
      <sheetName val="_Recovered_SheetName_7397_"/>
      <sheetName val="_Recovered_SheetName_7398_"/>
      <sheetName val="_Recovered_SheetName_7399_"/>
      <sheetName val="_Recovered_SheetName_7400_"/>
      <sheetName val="_Recovered_SheetName_7401_"/>
      <sheetName val="_Recovered_SheetName_7402_"/>
      <sheetName val="_Recovered_SheetName_7403_"/>
      <sheetName val="_Recovered_SheetName_7404_"/>
      <sheetName val="_Recovered_SheetName_7405_"/>
      <sheetName val="_Recovered_SheetName_7406_"/>
      <sheetName val="_Recovered_SheetName_7407_"/>
      <sheetName val="_Recovered_SheetName_7408_"/>
      <sheetName val="_Recovered_SheetName_7409_"/>
      <sheetName val="_Recovered_SheetName_7410_"/>
      <sheetName val="_Recovered_SheetName_7411_"/>
      <sheetName val="_Recovered_SheetName_7412_"/>
      <sheetName val="_Recovered_SheetName_7413_"/>
      <sheetName val="_Recovered_SheetName_7414_"/>
      <sheetName val="_Recovered_SheetName_7415_"/>
      <sheetName val="_Recovered_SheetName_7416_"/>
      <sheetName val="_Recovered_SheetName_7417_"/>
      <sheetName val="_Recovered_SheetName_7418_"/>
      <sheetName val="_Recovered_SheetName_7419_"/>
      <sheetName val="_Recovered_SheetName_7420_"/>
      <sheetName val="_Recovered_SheetName_7421_"/>
      <sheetName val="_Recovered_SheetName_7422_"/>
      <sheetName val="_Recovered_SheetName_7423_"/>
      <sheetName val="_Recovered_SheetName_7424_"/>
      <sheetName val="_Recovered_SheetName_7425_"/>
      <sheetName val="_Recovered_SheetName_7426_"/>
      <sheetName val="_Recovered_SheetName_7427_"/>
      <sheetName val="_Recovered_SheetName_7428_"/>
      <sheetName val="_Recovered_SheetName_7429_"/>
      <sheetName val="_Recovered_SheetName_7430_"/>
      <sheetName val="_Recovered_SheetName_7431_"/>
      <sheetName val="_Recovered_SheetName_7432_"/>
      <sheetName val="_Recovered_SheetName_7433_"/>
      <sheetName val="_Recovered_SheetName_7434_"/>
      <sheetName val="_Recovered_SheetName_7435_"/>
      <sheetName val="_Recovered_SheetName_7436_"/>
      <sheetName val="_Recovered_SheetName_7437_"/>
      <sheetName val="_Recovered_SheetName_7438_"/>
      <sheetName val="_Recovered_SheetName_7439_"/>
      <sheetName val="_Recovered_SheetName_7440_"/>
      <sheetName val="_Recovered_SheetName_7441_"/>
      <sheetName val="_Recovered_SheetName_7442_"/>
      <sheetName val="_Recovered_SheetName_7443_"/>
      <sheetName val="_Recovered_SheetName_7444_"/>
      <sheetName val="_Recovered_SheetName_7445_"/>
      <sheetName val="_Recovered_SheetName_7446_"/>
      <sheetName val="_Recovered_SheetName_7447_"/>
      <sheetName val="_Recovered_SheetName_7448_"/>
      <sheetName val="_Recovered_SheetName_7449_"/>
      <sheetName val="_Recovered_SheetName_7450_"/>
      <sheetName val="_Recovered_SheetName_7451_"/>
      <sheetName val="_Recovered_SheetName_7452_"/>
      <sheetName val="_Recovered_SheetName_7453_"/>
      <sheetName val="_Recovered_SheetName_7454_"/>
      <sheetName val="_Recovered_SheetName_7455_"/>
      <sheetName val="_Recovered_SheetName_7456_"/>
      <sheetName val="_Recovered_SheetName_7457_"/>
      <sheetName val="_Recovered_SheetName_7458_"/>
      <sheetName val="_Recovered_SheetName_7459_"/>
      <sheetName val="_Recovered_SheetName_7460_"/>
      <sheetName val="_Recovered_SheetName_7461_"/>
      <sheetName val="_Recovered_SheetName_7462_"/>
      <sheetName val="_Recovered_SheetName_7463_"/>
      <sheetName val="_Recovered_SheetName_7464_"/>
      <sheetName val="_Recovered_SheetName_7465_"/>
      <sheetName val="_Recovered_SheetName_7466_"/>
      <sheetName val="_Recovered_SheetName_7467_"/>
      <sheetName val="_Recovered_SheetName_7468_"/>
      <sheetName val="_Recovered_SheetName_7469_"/>
      <sheetName val="_Recovered_SheetName_7470_"/>
      <sheetName val="_Recovered_SheetName_7471_"/>
      <sheetName val="_Recovered_SheetName_7472_"/>
      <sheetName val="_Recovered_SheetName_7473_"/>
      <sheetName val="_Recovered_SheetName_7474_"/>
      <sheetName val="_Recovered_SheetName_7475_"/>
      <sheetName val="_Recovered_SheetName_7476_"/>
      <sheetName val="_Recovered_SheetName_7477_"/>
      <sheetName val="_Recovered_SheetName_7478_"/>
      <sheetName val="_Recovered_SheetName_7479_"/>
      <sheetName val="_Recovered_SheetName_7480_"/>
      <sheetName val="_Recovered_SheetName_7481_"/>
      <sheetName val="_Recovered_SheetName_7482_"/>
      <sheetName val="_Recovered_SheetName_7483_"/>
      <sheetName val="_Recovered_SheetName_7484_"/>
      <sheetName val="_Recovered_SheetName_7485_"/>
      <sheetName val="_Recovered_SheetName_7486_"/>
      <sheetName val="_Recovered_SheetName_7487_"/>
      <sheetName val="_Recovered_SheetName_7488_"/>
      <sheetName val="_Recovered_SheetName_7489_"/>
      <sheetName val="_Recovered_SheetName_7490_"/>
      <sheetName val="_Recovered_SheetName_7491_"/>
      <sheetName val="_Recovered_SheetName_7492_"/>
      <sheetName val="_Recovered_SheetName_7493_"/>
      <sheetName val="_Recovered_SheetName_7494_"/>
      <sheetName val="_Recovered_SheetName_7495_"/>
      <sheetName val="_Recovered_SheetName_7496_"/>
      <sheetName val="_Recovered_SheetName_7497_"/>
      <sheetName val="_Recovered_SheetName_7498_"/>
      <sheetName val="_Recovered_SheetName_7499_"/>
      <sheetName val="_Recovered_SheetName_7500_"/>
      <sheetName val="_Recovered_SheetName_7501_"/>
      <sheetName val="_Recovered_SheetName_7502_"/>
      <sheetName val="_Recovered_SheetName_7503_"/>
      <sheetName val="_Recovered_SheetName_7504_"/>
      <sheetName val="_Recovered_SheetName_7505_"/>
      <sheetName val="_Recovered_SheetName_7506_"/>
      <sheetName val="_Recovered_SheetName_7507_"/>
      <sheetName val="_Recovered_SheetName_7508_"/>
      <sheetName val="_Recovered_SheetName_7509_"/>
      <sheetName val="_Recovered_SheetName_7510_"/>
      <sheetName val="_Recovered_SheetName_7511_"/>
      <sheetName val="_Recovered_SheetName_7512_"/>
      <sheetName val="_Recovered_SheetName_7513_"/>
      <sheetName val="_Recovered_SheetName_7514_"/>
      <sheetName val="_Recovered_SheetName_7515_"/>
      <sheetName val="_Recovered_SheetName_7516_"/>
      <sheetName val="_Recovered_SheetName_7517_"/>
      <sheetName val="_Recovered_SheetName_7518_"/>
      <sheetName val="_Recovered_SheetName_7519_"/>
      <sheetName val="_Recovered_SheetName_7520_"/>
      <sheetName val="_Recovered_SheetName_7521_"/>
      <sheetName val="_Recovered_SheetName_7522_"/>
      <sheetName val="_Recovered_SheetName_7523_"/>
      <sheetName val="_Recovered_SheetName_7524_"/>
      <sheetName val="_Recovered_SheetName_7525_"/>
      <sheetName val="_Recovered_SheetName_7526_"/>
      <sheetName val="_Recovered_SheetName_7527_"/>
      <sheetName val="_Recovered_SheetName_7528_"/>
      <sheetName val="_Recovered_SheetName_7529_"/>
      <sheetName val="_Recovered_SheetName_7530_"/>
      <sheetName val="_Recovered_SheetName_7531_"/>
      <sheetName val="_Recovered_SheetName_7532_"/>
      <sheetName val="_Recovered_SheetName_7533_"/>
      <sheetName val="_Recovered_SheetName_7534_"/>
      <sheetName val="_Recovered_SheetName_7535_"/>
      <sheetName val="_Recovered_SheetName_7536_"/>
      <sheetName val="_Recovered_SheetName_7537_"/>
      <sheetName val="_Recovered_SheetName_7538_"/>
      <sheetName val="_Recovered_SheetName_7539_"/>
      <sheetName val="_Recovered_SheetName_7540_"/>
      <sheetName val="_Recovered_SheetName_7541_"/>
      <sheetName val="_Recovered_SheetName_7542_"/>
      <sheetName val="_Recovered_SheetName_7543_"/>
      <sheetName val="_Recovered_SheetName_7544_"/>
      <sheetName val="_Recovered_SheetName_7545_"/>
      <sheetName val="_Recovered_SheetName_7546_"/>
      <sheetName val="_Recovered_SheetName_7547_"/>
      <sheetName val="_Recovered_SheetName_7548_"/>
      <sheetName val="_Recovered_SheetName_7549_"/>
      <sheetName val="_Recovered_SheetName_7550_"/>
      <sheetName val="_Recovered_SheetName_7551_"/>
      <sheetName val="_Recovered_SheetName_7552_"/>
      <sheetName val="_Recovered_SheetName_7553_"/>
      <sheetName val="_Recovered_SheetName_7554_"/>
      <sheetName val="_Recovered_SheetName_7555_"/>
      <sheetName val="_Recovered_SheetName_7556_"/>
      <sheetName val="_Recovered_SheetName_7557_"/>
      <sheetName val="_Recovered_SheetName_7558_"/>
      <sheetName val="_Recovered_SheetName_7559_"/>
      <sheetName val="_Recovered_SheetName_7560_"/>
      <sheetName val="_Recovered_SheetName_7561_"/>
      <sheetName val="_Recovered_SheetName_7562_"/>
      <sheetName val="_Recovered_SheetName_7563_"/>
      <sheetName val="_Recovered_SheetName_7564_"/>
      <sheetName val="_Recovered_SheetName_7565_"/>
      <sheetName val="_Recovered_SheetName_7566_"/>
      <sheetName val="_Recovered_SheetName_7567_"/>
      <sheetName val="_Recovered_SheetName_7568_"/>
      <sheetName val="_Recovered_SheetName_7569_"/>
      <sheetName val="_Recovered_SheetName_7570_"/>
      <sheetName val="_Recovered_SheetName_7571_"/>
      <sheetName val="_Recovered_SheetName_7572_"/>
      <sheetName val="_Recovered_SheetName_7573_"/>
      <sheetName val="_Recovered_SheetName_7574_"/>
      <sheetName val="_Recovered_SheetName_7575_"/>
      <sheetName val="_Recovered_SheetName_7576_"/>
      <sheetName val="_Recovered_SheetName_7577_"/>
      <sheetName val="_Recovered_SheetName_7578_"/>
      <sheetName val="_Recovered_SheetName_7579_"/>
      <sheetName val="_Recovered_SheetName_7580_"/>
      <sheetName val="_Recovered_SheetName_7581_"/>
      <sheetName val="_Recovered_SheetName_7582_"/>
      <sheetName val="_Recovered_SheetName_7583_"/>
      <sheetName val="_Recovered_SheetName_7584_"/>
      <sheetName val="_Recovered_SheetName_7585_"/>
      <sheetName val="_Recovered_SheetName_7586_"/>
      <sheetName val="_Recovered_SheetName_7587_"/>
      <sheetName val="_Recovered_SheetName_7588_"/>
      <sheetName val="_Recovered_SheetName_7589_"/>
      <sheetName val="_Recovered_SheetName_7590_"/>
      <sheetName val="_Recovered_SheetName_7591_"/>
      <sheetName val="_Recovered_SheetName_7592_"/>
      <sheetName val="_Recovered_SheetName_7593_"/>
      <sheetName val="_Recovered_SheetName_7594_"/>
      <sheetName val="_Recovered_SheetName_7595_"/>
      <sheetName val="_Recovered_SheetName_7596_"/>
      <sheetName val="_Recovered_SheetName_7597_"/>
      <sheetName val="_Recovered_SheetName_7598_"/>
      <sheetName val="_Recovered_SheetName_7599_"/>
      <sheetName val="_Recovered_SheetName_7600_"/>
      <sheetName val="_Recovered_SheetName_7601_"/>
      <sheetName val="_Recovered_SheetName_7602_"/>
      <sheetName val="_Recovered_SheetName_7603_"/>
      <sheetName val="_Recovered_SheetName_7604_"/>
      <sheetName val="_Recovered_SheetName_7605_"/>
      <sheetName val="_Recovered_SheetName_7606_"/>
      <sheetName val="_Recovered_SheetName_7607_"/>
      <sheetName val="_Recovered_SheetName_7608_"/>
      <sheetName val="_Recovered_SheetName_7609_"/>
      <sheetName val="_Recovered_SheetName_7610_"/>
      <sheetName val="_Recovered_SheetName_7611_"/>
      <sheetName val="_Recovered_SheetName_7612_"/>
      <sheetName val="_Recovered_SheetName_7613_"/>
      <sheetName val="_Recovered_SheetName_7614_"/>
      <sheetName val="_Recovered_SheetName_7615_"/>
      <sheetName val="_Recovered_SheetName_7616_"/>
      <sheetName val="_Recovered_SheetName_7617_"/>
      <sheetName val="_Recovered_SheetName_7618_"/>
      <sheetName val="_Recovered_SheetName_7619_"/>
      <sheetName val="_Recovered_SheetName_7620_"/>
      <sheetName val="_Recovered_SheetName_7621_"/>
      <sheetName val="_Recovered_SheetName_7622_"/>
      <sheetName val="_Recovered_SheetName_7623_"/>
      <sheetName val="_Recovered_SheetName_7624_"/>
      <sheetName val="_Recovered_SheetName_7625_"/>
      <sheetName val="_Recovered_SheetName_7626_"/>
      <sheetName val="_Recovered_SheetName_7627_"/>
      <sheetName val="_Recovered_SheetName_7628_"/>
      <sheetName val="_Recovered_SheetName_7629_"/>
      <sheetName val="_Recovered_SheetName_7630_"/>
      <sheetName val="_Recovered_SheetName_7631_"/>
      <sheetName val="_Recovered_SheetName_7632_"/>
      <sheetName val="_Recovered_SheetName_7633_"/>
      <sheetName val="_Recovered_SheetName_7634_"/>
      <sheetName val="_Recovered_SheetName_7635_"/>
      <sheetName val="_Recovered_SheetName_7636_"/>
      <sheetName val="_Recovered_SheetName_7637_"/>
      <sheetName val="_Recovered_SheetName_7638_"/>
      <sheetName val="_Recovered_SheetName_7639_"/>
      <sheetName val="_Recovered_SheetName_7640_"/>
      <sheetName val="_Recovered_SheetName_7641_"/>
      <sheetName val="_Recovered_SheetName_7642_"/>
      <sheetName val="_Recovered_SheetName_7643_"/>
      <sheetName val="_Recovered_SheetName_7644_"/>
      <sheetName val="_Recovered_SheetName_7645_"/>
      <sheetName val="_Recovered_SheetName_7646_"/>
      <sheetName val="_Recovered_SheetName_7647_"/>
      <sheetName val="_Recovered_SheetName_7648_"/>
      <sheetName val="_Recovered_SheetName_7649_"/>
      <sheetName val="_Recovered_SheetName_7650_"/>
      <sheetName val="_Recovered_SheetName_7651_"/>
      <sheetName val="_Recovered_SheetName_7652_"/>
      <sheetName val="_Recovered_SheetName_7653_"/>
      <sheetName val="_Recovered_SheetName_7654_"/>
      <sheetName val="_Recovered_SheetName_7655_"/>
      <sheetName val="_Recovered_SheetName_7656_"/>
      <sheetName val="_Recovered_SheetName_7657_"/>
      <sheetName val="_Recovered_SheetName_7658_"/>
      <sheetName val="_Recovered_SheetName_7659_"/>
      <sheetName val="_Recovered_SheetName_7660_"/>
      <sheetName val="_Recovered_SheetName_7661_"/>
      <sheetName val="_Recovered_SheetName_7662_"/>
      <sheetName val="_Recovered_SheetName_7663_"/>
      <sheetName val="_Recovered_SheetName_7664_"/>
      <sheetName val="_Recovered_SheetName_7665_"/>
      <sheetName val="_Recovered_SheetName_7666_"/>
      <sheetName val="_Recovered_SheetName_7667_"/>
      <sheetName val="_Recovered_SheetName_7668_"/>
      <sheetName val="_Recovered_SheetName_7669_"/>
      <sheetName val="_Recovered_SheetName_7670_"/>
      <sheetName val="_Recovered_SheetName_7671_"/>
      <sheetName val="_Recovered_SheetName_7672_"/>
      <sheetName val="_Recovered_SheetName_7673_"/>
      <sheetName val="_Recovered_SheetName_7674_"/>
      <sheetName val="_Recovered_SheetName_7675_"/>
      <sheetName val="_Recovered_SheetName_7676_"/>
      <sheetName val="_Recovered_SheetName_7677_"/>
      <sheetName val="_Recovered_SheetName_7678_"/>
      <sheetName val="_Recovered_SheetName_7679_"/>
      <sheetName val="_Recovered_SheetName_7680_"/>
      <sheetName val="_Recovered_SheetName_7681_"/>
      <sheetName val="_Recovered_SheetName_7682_"/>
      <sheetName val="_Recovered_SheetName_7683_"/>
      <sheetName val="_Recovered_SheetName_7684_"/>
      <sheetName val="_Recovered_SheetName_7685_"/>
      <sheetName val="_Recovered_SheetName_7686_"/>
      <sheetName val="_Recovered_SheetName_7687_"/>
      <sheetName val="_Recovered_SheetName_7688_"/>
      <sheetName val="_Recovered_SheetName_7689_"/>
      <sheetName val="_Recovered_SheetName_7690_"/>
      <sheetName val="_Recovered_SheetName_7691_"/>
      <sheetName val="_Recovered_SheetName_7692_"/>
      <sheetName val="_Recovered_SheetName_7693_"/>
      <sheetName val="_Recovered_SheetName_7694_"/>
      <sheetName val="_Recovered_SheetName_7695_"/>
      <sheetName val="_Recovered_SheetName_7696_"/>
      <sheetName val="_Recovered_SheetName_7697_"/>
      <sheetName val="_Recovered_SheetName_7698_"/>
      <sheetName val="_Recovered_SheetName_7699_"/>
      <sheetName val="_Recovered_SheetName_7700_"/>
      <sheetName val="_Recovered_SheetName_7701_"/>
      <sheetName val="_Recovered_SheetName_7702_"/>
      <sheetName val="_Recovered_SheetName_7703_"/>
      <sheetName val="_Recovered_SheetName_7704_"/>
      <sheetName val="_Recovered_SheetName_7705_"/>
      <sheetName val="_Recovered_SheetName_7706_"/>
      <sheetName val="_Recovered_SheetName_7707_"/>
      <sheetName val="_Recovered_SheetName_7708_"/>
      <sheetName val="_Recovered_SheetName_7709_"/>
      <sheetName val="_Recovered_SheetName_7710_"/>
      <sheetName val="_Recovered_SheetName_7711_"/>
      <sheetName val="_Recovered_SheetName_7712_"/>
      <sheetName val="_Recovered_SheetName_7713_"/>
      <sheetName val="_Recovered_SheetName_7714_"/>
      <sheetName val="_Recovered_SheetName_7715_"/>
      <sheetName val="_Recovered_SheetName_7716_"/>
      <sheetName val="_Recovered_SheetName_7717_"/>
      <sheetName val="_Recovered_SheetName_7718_"/>
      <sheetName val="_Recovered_SheetName_7719_"/>
      <sheetName val="_Recovered_SheetName_7720_"/>
      <sheetName val="_Recovered_SheetName_7721_"/>
      <sheetName val="_Recovered_SheetName_7722_"/>
      <sheetName val="_Recovered_SheetName_7723_"/>
      <sheetName val="_Recovered_SheetName_7724_"/>
      <sheetName val="_Recovered_SheetName_7725_"/>
      <sheetName val="_Recovered_SheetName_7726_"/>
      <sheetName val="_Recovered_SheetName_7727_"/>
      <sheetName val="_Recovered_SheetName_7728_"/>
      <sheetName val="_Recovered_SheetName_7729_"/>
      <sheetName val="_Recovered_SheetName_7730_"/>
      <sheetName val="_Recovered_SheetName_7731_"/>
      <sheetName val="_Recovered_SheetName_7732_"/>
      <sheetName val="_Recovered_SheetName_7733_"/>
      <sheetName val="_Recovered_SheetName_7734_"/>
      <sheetName val="_Recovered_SheetName_7735_"/>
      <sheetName val="_Recovered_SheetName_7736_"/>
      <sheetName val="_Recovered_SheetName_7737_"/>
      <sheetName val="_Recovered_SheetName_7738_"/>
      <sheetName val="_Recovered_SheetName_7739_"/>
      <sheetName val="_Recovered_SheetName_7740_"/>
      <sheetName val="_Recovered_SheetName_7741_"/>
      <sheetName val="_Recovered_SheetName_7742_"/>
      <sheetName val="_Recovered_SheetName_7743_"/>
      <sheetName val="_Recovered_SheetName_7744_"/>
      <sheetName val="_Recovered_SheetName_7745_"/>
      <sheetName val="_Recovered_SheetName_7746_"/>
      <sheetName val="_Recovered_SheetName_7747_"/>
      <sheetName val="_Recovered_SheetName_7748_"/>
      <sheetName val="_Recovered_SheetName_7749_"/>
      <sheetName val="_Recovered_SheetName_7750_"/>
      <sheetName val="_Recovered_SheetName_7751_"/>
      <sheetName val="_Recovered_SheetName_7752_"/>
      <sheetName val="_Recovered_SheetName_7753_"/>
      <sheetName val="_Recovered_SheetName_7754_"/>
      <sheetName val="_Recovered_SheetName_7755_"/>
      <sheetName val="_Recovered_SheetName_7756_"/>
      <sheetName val="_Recovered_SheetName_7757_"/>
      <sheetName val="_Recovered_SheetName_7758_"/>
      <sheetName val="_Recovered_SheetName_7759_"/>
      <sheetName val="_Recovered_SheetName_7760_"/>
      <sheetName val="_Recovered_SheetName_7761_"/>
      <sheetName val="_Recovered_SheetName_7762_"/>
      <sheetName val="_Recovered_SheetName_7763_"/>
      <sheetName val="_Recovered_SheetName_7764_"/>
      <sheetName val="_Recovered_SheetName_7765_"/>
      <sheetName val="_Recovered_SheetName_7766_"/>
      <sheetName val="_Recovered_SheetName_7767_"/>
      <sheetName val="_Recovered_SheetName_7768_"/>
      <sheetName val="_Recovered_SheetName_7769_"/>
      <sheetName val="_Recovered_SheetName_7770_"/>
      <sheetName val="_Recovered_SheetName_7771_"/>
      <sheetName val="_Recovered_SheetName_7772_"/>
      <sheetName val="_Recovered_SheetName_7773_"/>
      <sheetName val="_Recovered_SheetName_7774_"/>
      <sheetName val="_Recovered_SheetName_7775_"/>
      <sheetName val="_Recovered_SheetName_7776_"/>
      <sheetName val="_Recovered_SheetName_7777_"/>
      <sheetName val="_Recovered_SheetName_7778_"/>
      <sheetName val="_Recovered_SheetName_7779_"/>
      <sheetName val="_Recovered_SheetName_7780_"/>
      <sheetName val="_Recovered_SheetName_7781_"/>
      <sheetName val="_Recovered_SheetName_7782_"/>
      <sheetName val="_Recovered_SheetName_7783_"/>
      <sheetName val="_Recovered_SheetName_7784_"/>
      <sheetName val="_Recovered_SheetName_7785_"/>
      <sheetName val="_Recovered_SheetName_7786_"/>
      <sheetName val="_Recovered_SheetName_7787_"/>
      <sheetName val="_Recovered_SheetName_7788_"/>
      <sheetName val="_Recovered_SheetName_7789_"/>
      <sheetName val="_Recovered_SheetName_7790_"/>
      <sheetName val="_Recovered_SheetName_7791_"/>
      <sheetName val="_Recovered_SheetName_7792_"/>
      <sheetName val="_Recovered_SheetName_7793_"/>
      <sheetName val="_Recovered_SheetName_7794_"/>
      <sheetName val="_Recovered_SheetName_7795_"/>
      <sheetName val="_Recovered_SheetName_7796_"/>
      <sheetName val="_Recovered_SheetName_7797_"/>
      <sheetName val="_Recovered_SheetName_7798_"/>
      <sheetName val="_Recovered_SheetName_7799_"/>
      <sheetName val="_Recovered_SheetName_7800_"/>
      <sheetName val="_Recovered_SheetName_7801_"/>
      <sheetName val="_Recovered_SheetName_7802_"/>
      <sheetName val="_Recovered_SheetName_7803_"/>
      <sheetName val="_Recovered_SheetName_7804_"/>
      <sheetName val="_Recovered_SheetName_7805_"/>
      <sheetName val="_Recovered_SheetName_7806_"/>
      <sheetName val="_Recovered_SheetName_7807_"/>
      <sheetName val="_Recovered_SheetName_7808_"/>
      <sheetName val="_Recovered_SheetName_7809_"/>
      <sheetName val="_Recovered_SheetName_7810_"/>
      <sheetName val="_Recovered_SheetName_7811_"/>
      <sheetName val="_Recovered_SheetName_7812_"/>
      <sheetName val="_Recovered_SheetName_7813_"/>
      <sheetName val="_Recovered_SheetName_7814_"/>
      <sheetName val="_Recovered_SheetName_7815_"/>
      <sheetName val="_Recovered_SheetName_7816_"/>
      <sheetName val="_Recovered_SheetName_7817_"/>
      <sheetName val="_Recovered_SheetName_7818_"/>
      <sheetName val="_Recovered_SheetName_7819_"/>
      <sheetName val="_Recovered_SheetName_7820_"/>
      <sheetName val="_Recovered_SheetName_7821_"/>
      <sheetName val="_Recovered_SheetName_7822_"/>
      <sheetName val="_Recovered_SheetName_7823_"/>
      <sheetName val="_Recovered_SheetName_7824_"/>
      <sheetName val="_Recovered_SheetName_7825_"/>
      <sheetName val="_Recovered_SheetName_7826_"/>
      <sheetName val="_Recovered_SheetName_7827_"/>
      <sheetName val="_Recovered_SheetName_7828_"/>
      <sheetName val="_Recovered_SheetName_7829_"/>
      <sheetName val="_Recovered_SheetName_7830_"/>
      <sheetName val="_Recovered_SheetName_7831_"/>
      <sheetName val="_Recovered_SheetName_7832_"/>
      <sheetName val="_Recovered_SheetName_7833_"/>
      <sheetName val="_Recovered_SheetName_7834_"/>
      <sheetName val="_Recovered_SheetName_7835_"/>
      <sheetName val="_Recovered_SheetName_7836_"/>
      <sheetName val="_Recovered_SheetName_7837_"/>
      <sheetName val="_Recovered_SheetName_7838_"/>
      <sheetName val="_Recovered_SheetName_7839_"/>
      <sheetName val="_Recovered_SheetName_7840_"/>
      <sheetName val="_Recovered_SheetName_7841_"/>
      <sheetName val="_Recovered_SheetName_7842_"/>
      <sheetName val="_Recovered_SheetName_7843_"/>
      <sheetName val="_Recovered_SheetName_7844_"/>
      <sheetName val="_Recovered_SheetName_7845_"/>
      <sheetName val="_Recovered_SheetName_7846_"/>
      <sheetName val="_Recovered_SheetName_7847_"/>
      <sheetName val="_Recovered_SheetName_7848_"/>
      <sheetName val="_Recovered_SheetName_7849_"/>
      <sheetName val="_Recovered_SheetName_7850_"/>
      <sheetName val="_Recovered_SheetName_7851_"/>
      <sheetName val="_Recovered_SheetName_7852_"/>
      <sheetName val="_Recovered_SheetName_7853_"/>
      <sheetName val="_Recovered_SheetName_7854_"/>
      <sheetName val="_Recovered_SheetName_7855_"/>
      <sheetName val="_Recovered_SheetName_7856_"/>
      <sheetName val="_Recovered_SheetName_7857_"/>
      <sheetName val="_Recovered_SheetName_7858_"/>
      <sheetName val="_Recovered_SheetName_7859_"/>
      <sheetName val="_Recovered_SheetName_7860_"/>
      <sheetName val="_Recovered_SheetName_7861_"/>
      <sheetName val="_Recovered_SheetName_7862_"/>
      <sheetName val="_Recovered_SheetName_7863_"/>
      <sheetName val="_Recovered_SheetName_7864_"/>
      <sheetName val="_Recovered_SheetName_7865_"/>
      <sheetName val="_Recovered_SheetName_7866_"/>
      <sheetName val="_Recovered_SheetName_7867_"/>
      <sheetName val="_Recovered_SheetName_7868_"/>
      <sheetName val="_Recovered_SheetName_7869_"/>
      <sheetName val="_Recovered_SheetName_7870_"/>
      <sheetName val="_Recovered_SheetName_7871_"/>
      <sheetName val="_Recovered_SheetName_7872_"/>
      <sheetName val="_Recovered_SheetName_7873_"/>
      <sheetName val="_Recovered_SheetName_7874_"/>
      <sheetName val="_Recovered_SheetName_7875_"/>
      <sheetName val="_Recovered_SheetName_7876_"/>
      <sheetName val="_Recovered_SheetName_7877_"/>
      <sheetName val="_Recovered_SheetName_7878_"/>
      <sheetName val="_Recovered_SheetName_7879_"/>
      <sheetName val="_Recovered_SheetName_7880_"/>
      <sheetName val="_Recovered_SheetName_7881_"/>
      <sheetName val="_Recovered_SheetName_7882_"/>
      <sheetName val="_Recovered_SheetName_7883_"/>
      <sheetName val="_Recovered_SheetName_7884_"/>
      <sheetName val="_Recovered_SheetName_7885_"/>
      <sheetName val="_Recovered_SheetName_7886_"/>
      <sheetName val="_Recovered_SheetName_7887_"/>
      <sheetName val="_Recovered_SheetName_7888_"/>
      <sheetName val="_Recovered_SheetName_7889_"/>
      <sheetName val="_Recovered_SheetName_7890_"/>
      <sheetName val="_Recovered_SheetName_7891_"/>
      <sheetName val="_Recovered_SheetName_7892_"/>
      <sheetName val="_Recovered_SheetName_7893_"/>
      <sheetName val="_Recovered_SheetName_7894_"/>
      <sheetName val="_Recovered_SheetName_7895_"/>
      <sheetName val="_Recovered_SheetName_7896_"/>
      <sheetName val="_Recovered_SheetName_7897_"/>
      <sheetName val="_Recovered_SheetName_7898_"/>
      <sheetName val="_Recovered_SheetName_7899_"/>
      <sheetName val="_Recovered_SheetName_7900_"/>
      <sheetName val="_Recovered_SheetName_7901_"/>
      <sheetName val="_Recovered_SheetName_7902_"/>
      <sheetName val="_Recovered_SheetName_7903_"/>
      <sheetName val="_Recovered_SheetName_7904_"/>
      <sheetName val="_Recovered_SheetName_7905_"/>
      <sheetName val="_Recovered_SheetName_7906_"/>
      <sheetName val="_Recovered_SheetName_7907_"/>
      <sheetName val="_Recovered_SheetName_7908_"/>
      <sheetName val="_Recovered_SheetName_7909_"/>
      <sheetName val="_Recovered_SheetName_7910_"/>
      <sheetName val="_Recovered_SheetName_7911_"/>
      <sheetName val="_Recovered_SheetName_7912_"/>
      <sheetName val="_Recovered_SheetName_7913_"/>
      <sheetName val="_Recovered_SheetName_7914_"/>
      <sheetName val="_Recovered_SheetName_7915_"/>
      <sheetName val="_Recovered_SheetName_7916_"/>
      <sheetName val="_Recovered_SheetName_7917_"/>
      <sheetName val="_Recovered_SheetName_7918_"/>
      <sheetName val="_Recovered_SheetName_7919_"/>
      <sheetName val="_Recovered_SheetName_7920_"/>
      <sheetName val="_Recovered_SheetName_7921_"/>
      <sheetName val="_Recovered_SheetName_7922_"/>
      <sheetName val="_Recovered_SheetName_7923_"/>
      <sheetName val="_Recovered_SheetName_7924_"/>
      <sheetName val="_Recovered_SheetName_7925_"/>
      <sheetName val="_Recovered_SheetName_7926_"/>
      <sheetName val="_Recovered_SheetName_7927_"/>
      <sheetName val="_Recovered_SheetName_7928_"/>
      <sheetName val="_Recovered_SheetName_7929_"/>
      <sheetName val="_Recovered_SheetName_7930_"/>
      <sheetName val="_Recovered_SheetName_7931_"/>
      <sheetName val="_Recovered_SheetName_7932_"/>
      <sheetName val="_Recovered_SheetName_7933_"/>
      <sheetName val="_Recovered_SheetName_7934_"/>
      <sheetName val="_Recovered_SheetName_7935_"/>
      <sheetName val="_Recovered_SheetName_7936_"/>
      <sheetName val="_Recovered_SheetName_7937_"/>
      <sheetName val="_Recovered_SheetName_7938_"/>
      <sheetName val="_Recovered_SheetName_7939_"/>
      <sheetName val="_Recovered_SheetName_7940_"/>
      <sheetName val="_Recovered_SheetName_7941_"/>
      <sheetName val="_Recovered_SheetName_7942_"/>
      <sheetName val="_Recovered_SheetName_7943_"/>
      <sheetName val="_Recovered_SheetName_7944_"/>
      <sheetName val="_Recovered_SheetName_7945_"/>
      <sheetName val="_Recovered_SheetName_7946_"/>
      <sheetName val="_Recovered_SheetName_7947_"/>
      <sheetName val="_Recovered_SheetName_7948_"/>
      <sheetName val="_Recovered_SheetName_7949_"/>
      <sheetName val="_Recovered_SheetName_7950_"/>
      <sheetName val="_Recovered_SheetName_7951_"/>
      <sheetName val="_Recovered_SheetName_7952_"/>
      <sheetName val="_Recovered_SheetName_7953_"/>
      <sheetName val="_Recovered_SheetName_7954_"/>
      <sheetName val="_Recovered_SheetName_7955_"/>
      <sheetName val="_Recovered_SheetName_7956_"/>
      <sheetName val="_Recovered_SheetName_7957_"/>
      <sheetName val="_Recovered_SheetName_7958_"/>
      <sheetName val="_Recovered_SheetName_7959_"/>
      <sheetName val="_Recovered_SheetName_7960_"/>
      <sheetName val="_Recovered_SheetName_7961_"/>
      <sheetName val="_Recovered_SheetName_7962_"/>
      <sheetName val="_Recovered_SheetName_7963_"/>
      <sheetName val="_Recovered_SheetName_7964_"/>
      <sheetName val="_Recovered_SheetName_7965_"/>
      <sheetName val="_Recovered_SheetName_7966_"/>
      <sheetName val="_Recovered_SheetName_7967_"/>
      <sheetName val="_Recovered_SheetName_7968_"/>
      <sheetName val="_Recovered_SheetName_7969_"/>
      <sheetName val="_Recovered_SheetName_7970_"/>
      <sheetName val="_Recovered_SheetName_7971_"/>
      <sheetName val="_Recovered_SheetName_7972_"/>
      <sheetName val="_Recovered_SheetName_7973_"/>
      <sheetName val="_Recovered_SheetName_7974_"/>
      <sheetName val="_Recovered_SheetName_7975_"/>
      <sheetName val="_Recovered_SheetName_7976_"/>
      <sheetName val="_Recovered_SheetName_7977_"/>
      <sheetName val="_Recovered_SheetName_7978_"/>
      <sheetName val="_Recovered_SheetName_7979_"/>
      <sheetName val="_Recovered_SheetName_7980_"/>
      <sheetName val="_Recovered_SheetName_7981_"/>
      <sheetName val="_Recovered_SheetName_7982_"/>
      <sheetName val="_Recovered_SheetName_7983_"/>
      <sheetName val="_Recovered_SheetName_7984_"/>
      <sheetName val="_Recovered_SheetName_7985_"/>
      <sheetName val="_Recovered_SheetName_7986_"/>
      <sheetName val="_Recovered_SheetName_7987_"/>
      <sheetName val="_Recovered_SheetName_7988_"/>
      <sheetName val="_Recovered_SheetName_7989_"/>
      <sheetName val="_Recovered_SheetName_7990_"/>
      <sheetName val="_Recovered_SheetName_7991_"/>
      <sheetName val="_Recovered_SheetName_7992_"/>
      <sheetName val="_Recovered_SheetName_7993_"/>
      <sheetName val="_Recovered_SheetName_7994_"/>
      <sheetName val="_Recovered_SheetName_7995_"/>
      <sheetName val="_Recovered_SheetName_7996_"/>
      <sheetName val="_Recovered_SheetName_7997_"/>
      <sheetName val="_Recovered_SheetName_7998_"/>
      <sheetName val="_Recovered_SheetName_7999_"/>
      <sheetName val="_Recovered_SheetName_8000_"/>
      <sheetName val="_Recovered_SheetName_8001_"/>
      <sheetName val="_Recovered_SheetName_8002_"/>
      <sheetName val="_Recovered_SheetName_8003_"/>
      <sheetName val="_Recovered_SheetName_8004_"/>
      <sheetName val="_Recovered_SheetName_8005_"/>
      <sheetName val="_Recovered_SheetName_8006_"/>
      <sheetName val="_Recovered_SheetName_8007_"/>
      <sheetName val="_Recovered_SheetName_8008_"/>
      <sheetName val="_Recovered_SheetName_8009_"/>
      <sheetName val="_Recovered_SheetName_8010_"/>
      <sheetName val="_Recovered_SheetName_8011_"/>
      <sheetName val="_Recovered_SheetName_8012_"/>
      <sheetName val="_Recovered_SheetName_8013_"/>
      <sheetName val="_Recovered_SheetName_8014_"/>
      <sheetName val="_Recovered_SheetName_8015_"/>
      <sheetName val="_Recovered_SheetName_8016_"/>
      <sheetName val="_Recovered_SheetName_8017_"/>
      <sheetName val="_Recovered_SheetName_8018_"/>
      <sheetName val="_Recovered_SheetName_8019_"/>
      <sheetName val="_Recovered_SheetName_8020_"/>
      <sheetName val="_Recovered_SheetName_8021_"/>
      <sheetName val="_Recovered_SheetName_8022_"/>
      <sheetName val="_Recovered_SheetName_8023_"/>
      <sheetName val="_Recovered_SheetName_8024_"/>
      <sheetName val="_Recovered_SheetName_8025_"/>
      <sheetName val="_Recovered_SheetName_8026_"/>
      <sheetName val="_Recovered_SheetName_8027_"/>
      <sheetName val="_Recovered_SheetName_8028_"/>
      <sheetName val="_Recovered_SheetName_8029_"/>
      <sheetName val="_Recovered_SheetName_8030_"/>
      <sheetName val="_Recovered_SheetName_8031_"/>
      <sheetName val="_Recovered_SheetName_8032_"/>
      <sheetName val="_Recovered_SheetName_8033_"/>
      <sheetName val="_Recovered_SheetName_8034_"/>
      <sheetName val="_Recovered_SheetName_8035_"/>
      <sheetName val="_Recovered_SheetName_8036_"/>
      <sheetName val="_Recovered_SheetName_8037_"/>
      <sheetName val="_Recovered_SheetName_8038_"/>
      <sheetName val="_Recovered_SheetName_8039_"/>
      <sheetName val="_Recovered_SheetName_8040_"/>
      <sheetName val="_Recovered_SheetName_8041_"/>
      <sheetName val="_Recovered_SheetName_8042_"/>
      <sheetName val="_Recovered_SheetName_8043_"/>
      <sheetName val="_Recovered_SheetName_8044_"/>
      <sheetName val="_Recovered_SheetName_8045_"/>
      <sheetName val="_Recovered_SheetName_8046_"/>
      <sheetName val="_Recovered_SheetName_8047_"/>
      <sheetName val="_Recovered_SheetName_8048_"/>
      <sheetName val="_Recovered_SheetName_8049_"/>
      <sheetName val="_Recovered_SheetName_8050_"/>
      <sheetName val="_Recovered_SheetName_8051_"/>
      <sheetName val="_Recovered_SheetName_8052_"/>
      <sheetName val="_Recovered_SheetName_8053_"/>
      <sheetName val="_Recovered_SheetName_8054_"/>
      <sheetName val="_Recovered_SheetName_8055_"/>
      <sheetName val="_Recovered_SheetName_8056_"/>
      <sheetName val="_Recovered_SheetName_8057_"/>
      <sheetName val="_Recovered_SheetName_8058_"/>
      <sheetName val="_Recovered_SheetName_8059_"/>
      <sheetName val="_Recovered_SheetName_8060_"/>
      <sheetName val="_Recovered_SheetName_8061_"/>
      <sheetName val="_Recovered_SheetName_8062_"/>
      <sheetName val="_Recovered_SheetName_8063_"/>
      <sheetName val="_Recovered_SheetName_8064_"/>
      <sheetName val="_Recovered_SheetName_8065_"/>
      <sheetName val="_Recovered_SheetName_8066_"/>
      <sheetName val="_Recovered_SheetName_8067_"/>
      <sheetName val="_Recovered_SheetName_8068_"/>
      <sheetName val="_Recovered_SheetName_8069_"/>
      <sheetName val="_Recovered_SheetName_8070_"/>
      <sheetName val="_Recovered_SheetName_8071_"/>
      <sheetName val="_Recovered_SheetName_8072_"/>
      <sheetName val="_Recovered_SheetName_8073_"/>
      <sheetName val="_Recovered_SheetName_8074_"/>
      <sheetName val="_Recovered_SheetName_8075_"/>
      <sheetName val="_Recovered_SheetName_8076_"/>
      <sheetName val="_Recovered_SheetName_8077_"/>
      <sheetName val="_Recovered_SheetName_8078_"/>
      <sheetName val="_Recovered_SheetName_8079_"/>
      <sheetName val="_Recovered_SheetName_8080_"/>
      <sheetName val="_Recovered_SheetName_8081_"/>
      <sheetName val="_Recovered_SheetName_8082_"/>
      <sheetName val="_Recovered_SheetName_8083_"/>
      <sheetName val="_Recovered_SheetName_8084_"/>
      <sheetName val="_Recovered_SheetName_8085_"/>
      <sheetName val="_Recovered_SheetName_8086_"/>
      <sheetName val="_Recovered_SheetName_8087_"/>
      <sheetName val="_Recovered_SheetName_8088_"/>
      <sheetName val="_Recovered_SheetName_8089_"/>
      <sheetName val="_Recovered_SheetName_8090_"/>
      <sheetName val="_Recovered_SheetName_8091_"/>
      <sheetName val="_Recovered_SheetName_8092_"/>
      <sheetName val="_Recovered_SheetName_8093_"/>
      <sheetName val="_Recovered_SheetName_8094_"/>
      <sheetName val="_Recovered_SheetName_8095_"/>
      <sheetName val="_Recovered_SheetName_8096_"/>
      <sheetName val="_Recovered_SheetName_8097_"/>
      <sheetName val="_Recovered_SheetName_8098_"/>
      <sheetName val="_Recovered_SheetName_8099_"/>
      <sheetName val="_Recovered_SheetName_8100_"/>
      <sheetName val="_Recovered_SheetName_8101_"/>
      <sheetName val="_Recovered_SheetName_8102_"/>
      <sheetName val="_Recovered_SheetName_8103_"/>
      <sheetName val="_Recovered_SheetName_8104_"/>
      <sheetName val="_Recovered_SheetName_8105_"/>
      <sheetName val="_Recovered_SheetName_8106_"/>
      <sheetName val="_Recovered_SheetName_8107_"/>
      <sheetName val="_Recovered_SheetName_8108_"/>
      <sheetName val="_Recovered_SheetName_8109_"/>
      <sheetName val="_Recovered_SheetName_8110_"/>
      <sheetName val="_Recovered_SheetName_8111_"/>
      <sheetName val="_Recovered_SheetName_8112_"/>
      <sheetName val="_Recovered_SheetName_8113_"/>
      <sheetName val="_Recovered_SheetName_8114_"/>
      <sheetName val="_Recovered_SheetName_8115_"/>
      <sheetName val="_Recovered_SheetName_8116_"/>
      <sheetName val="_Recovered_SheetName_8117_"/>
      <sheetName val="_Recovered_SheetName_8118_"/>
      <sheetName val="_Recovered_SheetName_8119_"/>
      <sheetName val="_Recovered_SheetName_8120_"/>
      <sheetName val="_Recovered_SheetName_8121_"/>
      <sheetName val="_Recovered_SheetName_8122_"/>
      <sheetName val="_Recovered_SheetName_8123_"/>
      <sheetName val="_Recovered_SheetName_8124_"/>
      <sheetName val="_Recovered_SheetName_8125_"/>
      <sheetName val="_Recovered_SheetName_8126_"/>
      <sheetName val="_Recovered_SheetName_8127_"/>
      <sheetName val="_Recovered_SheetName_8128_"/>
      <sheetName val="_Recovered_SheetName_8129_"/>
      <sheetName val="_Recovered_SheetName_8130_"/>
      <sheetName val="_Recovered_SheetName_8131_"/>
      <sheetName val="_Recovered_SheetName_8132_"/>
      <sheetName val="_Recovered_SheetName_8133_"/>
      <sheetName val="_Recovered_SheetName_8134_"/>
      <sheetName val="_Recovered_SheetName_8135_"/>
      <sheetName val="_Recovered_SheetName_8136_"/>
      <sheetName val="_Recovered_SheetName_8137_"/>
      <sheetName val="_Recovered_SheetName_8138_"/>
      <sheetName val="_Recovered_SheetName_8139_"/>
      <sheetName val="_Recovered_SheetName_8140_"/>
      <sheetName val="_Recovered_SheetName_8141_"/>
      <sheetName val="_Recovered_SheetName_8142_"/>
      <sheetName val="_Recovered_SheetName_8143_"/>
      <sheetName val="_Recovered_SheetName_8144_"/>
      <sheetName val="_Recovered_SheetName_8145_"/>
      <sheetName val="_Recovered_SheetName_8146_"/>
      <sheetName val="_Recovered_SheetName_8147_"/>
      <sheetName val="_Recovered_SheetName_8148_"/>
      <sheetName val="_Recovered_SheetName_8149_"/>
      <sheetName val="_Recovered_SheetName_8150_"/>
      <sheetName val="_Recovered_SheetName_8151_"/>
      <sheetName val="_Recovered_SheetName_8152_"/>
      <sheetName val="_Recovered_SheetName_8153_"/>
      <sheetName val="_Recovered_SheetName_8154_"/>
      <sheetName val="_Recovered_SheetName_8155_"/>
      <sheetName val="_Recovered_SheetName_8156_"/>
      <sheetName val="_Recovered_SheetName_8157_"/>
      <sheetName val="_Recovered_SheetName_8158_"/>
      <sheetName val="_Recovered_SheetName_8159_"/>
      <sheetName val="_Recovered_SheetName_8160_"/>
      <sheetName val="_Recovered_SheetName_8161_"/>
      <sheetName val="_Recovered_SheetName_8162_"/>
      <sheetName val="_Recovered_SheetName_8163_"/>
      <sheetName val="_Recovered_SheetName_8164_"/>
      <sheetName val="_Recovered_SheetName_8165_"/>
      <sheetName val="_Recovered_SheetName_8166_"/>
      <sheetName val="_Recovered_SheetName_8167_"/>
      <sheetName val="_Recovered_SheetName_8168_"/>
      <sheetName val="_Recovered_SheetName_8169_"/>
      <sheetName val="_Recovered_SheetName_8170_"/>
      <sheetName val="_Recovered_SheetName_8171_"/>
      <sheetName val="_Recovered_SheetName_8172_"/>
      <sheetName val="_Recovered_SheetName_8173_"/>
      <sheetName val="_Recovered_SheetName_8174_"/>
      <sheetName val="_Recovered_SheetName_8175_"/>
      <sheetName val="_Recovered_SheetName_8176_"/>
      <sheetName val="_Recovered_SheetName_8177_"/>
      <sheetName val="_Recovered_SheetName_8178_"/>
      <sheetName val="_Recovered_SheetName_8179_"/>
      <sheetName val="_Recovered_SheetName_8180_"/>
      <sheetName val="_Recovered_SheetName_8181_"/>
      <sheetName val="_Recovered_SheetName_8182_"/>
      <sheetName val="_Recovered_SheetName_8183_"/>
      <sheetName val="_Recovered_SheetName_8184_"/>
      <sheetName val="_Recovered_SheetName_8185_"/>
      <sheetName val="_Recovered_SheetName_8186_"/>
      <sheetName val="_Recovered_SheetName_8187_"/>
      <sheetName val="_Recovered_SheetName_8188_"/>
      <sheetName val="_Recovered_SheetName_8189_"/>
      <sheetName val="_Recovered_SheetName_8190_"/>
      <sheetName val="_Recovered_SheetName_8191_"/>
      <sheetName val="_Recovered_SheetName_8192_"/>
      <sheetName val="_Recovered_SheetName_8193_"/>
      <sheetName val="_Recovered_SheetName_8194_"/>
      <sheetName val="_Recovered_SheetName_8195_"/>
      <sheetName val="_Recovered_SheetName_8196_"/>
      <sheetName val="_Recovered_SheetName_8197_"/>
      <sheetName val="_Recovered_SheetName_8198_"/>
      <sheetName val="_Recovered_SheetName_8199_"/>
      <sheetName val="_Recovered_SheetName_8200_"/>
      <sheetName val="_Recovered_SheetName_8201_"/>
      <sheetName val="_Recovered_SheetName_8202_"/>
      <sheetName val="_Recovered_SheetName_8203_"/>
      <sheetName val="_Recovered_SheetName_8204_"/>
      <sheetName val="_Recovered_SheetName_8205_"/>
      <sheetName val="_Recovered_SheetName_8206_"/>
      <sheetName val="_Recovered_SheetName_8207_"/>
      <sheetName val="_Recovered_SheetName_8208_"/>
      <sheetName val="_Recovered_SheetName_8209_"/>
      <sheetName val="_Recovered_SheetName_8210_"/>
      <sheetName val="_Recovered_SheetName_8211_"/>
      <sheetName val="_Recovered_SheetName_8212_"/>
      <sheetName val="_Recovered_SheetName_8213_"/>
      <sheetName val="_Recovered_SheetName_8214_"/>
      <sheetName val="_Recovered_SheetName_8215_"/>
      <sheetName val="_Recovered_SheetName_8216_"/>
      <sheetName val="_Recovered_SheetName_8217_"/>
      <sheetName val="_Recovered_SheetName_8218_"/>
      <sheetName val="_Recovered_SheetName_8219_"/>
      <sheetName val="_Recovered_SheetName_8220_"/>
      <sheetName val="_Recovered_SheetName_8221_"/>
      <sheetName val="_Recovered_SheetName_8222_"/>
      <sheetName val="_Recovered_SheetName_8223_"/>
      <sheetName val="_Recovered_SheetName_8224_"/>
      <sheetName val="_Recovered_SheetName_8225_"/>
      <sheetName val="_Recovered_SheetName_8226_"/>
      <sheetName val="_Recovered_SheetName_8227_"/>
      <sheetName val="_Recovered_SheetName_8228_"/>
      <sheetName val="_Recovered_SheetName_8229_"/>
      <sheetName val="_Recovered_SheetName_8230_"/>
      <sheetName val="_Recovered_SheetName_8231_"/>
      <sheetName val="_Recovered_SheetName_8232_"/>
      <sheetName val="_Recovered_SheetName_8233_"/>
      <sheetName val="_Recovered_SheetName_8234_"/>
      <sheetName val="_Recovered_SheetName_8235_"/>
      <sheetName val="_Recovered_SheetName_8236_"/>
      <sheetName val="_Recovered_SheetName_8237_"/>
      <sheetName val="_Recovered_SheetName_8238_"/>
      <sheetName val="_Recovered_SheetName_8239_"/>
      <sheetName val="_Recovered_SheetName_8240_"/>
      <sheetName val="_Recovered_SheetName_8241_"/>
      <sheetName val="_Recovered_SheetName_8242_"/>
      <sheetName val="_Recovered_SheetName_8243_"/>
      <sheetName val="_Recovered_SheetName_8244_"/>
      <sheetName val="_Recovered_SheetName_8245_"/>
      <sheetName val="_Recovered_SheetName_8246_"/>
      <sheetName val="_Recovered_SheetName_8247_"/>
      <sheetName val="_Recovered_SheetName_8248_"/>
      <sheetName val="_Recovered_SheetName_8249_"/>
      <sheetName val="_Recovered_SheetName_8250_"/>
      <sheetName val="_Recovered_SheetName_8251_"/>
      <sheetName val="_Recovered_SheetName_8252_"/>
      <sheetName val="_Recovered_SheetName_8253_"/>
      <sheetName val="_Recovered_SheetName_8254_"/>
      <sheetName val="_Recovered_SheetName_8255_"/>
      <sheetName val="_Recovered_SheetName_8256_"/>
      <sheetName val="_Recovered_SheetName_8257_"/>
      <sheetName val="_Recovered_SheetName_8258_"/>
      <sheetName val="_Recovered_SheetName_8259_"/>
      <sheetName val="_Recovered_SheetName_8260_"/>
      <sheetName val="_Recovered_SheetName_8261_"/>
      <sheetName val="_Recovered_SheetName_8262_"/>
      <sheetName val="_Recovered_SheetName_8263_"/>
      <sheetName val="_Recovered_SheetName_8264_"/>
      <sheetName val="_Recovered_SheetName_8265_"/>
      <sheetName val="_Recovered_SheetName_8266_"/>
      <sheetName val="_Recovered_SheetName_8267_"/>
      <sheetName val="_Recovered_SheetName_8268_"/>
      <sheetName val="_Recovered_SheetName_8269_"/>
      <sheetName val="_Recovered_SheetName_8270_"/>
      <sheetName val="_Recovered_SheetName_8271_"/>
      <sheetName val="_Recovered_SheetName_8272_"/>
      <sheetName val="_Recovered_SheetName_8273_"/>
      <sheetName val="_Recovered_SheetName_8274_"/>
      <sheetName val="_Recovered_SheetName_8275_"/>
      <sheetName val="_Recovered_SheetName_8276_"/>
      <sheetName val="_Recovered_SheetName_8277_"/>
      <sheetName val="_Recovered_SheetName_8278_"/>
      <sheetName val="_Recovered_SheetName_8279_"/>
      <sheetName val="_Recovered_SheetName_8280_"/>
      <sheetName val="_Recovered_SheetName_8281_"/>
      <sheetName val="_Recovered_SheetName_8282_"/>
      <sheetName val="_Recovered_SheetName_8283_"/>
      <sheetName val="_Recovered_SheetName_8284_"/>
      <sheetName val="_Recovered_SheetName_8285_"/>
      <sheetName val="_Recovered_SheetName_8286_"/>
      <sheetName val="_Recovered_SheetName_8287_"/>
      <sheetName val="_Recovered_SheetName_8288_"/>
      <sheetName val="_Recovered_SheetName_8289_"/>
      <sheetName val="_Recovered_SheetName_8290_"/>
      <sheetName val="_Recovered_SheetName_8291_"/>
      <sheetName val="_Recovered_SheetName_8292_"/>
      <sheetName val="_Recovered_SheetName_8293_"/>
      <sheetName val="_Recovered_SheetName_8294_"/>
      <sheetName val="_Recovered_SheetName_8295_"/>
      <sheetName val="_Recovered_SheetName_8296_"/>
      <sheetName val="_Recovered_SheetName_8297_"/>
      <sheetName val="_Recovered_SheetName_8298_"/>
      <sheetName val="_Recovered_SheetName_8299_"/>
      <sheetName val="_Recovered_SheetName_8300_"/>
      <sheetName val="_Recovered_SheetName_8301_"/>
      <sheetName val="_Recovered_SheetName_8302_"/>
      <sheetName val="_Recovered_SheetName_8303_"/>
      <sheetName val="_Recovered_SheetName_8304_"/>
      <sheetName val="_Recovered_SheetName_8305_"/>
      <sheetName val="_Recovered_SheetName_8306_"/>
      <sheetName val="_Recovered_SheetName_8307_"/>
      <sheetName val="_Recovered_SheetName_8308_"/>
      <sheetName val="_Recovered_SheetName_8309_"/>
      <sheetName val="_Recovered_SheetName_8310_"/>
      <sheetName val="_Recovered_SheetName_8311_"/>
      <sheetName val="_Recovered_SheetName_8312_"/>
      <sheetName val="_Recovered_SheetName_8313_"/>
      <sheetName val="_Recovered_SheetName_8314_"/>
      <sheetName val="_Recovered_SheetName_8315_"/>
      <sheetName val="_Recovered_SheetName_8316_"/>
      <sheetName val="_Recovered_SheetName_8317_"/>
      <sheetName val="_Recovered_SheetName_8318_"/>
      <sheetName val="_Recovered_SheetName_8319_"/>
      <sheetName val="_Recovered_SheetName_8320_"/>
      <sheetName val="_Recovered_SheetName_8321_"/>
      <sheetName val="_Recovered_SheetName_8322_"/>
      <sheetName val="_Recovered_SheetName_8323_"/>
      <sheetName val="_Recovered_SheetName_8324_"/>
      <sheetName val="_Recovered_SheetName_8325_"/>
      <sheetName val="_Recovered_SheetName_8326_"/>
      <sheetName val="_Recovered_SheetName_8327_"/>
      <sheetName val="_Recovered_SheetName_8328_"/>
      <sheetName val="_Recovered_SheetName_8329_"/>
      <sheetName val="_Recovered_SheetName_8330_"/>
      <sheetName val="_Recovered_SheetName_8331_"/>
      <sheetName val="_Recovered_SheetName_8332_"/>
      <sheetName val="_Recovered_SheetName_8333_"/>
      <sheetName val="_Recovered_SheetName_8334_"/>
      <sheetName val="_Recovered_SheetName_8335_"/>
      <sheetName val="_Recovered_SheetName_8336_"/>
      <sheetName val="_Recovered_SheetName_8337_"/>
      <sheetName val="_Recovered_SheetName_8338_"/>
      <sheetName val="_Recovered_SheetName_8339_"/>
      <sheetName val="_Recovered_SheetName_8340_"/>
      <sheetName val="_Recovered_SheetName_8341_"/>
      <sheetName val="_Recovered_SheetName_8342_"/>
      <sheetName val="_Recovered_SheetName_8343_"/>
      <sheetName val="_Recovered_SheetName_8344_"/>
      <sheetName val="_Recovered_SheetName_8345_"/>
      <sheetName val="_Recovered_SheetName_8346_"/>
      <sheetName val="_Recovered_SheetName_8347_"/>
      <sheetName val="_Recovered_SheetName_8348_"/>
      <sheetName val="_Recovered_SheetName_8349_"/>
      <sheetName val="_Recovered_SheetName_8350_"/>
      <sheetName val="_Recovered_SheetName_8351_"/>
      <sheetName val="_Recovered_SheetName_8352_"/>
      <sheetName val="_Recovered_SheetName_8353_"/>
      <sheetName val="_Recovered_SheetName_8354_"/>
      <sheetName val="_Recovered_SheetName_8355_"/>
      <sheetName val="_Recovered_SheetName_8356_"/>
      <sheetName val="_Recovered_SheetName_8357_"/>
      <sheetName val="_Recovered_SheetName_8358_"/>
      <sheetName val="_Recovered_SheetName_8359_"/>
      <sheetName val="_Recovered_SheetName_8360_"/>
      <sheetName val="_Recovered_SheetName_8361_"/>
      <sheetName val="_Recovered_SheetName_8362_"/>
      <sheetName val="_Recovered_SheetName_8363_"/>
      <sheetName val="_Recovered_SheetName_8364_"/>
      <sheetName val="_Recovered_SheetName_8365_"/>
      <sheetName val="_Recovered_SheetName_8366_"/>
      <sheetName val="_Recovered_SheetName_8367_"/>
      <sheetName val="_Recovered_SheetName_8368_"/>
      <sheetName val="_Recovered_SheetName_8369_"/>
      <sheetName val="_Recovered_SheetName_8370_"/>
      <sheetName val="_Recovered_SheetName_8371_"/>
      <sheetName val="_Recovered_SheetName_8372_"/>
      <sheetName val="_Recovered_SheetName_8373_"/>
      <sheetName val="_Recovered_SheetName_8374_"/>
      <sheetName val="_Recovered_SheetName_8375_"/>
      <sheetName val="_Recovered_SheetName_8376_"/>
      <sheetName val="_Recovered_SheetName_8377_"/>
      <sheetName val="_Recovered_SheetName_8378_"/>
      <sheetName val="_Recovered_SheetName_8379_"/>
      <sheetName val="_Recovered_SheetName_8380_"/>
      <sheetName val="_Recovered_SheetName_8381_"/>
      <sheetName val="_Recovered_SheetName_8382_"/>
      <sheetName val="_Recovered_SheetName_8383_"/>
      <sheetName val="_Recovered_SheetName_8384_"/>
      <sheetName val="_Recovered_SheetName_8385_"/>
      <sheetName val="_Recovered_SheetName_8386_"/>
      <sheetName val="_Recovered_SheetName_8387_"/>
      <sheetName val="_Recovered_SheetName_8388_"/>
      <sheetName val="_Recovered_SheetName_8389_"/>
      <sheetName val="_Recovered_SheetName_8390_"/>
      <sheetName val="_Recovered_SheetName_8391_"/>
      <sheetName val="_Recovered_SheetName_8392_"/>
      <sheetName val="_Recovered_SheetName_8393_"/>
      <sheetName val="_Recovered_SheetName_8394_"/>
      <sheetName val="_Recovered_SheetName_8395_"/>
      <sheetName val="_Recovered_SheetName_8396_"/>
      <sheetName val="_Recovered_SheetName_8397_"/>
      <sheetName val="_Recovered_SheetName_8398_"/>
      <sheetName val="_Recovered_SheetName_8399_"/>
      <sheetName val="_Recovered_SheetName_8400_"/>
      <sheetName val="_Recovered_SheetName_8401_"/>
      <sheetName val="_Recovered_SheetName_8402_"/>
      <sheetName val="_Recovered_SheetName_8403_"/>
      <sheetName val="_Recovered_SheetName_8404_"/>
      <sheetName val="_Recovered_SheetName_8405_"/>
      <sheetName val="_Recovered_SheetName_8406_"/>
      <sheetName val="_Recovered_SheetName_8407_"/>
      <sheetName val="_Recovered_SheetName_8408_"/>
      <sheetName val="_Recovered_SheetName_8409_"/>
      <sheetName val="_Recovered_SheetName_8410_"/>
      <sheetName val="_Recovered_SheetName_8411_"/>
      <sheetName val="_Recovered_SheetName_8412_"/>
      <sheetName val="_Recovered_SheetName_8413_"/>
      <sheetName val="_Recovered_SheetName_8414_"/>
      <sheetName val="_Recovered_SheetName_8415_"/>
      <sheetName val="_Recovered_SheetName_8416_"/>
      <sheetName val="_Recovered_SheetName_8417_"/>
      <sheetName val="_Recovered_SheetName_8418_"/>
      <sheetName val="_Recovered_SheetName_8419_"/>
      <sheetName val="_Recovered_SheetName_8420_"/>
      <sheetName val="_Recovered_SheetName_8421_"/>
      <sheetName val="_Recovered_SheetName_8422_"/>
      <sheetName val="_Recovered_SheetName_8423_"/>
      <sheetName val="_Recovered_SheetName_8424_"/>
      <sheetName val="_Recovered_SheetName_8425_"/>
      <sheetName val="_Recovered_SheetName_8426_"/>
      <sheetName val="_Recovered_SheetName_8427_"/>
      <sheetName val="_Recovered_SheetName_8428_"/>
      <sheetName val="_Recovered_SheetName_8429_"/>
      <sheetName val="_Recovered_SheetName_8430_"/>
      <sheetName val="_Recovered_SheetName_8431_"/>
      <sheetName val="_Recovered_SheetName_8432_"/>
      <sheetName val="_Recovered_SheetName_8433_"/>
      <sheetName val="_Recovered_SheetName_8434_"/>
      <sheetName val="_Recovered_SheetName_8435_"/>
      <sheetName val="_Recovered_SheetName_8436_"/>
      <sheetName val="_Recovered_SheetName_8437_"/>
      <sheetName val="_Recovered_SheetName_8438_"/>
      <sheetName val="_Recovered_SheetName_8439_"/>
      <sheetName val="_Recovered_SheetName_8440_"/>
      <sheetName val="_Recovered_SheetName_8441_"/>
      <sheetName val="_Recovered_SheetName_8442_"/>
      <sheetName val="_Recovered_SheetName_8443_"/>
      <sheetName val="_Recovered_SheetName_8444_"/>
      <sheetName val="_Recovered_SheetName_8445_"/>
      <sheetName val="_Recovered_SheetName_8446_"/>
      <sheetName val="_Recovered_SheetName_8447_"/>
      <sheetName val="_Recovered_SheetName_8448_"/>
      <sheetName val="_Recovered_SheetName_8449_"/>
      <sheetName val="_Recovered_SheetName_8450_"/>
      <sheetName val="_Recovered_SheetName_8451_"/>
      <sheetName val="_Recovered_SheetName_8452_"/>
      <sheetName val="_Recovered_SheetName_8453_"/>
      <sheetName val="_Recovered_SheetName_8454_"/>
      <sheetName val="_Recovered_SheetName_8455_"/>
      <sheetName val="_Recovered_SheetName_8456_"/>
      <sheetName val="_Recovered_SheetName_8457_"/>
      <sheetName val="_Recovered_SheetName_8458_"/>
      <sheetName val="_Recovered_SheetName_8459_"/>
      <sheetName val="_Recovered_SheetName_8460_"/>
      <sheetName val="_Recovered_SheetName_8461_"/>
      <sheetName val="_Recovered_SheetName_8462_"/>
      <sheetName val="_Recovered_SheetName_8463_"/>
      <sheetName val="_Recovered_SheetName_8464_"/>
      <sheetName val="_Recovered_SheetName_8465_"/>
      <sheetName val="_Recovered_SheetName_8466_"/>
      <sheetName val="_Recovered_SheetName_8467_"/>
      <sheetName val="_Recovered_SheetName_8468_"/>
      <sheetName val="_Recovered_SheetName_8469_"/>
      <sheetName val="_Recovered_SheetName_8470_"/>
      <sheetName val="_Recovered_SheetName_8471_"/>
      <sheetName val="_Recovered_SheetName_8472_"/>
      <sheetName val="_Recovered_SheetName_8473_"/>
      <sheetName val="_Recovered_SheetName_8474_"/>
      <sheetName val="_Recovered_SheetName_8475_"/>
      <sheetName val="_Recovered_SheetName_8476_"/>
      <sheetName val="_Recovered_SheetName_8477_"/>
      <sheetName val="_Recovered_SheetName_8478_"/>
      <sheetName val="_Recovered_SheetName_8479_"/>
      <sheetName val="_Recovered_SheetName_8480_"/>
      <sheetName val="_Recovered_SheetName_8481_"/>
      <sheetName val="_Recovered_SheetName_8482_"/>
      <sheetName val="_Recovered_SheetName_8483_"/>
      <sheetName val="_Recovered_SheetName_8484_"/>
      <sheetName val="_Recovered_SheetName_8485_"/>
      <sheetName val="_Recovered_SheetName_8486_"/>
      <sheetName val="_Recovered_SheetName_8487_"/>
      <sheetName val="_Recovered_SheetName_8488_"/>
      <sheetName val="_Recovered_SheetName_8489_"/>
      <sheetName val="_Recovered_SheetName_8490_"/>
      <sheetName val="_Recovered_SheetName_8491_"/>
      <sheetName val="_Recovered_SheetName_8492_"/>
      <sheetName val="_Recovered_SheetName_8493_"/>
      <sheetName val="_Recovered_SheetName_8494_"/>
      <sheetName val="_Recovered_SheetName_8495_"/>
      <sheetName val="_Recovered_SheetName_8496_"/>
      <sheetName val="_Recovered_SheetName_8497_"/>
      <sheetName val="_Recovered_SheetName_8498_"/>
      <sheetName val="_Recovered_SheetName_8499_"/>
      <sheetName val="_Recovered_SheetName_8500_"/>
      <sheetName val="_Recovered_SheetName_8501_"/>
      <sheetName val="_Recovered_SheetName_8502_"/>
      <sheetName val="_Recovered_SheetName_8503_"/>
      <sheetName val="_Recovered_SheetName_8504_"/>
      <sheetName val="_Recovered_SheetName_8505_"/>
      <sheetName val="_Recovered_SheetName_8506_"/>
      <sheetName val="_Recovered_SheetName_8507_"/>
      <sheetName val="_Recovered_SheetName_8508_"/>
      <sheetName val="_Recovered_SheetName_8509_"/>
      <sheetName val="_Recovered_SheetName_8510_"/>
      <sheetName val="_Recovered_SheetName_8511_"/>
      <sheetName val="_Recovered_SheetName_8512_"/>
      <sheetName val="_Recovered_SheetName_8513_"/>
      <sheetName val="_Recovered_SheetName_8514_"/>
      <sheetName val="_Recovered_SheetName_8515_"/>
      <sheetName val="_Recovered_SheetName_8516_"/>
      <sheetName val="_Recovered_SheetName_8517_"/>
      <sheetName val="_Recovered_SheetName_8518_"/>
      <sheetName val="_Recovered_SheetName_8519_"/>
      <sheetName val="_Recovered_SheetName_8520_"/>
      <sheetName val="_Recovered_SheetName_8521_"/>
      <sheetName val="_Recovered_SheetName_8522_"/>
      <sheetName val="_Recovered_SheetName_8523_"/>
      <sheetName val="_Recovered_SheetName_8524_"/>
      <sheetName val="_Recovered_SheetName_8525_"/>
      <sheetName val="_Recovered_SheetName_8526_"/>
      <sheetName val="_Recovered_SheetName_8527_"/>
      <sheetName val="_Recovered_SheetName_8528_"/>
      <sheetName val="_Recovered_SheetName_8529_"/>
      <sheetName val="_Recovered_SheetName_8530_"/>
      <sheetName val="_Recovered_SheetName_8531_"/>
      <sheetName val="_Recovered_SheetName_8532_"/>
      <sheetName val="_Recovered_SheetName_8533_"/>
      <sheetName val="_Recovered_SheetName_8534_"/>
      <sheetName val="_Recovered_SheetName_8535_"/>
      <sheetName val="_Recovered_SheetName_8536_"/>
      <sheetName val="_Recovered_SheetName_8537_"/>
      <sheetName val="_Recovered_SheetName_8538_"/>
      <sheetName val="_Recovered_SheetName_8539_"/>
      <sheetName val="_Recovered_SheetName_8540_"/>
      <sheetName val="_Recovered_SheetName_8541_"/>
      <sheetName val="_Recovered_SheetName_8542_"/>
      <sheetName val="_Recovered_SheetName_8543_"/>
      <sheetName val="_Recovered_SheetName_8544_"/>
      <sheetName val="_Recovered_SheetName_8545_"/>
      <sheetName val="_Recovered_SheetName_8546_"/>
      <sheetName val="_Recovered_SheetName_8547_"/>
      <sheetName val="_Recovered_SheetName_8548_"/>
      <sheetName val="_Recovered_SheetName_8549_"/>
      <sheetName val="_Recovered_SheetName_8550_"/>
      <sheetName val="_Recovered_SheetName_8551_"/>
      <sheetName val="_Recovered_SheetName_8552_"/>
      <sheetName val="_Recovered_SheetName_8553_"/>
      <sheetName val="_Recovered_SheetName_8554_"/>
      <sheetName val="_Recovered_SheetName_8555_"/>
      <sheetName val="_Recovered_SheetName_8556_"/>
      <sheetName val="_Recovered_SheetName_8557_"/>
      <sheetName val="_Recovered_SheetName_8558_"/>
      <sheetName val="_Recovered_SheetName_8559_"/>
      <sheetName val="_Recovered_SheetName_8560_"/>
      <sheetName val="_Recovered_SheetName_8561_"/>
      <sheetName val="_Recovered_SheetName_8562_"/>
      <sheetName val="_Recovered_SheetName_8563_"/>
      <sheetName val="_Recovered_SheetName_8564_"/>
      <sheetName val="_Recovered_SheetName_8565_"/>
      <sheetName val="_Recovered_SheetName_8566_"/>
      <sheetName val="_Recovered_SheetName_8567_"/>
      <sheetName val="_Recovered_SheetName_8568_"/>
      <sheetName val="_Recovered_SheetName_8569_"/>
      <sheetName val="_Recovered_SheetName_8570_"/>
      <sheetName val="_Recovered_SheetName_8571_"/>
      <sheetName val="_Recovered_SheetName_8572_"/>
      <sheetName val="_Recovered_SheetName_8573_"/>
      <sheetName val="_Recovered_SheetName_8574_"/>
      <sheetName val="_Recovered_SheetName_8575_"/>
      <sheetName val="_Recovered_SheetName_8576_"/>
      <sheetName val="_Recovered_SheetName_8577_"/>
      <sheetName val="_Recovered_SheetName_8578_"/>
      <sheetName val="_Recovered_SheetName_8579_"/>
      <sheetName val="_Recovered_SheetName_8580_"/>
      <sheetName val="_Recovered_SheetName_8581_"/>
      <sheetName val="_Recovered_SheetName_8582_"/>
      <sheetName val="_Recovered_SheetName_8583_"/>
      <sheetName val="_Recovered_SheetName_8584_"/>
      <sheetName val="_Recovered_SheetName_8585_"/>
      <sheetName val="_Recovered_SheetName_8586_"/>
      <sheetName val="_Recovered_SheetName_8587_"/>
      <sheetName val="_Recovered_SheetName_8588_"/>
      <sheetName val="_Recovered_SheetName_8589_"/>
      <sheetName val="_Recovered_SheetName_8590_"/>
      <sheetName val="_Recovered_SheetName_8591_"/>
      <sheetName val="_Recovered_SheetName_8592_"/>
      <sheetName val="_Recovered_SheetName_8593_"/>
      <sheetName val="_Recovered_SheetName_8594_"/>
      <sheetName val="_Recovered_SheetName_8595_"/>
      <sheetName val="_Recovered_SheetName_8596_"/>
      <sheetName val="_Recovered_SheetName_8597_"/>
      <sheetName val="_Recovered_SheetName_8598_"/>
      <sheetName val="_Recovered_SheetName_8599_"/>
      <sheetName val="_Recovered_SheetName_8600_"/>
      <sheetName val="_Recovered_SheetName_8601_"/>
      <sheetName val="_Recovered_SheetName_8602_"/>
      <sheetName val="_Recovered_SheetName_8603_"/>
      <sheetName val="_Recovered_SheetName_8604_"/>
      <sheetName val="_Recovered_SheetName_8605_"/>
      <sheetName val="_Recovered_SheetName_8606_"/>
      <sheetName val="_Recovered_SheetName_8607_"/>
      <sheetName val="_Recovered_SheetName_8608_"/>
      <sheetName val="_Recovered_SheetName_8609_"/>
      <sheetName val="_Recovered_SheetName_8610_"/>
      <sheetName val="_Recovered_SheetName_8611_"/>
      <sheetName val="_Recovered_SheetName_8612_"/>
      <sheetName val="_Recovered_SheetName_8613_"/>
      <sheetName val="_Recovered_SheetName_8614_"/>
      <sheetName val="_Recovered_SheetName_8615_"/>
      <sheetName val="_Recovered_SheetName_8616_"/>
      <sheetName val="_Recovered_SheetName_8617_"/>
      <sheetName val="_Recovered_SheetName_8618_"/>
      <sheetName val="_Recovered_SheetName_8619_"/>
      <sheetName val="_Recovered_SheetName_8620_"/>
      <sheetName val="_Recovered_SheetName_8621_"/>
      <sheetName val="_Recovered_SheetName_8622_"/>
      <sheetName val="_Recovered_SheetName_8623_"/>
      <sheetName val="_Recovered_SheetName_8624_"/>
      <sheetName val="_Recovered_SheetName_8625_"/>
      <sheetName val="_Recovered_SheetName_8626_"/>
      <sheetName val="_Recovered_SheetName_8627_"/>
      <sheetName val="_Recovered_SheetName_8628_"/>
      <sheetName val="_Recovered_SheetName_8629_"/>
      <sheetName val="_Recovered_SheetName_8630_"/>
      <sheetName val="_Recovered_SheetName_8631_"/>
      <sheetName val="_Recovered_SheetName_8632_"/>
      <sheetName val="_Recovered_SheetName_8633_"/>
      <sheetName val="_Recovered_SheetName_8634_"/>
      <sheetName val="_Recovered_SheetName_8635_"/>
      <sheetName val="_Recovered_SheetName_8636_"/>
      <sheetName val="_Recovered_SheetName_8637_"/>
      <sheetName val="_Recovered_SheetName_8638_"/>
      <sheetName val="_Recovered_SheetName_8639_"/>
      <sheetName val="_Recovered_SheetName_8640_"/>
      <sheetName val="_Recovered_SheetName_8641_"/>
      <sheetName val="_Recovered_SheetName_8642_"/>
      <sheetName val="_Recovered_SheetName_8643_"/>
      <sheetName val="_Recovered_SheetName_8644_"/>
      <sheetName val="_Recovered_SheetName_8645_"/>
      <sheetName val="_Recovered_SheetName_8646_"/>
      <sheetName val="_Recovered_SheetName_8647_"/>
      <sheetName val="_Recovered_SheetName_8648_"/>
      <sheetName val="_Recovered_SheetName_8649_"/>
      <sheetName val="_Recovered_SheetName_8650_"/>
      <sheetName val="_Recovered_SheetName_8651_"/>
      <sheetName val="_Recovered_SheetName_8652_"/>
      <sheetName val="_Recovered_SheetName_8653_"/>
      <sheetName val="_Recovered_SheetName_8654_"/>
      <sheetName val="_Recovered_SheetName_8655_"/>
      <sheetName val="_Recovered_SheetName_8656_"/>
      <sheetName val="_Recovered_SheetName_8657_"/>
      <sheetName val="_Recovered_SheetName_8658_"/>
      <sheetName val="_Recovered_SheetName_8659_"/>
      <sheetName val="_Recovered_SheetName_8660_"/>
      <sheetName val="_Recovered_SheetName_8661_"/>
      <sheetName val="_Recovered_SheetName_8662_"/>
      <sheetName val="_Recovered_SheetName_8663_"/>
      <sheetName val="_Recovered_SheetName_8664_"/>
      <sheetName val="_Recovered_SheetName_8665_"/>
      <sheetName val="_Recovered_SheetName_8666_"/>
      <sheetName val="_Recovered_SheetName_8667_"/>
      <sheetName val="_Recovered_SheetName_8668_"/>
      <sheetName val="_Recovered_SheetName_8669_"/>
      <sheetName val="_Recovered_SheetName_8670_"/>
      <sheetName val="_Recovered_SheetName_8671_"/>
      <sheetName val="_Recovered_SheetName_8672_"/>
      <sheetName val="_Recovered_SheetName_8673_"/>
      <sheetName val="_Recovered_SheetName_8674_"/>
      <sheetName val="_Recovered_SheetName_8675_"/>
      <sheetName val="_Recovered_SheetName_8676_"/>
      <sheetName val="_Recovered_SheetName_8677_"/>
      <sheetName val="_Recovered_SheetName_8678_"/>
      <sheetName val="_Recovered_SheetName_8679_"/>
      <sheetName val="_Recovered_SheetName_8680_"/>
      <sheetName val="_Recovered_SheetName_8681_"/>
      <sheetName val="_Recovered_SheetName_8682_"/>
      <sheetName val="_Recovered_SheetName_8683_"/>
      <sheetName val="_Recovered_SheetName_8684_"/>
      <sheetName val="_Recovered_SheetName_8685_"/>
      <sheetName val="_Recovered_SheetName_8686_"/>
      <sheetName val="_Recovered_SheetName_8687_"/>
      <sheetName val="_Recovered_SheetName_8688_"/>
      <sheetName val="_Recovered_SheetName_8689_"/>
      <sheetName val="_Recovered_SheetName_8690_"/>
      <sheetName val="_Recovered_SheetName_8691_"/>
      <sheetName val="_Recovered_SheetName_8692_"/>
      <sheetName val="_Recovered_SheetName_8693_"/>
      <sheetName val="_Recovered_SheetName_8694_"/>
      <sheetName val="_Recovered_SheetName_8695_"/>
      <sheetName val="_Recovered_SheetName_8696_"/>
      <sheetName val="_Recovered_SheetName_8697_"/>
      <sheetName val="_Recovered_SheetName_8698_"/>
      <sheetName val="_Recovered_SheetName_8699_"/>
      <sheetName val="_Recovered_SheetName_8700_"/>
      <sheetName val="_Recovered_SheetName_8701_"/>
      <sheetName val="_Recovered_SheetName_8702_"/>
      <sheetName val="_Recovered_SheetName_8703_"/>
      <sheetName val="_Recovered_SheetName_8704_"/>
      <sheetName val="_Recovered_SheetName_8705_"/>
      <sheetName val="_Recovered_SheetName_8706_"/>
      <sheetName val="_Recovered_SheetName_8707_"/>
      <sheetName val="_Recovered_SheetName_8708_"/>
      <sheetName val="_Recovered_SheetName_8709_"/>
      <sheetName val="_Recovered_SheetName_8710_"/>
      <sheetName val="_Recovered_SheetName_8711_"/>
      <sheetName val="_Recovered_SheetName_8712_"/>
      <sheetName val="_Recovered_SheetName_8713_"/>
      <sheetName val="_Recovered_SheetName_8714_"/>
      <sheetName val="_Recovered_SheetName_8715_"/>
      <sheetName val="_Recovered_SheetName_8716_"/>
      <sheetName val="_Recovered_SheetName_8717_"/>
      <sheetName val="_Recovered_SheetName_8718_"/>
      <sheetName val="_Recovered_SheetName_8719_"/>
      <sheetName val="_Recovered_SheetName_8720_"/>
      <sheetName val="_Recovered_SheetName_8721_"/>
      <sheetName val="_Recovered_SheetName_8722_"/>
      <sheetName val="_Recovered_SheetName_8723_"/>
      <sheetName val="_Recovered_SheetName_8724_"/>
      <sheetName val="_Recovered_SheetName_8725_"/>
      <sheetName val="_Recovered_SheetName_8726_"/>
      <sheetName val="_Recovered_SheetName_8727_"/>
      <sheetName val="_Recovered_SheetName_8728_"/>
      <sheetName val="_Recovered_SheetName_8729_"/>
      <sheetName val="_Recovered_SheetName_8730_"/>
      <sheetName val="_Recovered_SheetName_8731_"/>
      <sheetName val="_Recovered_SheetName_8732_"/>
      <sheetName val="_Recovered_SheetName_8733_"/>
      <sheetName val="_Recovered_SheetName_8734_"/>
      <sheetName val="_Recovered_SheetName_8735_"/>
      <sheetName val="_Recovered_SheetName_8736_"/>
      <sheetName val="_Recovered_SheetName_8737_"/>
      <sheetName val="_Recovered_SheetName_8738_"/>
      <sheetName val="_Recovered_SheetName_8739_"/>
      <sheetName val="_Recovered_SheetName_8740_"/>
      <sheetName val="_Recovered_SheetName_8741_"/>
      <sheetName val="_Recovered_SheetName_8742_"/>
      <sheetName val="_Recovered_SheetName_8743_"/>
      <sheetName val="_Recovered_SheetName_8744_"/>
      <sheetName val="_Recovered_SheetName_8745_"/>
      <sheetName val="_Recovered_SheetName_8746_"/>
      <sheetName val="_Recovered_SheetName_8747_"/>
      <sheetName val="_Recovered_SheetName_8748_"/>
      <sheetName val="_Recovered_SheetName_8749_"/>
      <sheetName val="_Recovered_SheetName_8750_"/>
      <sheetName val="_Recovered_SheetName_8751_"/>
      <sheetName val="_Recovered_SheetName_8752_"/>
      <sheetName val="_Recovered_SheetName_8753_"/>
      <sheetName val="_Recovered_SheetName_8754_"/>
      <sheetName val="_Recovered_SheetName_8755_"/>
      <sheetName val="_Recovered_SheetName_8756_"/>
      <sheetName val="_Recovered_SheetName_8757_"/>
      <sheetName val="_Recovered_SheetName_8758_"/>
      <sheetName val="_Recovered_SheetName_8759_"/>
      <sheetName val="_Recovered_SheetName_8760_"/>
      <sheetName val="_Recovered_SheetName_8761_"/>
      <sheetName val="_Recovered_SheetName_8762_"/>
      <sheetName val="_Recovered_SheetName_8763_"/>
      <sheetName val="_Recovered_SheetName_8764_"/>
      <sheetName val="_Recovered_SheetName_8765_"/>
      <sheetName val="_Recovered_SheetName_8766_"/>
      <sheetName val="_Recovered_SheetName_8767_"/>
      <sheetName val="_Recovered_SheetName_8768_"/>
      <sheetName val="_Recovered_SheetName_8769_"/>
      <sheetName val="_Recovered_SheetName_8770_"/>
      <sheetName val="_Recovered_SheetName_8771_"/>
      <sheetName val="_Recovered_SheetName_8772_"/>
      <sheetName val="_Recovered_SheetName_8773_"/>
      <sheetName val="_Recovered_SheetName_8774_"/>
      <sheetName val="_Recovered_SheetName_8775_"/>
      <sheetName val="_Recovered_SheetName_8776_"/>
      <sheetName val="_Recovered_SheetName_8777_"/>
      <sheetName val="_Recovered_SheetName_8778_"/>
      <sheetName val="_Recovered_SheetName_8779_"/>
      <sheetName val="_Recovered_SheetName_8780_"/>
      <sheetName val="_Recovered_SheetName_8781_"/>
      <sheetName val="_Recovered_SheetName_8782_"/>
      <sheetName val="_Recovered_SheetName_8783_"/>
      <sheetName val="_Recovered_SheetName_8784_"/>
      <sheetName val="_Recovered_SheetName_8785_"/>
      <sheetName val="_Recovered_SheetName_8786_"/>
      <sheetName val="_Recovered_SheetName_8787_"/>
      <sheetName val="_Recovered_SheetName_8788_"/>
      <sheetName val="_Recovered_SheetName_8789_"/>
      <sheetName val="_Recovered_SheetName_8790_"/>
      <sheetName val="_Recovered_SheetName_8791_"/>
      <sheetName val="_Recovered_SheetName_8792_"/>
      <sheetName val="_Recovered_SheetName_8793_"/>
      <sheetName val="_Recovered_SheetName_8794_"/>
      <sheetName val="_Recovered_SheetName_8795_"/>
      <sheetName val="_Recovered_SheetName_8796_"/>
      <sheetName val="_Recovered_SheetName_8797_"/>
      <sheetName val="_Recovered_SheetName_8798_"/>
      <sheetName val="_Recovered_SheetName_8799_"/>
      <sheetName val="_Recovered_SheetName_8800_"/>
      <sheetName val="_Recovered_SheetName_8801_"/>
      <sheetName val="_Recovered_SheetName_8802_"/>
      <sheetName val="_Recovered_SheetName_8803_"/>
      <sheetName val="_Recovered_SheetName_8804_"/>
      <sheetName val="_Recovered_SheetName_8805_"/>
      <sheetName val="_Recovered_SheetName_8806_"/>
      <sheetName val="_Recovered_SheetName_8807_"/>
      <sheetName val="_Recovered_SheetName_8808_"/>
      <sheetName val="_Recovered_SheetName_8809_"/>
      <sheetName val="_Recovered_SheetName_8810_"/>
      <sheetName val="_Recovered_SheetName_8811_"/>
      <sheetName val="_Recovered_SheetName_8812_"/>
      <sheetName val="_Recovered_SheetName_8813_"/>
      <sheetName val="_Recovered_SheetName_8814_"/>
      <sheetName val="_Recovered_SheetName_8815_"/>
      <sheetName val="_Recovered_SheetName_8816_"/>
      <sheetName val="_Recovered_SheetName_8817_"/>
      <sheetName val="_Recovered_SheetName_8818_"/>
      <sheetName val="_Recovered_SheetName_8819_"/>
      <sheetName val="_Recovered_SheetName_8820_"/>
      <sheetName val="_Recovered_SheetName_8821_"/>
      <sheetName val="_Recovered_SheetName_8822_"/>
      <sheetName val="_Recovered_SheetName_8823_"/>
      <sheetName val="_Recovered_SheetName_8824_"/>
      <sheetName val="_Recovered_SheetName_8825_"/>
      <sheetName val="_Recovered_SheetName_8826_"/>
      <sheetName val="_Recovered_SheetName_8827_"/>
      <sheetName val="_Recovered_SheetName_8828_"/>
      <sheetName val="_Recovered_SheetName_8829_"/>
      <sheetName val="_Recovered_SheetName_8830_"/>
      <sheetName val="_Recovered_SheetName_8831_"/>
      <sheetName val="_Recovered_SheetName_8832_"/>
      <sheetName val="_Recovered_SheetName_8833_"/>
      <sheetName val="_Recovered_SheetName_8834_"/>
      <sheetName val="_Recovered_SheetName_8835_"/>
      <sheetName val="_Recovered_SheetName_8836_"/>
      <sheetName val="_Recovered_SheetName_8837_"/>
      <sheetName val="_Recovered_SheetName_8838_"/>
      <sheetName val="_Recovered_SheetName_8839_"/>
      <sheetName val="_Recovered_SheetName_8840_"/>
      <sheetName val="_Recovered_SheetName_8841_"/>
      <sheetName val="_Recovered_SheetName_8842_"/>
      <sheetName val="_Recovered_SheetName_8843_"/>
      <sheetName val="_Recovered_SheetName_8844_"/>
      <sheetName val="_Recovered_SheetName_8845_"/>
      <sheetName val="_Recovered_SheetName_8846_"/>
      <sheetName val="_Recovered_SheetName_8847_"/>
      <sheetName val="_Recovered_SheetName_8848_"/>
      <sheetName val="_Recovered_SheetName_8849_"/>
      <sheetName val="_Recovered_SheetName_8850_"/>
      <sheetName val="_Recovered_SheetName_8851_"/>
      <sheetName val="_Recovered_SheetName_8852_"/>
      <sheetName val="_Recovered_SheetName_8853_"/>
      <sheetName val="_Recovered_SheetName_8854_"/>
      <sheetName val="_Recovered_SheetName_8855_"/>
      <sheetName val="_Recovered_SheetName_8856_"/>
      <sheetName val="_Recovered_SheetName_8857_"/>
      <sheetName val="_Recovered_SheetName_8858_"/>
      <sheetName val="_Recovered_SheetName_8859_"/>
      <sheetName val="_Recovered_SheetName_8860_"/>
      <sheetName val="_Recovered_SheetName_8861_"/>
      <sheetName val="_Recovered_SheetName_8862_"/>
      <sheetName val="_Recovered_SheetName_8863_"/>
      <sheetName val="_Recovered_SheetName_8864_"/>
      <sheetName val="_Recovered_SheetName_8865_"/>
      <sheetName val="_Recovered_SheetName_8866_"/>
      <sheetName val="_Recovered_SheetName_8867_"/>
      <sheetName val="_Recovered_SheetName_8868_"/>
      <sheetName val="_Recovered_SheetName_8869_"/>
      <sheetName val="_Recovered_SheetName_8870_"/>
      <sheetName val="_Recovered_SheetName_8871_"/>
      <sheetName val="_Recovered_SheetName_8872_"/>
      <sheetName val="_Recovered_SheetName_8873_"/>
      <sheetName val="_Recovered_SheetName_8874_"/>
      <sheetName val="_Recovered_SheetName_8875_"/>
      <sheetName val="_Recovered_SheetName_8876_"/>
      <sheetName val="_Recovered_SheetName_8877_"/>
      <sheetName val="_Recovered_SheetName_8878_"/>
      <sheetName val="_Recovered_SheetName_8879_"/>
      <sheetName val="_Recovered_SheetName_8880_"/>
      <sheetName val="_Recovered_SheetName_8881_"/>
      <sheetName val="_Recovered_SheetName_8882_"/>
      <sheetName val="_Recovered_SheetName_8883_"/>
      <sheetName val="_Recovered_SheetName_8884_"/>
      <sheetName val="_Recovered_SheetName_8885_"/>
      <sheetName val="_Recovered_SheetName_8886_"/>
      <sheetName val="_Recovered_SheetName_8887_"/>
      <sheetName val="_Recovered_SheetName_8888_"/>
      <sheetName val="_Recovered_SheetName_8889_"/>
      <sheetName val="_Recovered_SheetName_8890_"/>
      <sheetName val="_Recovered_SheetName_8891_"/>
      <sheetName val="_Recovered_SheetName_8892_"/>
      <sheetName val="_Recovered_SheetName_8893_"/>
      <sheetName val="_Recovered_SheetName_8894_"/>
      <sheetName val="_Recovered_SheetName_8895_"/>
      <sheetName val="_Recovered_SheetName_8896_"/>
      <sheetName val="_Recovered_SheetName_8897_"/>
      <sheetName val="_Recovered_SheetName_8898_"/>
      <sheetName val="_Recovered_SheetName_8899_"/>
      <sheetName val="_Recovered_SheetName_8900_"/>
      <sheetName val="_Recovered_SheetName_8901_"/>
      <sheetName val="_Recovered_SheetName_8902_"/>
      <sheetName val="_Recovered_SheetName_8903_"/>
      <sheetName val="_Recovered_SheetName_8904_"/>
      <sheetName val="_Recovered_SheetName_8905_"/>
      <sheetName val="_Recovered_SheetName_8906_"/>
      <sheetName val="_Recovered_SheetName_8907_"/>
      <sheetName val="_Recovered_SheetName_8908_"/>
      <sheetName val="_Recovered_SheetName_8909_"/>
      <sheetName val="_Recovered_SheetName_8910_"/>
      <sheetName val="_Recovered_SheetName_8911_"/>
      <sheetName val="_Recovered_SheetName_8912_"/>
      <sheetName val="_Recovered_SheetName_8913_"/>
      <sheetName val="_Recovered_SheetName_8914_"/>
      <sheetName val="_Recovered_SheetName_8915_"/>
      <sheetName val="_Recovered_SheetName_8916_"/>
      <sheetName val="_Recovered_SheetName_8917_"/>
      <sheetName val="_Recovered_SheetName_8918_"/>
      <sheetName val="_Recovered_SheetName_8919_"/>
      <sheetName val="_Recovered_SheetName_8920_"/>
      <sheetName val="_Recovered_SheetName_8921_"/>
      <sheetName val="_Recovered_SheetName_8922_"/>
      <sheetName val="_Recovered_SheetName_8923_"/>
      <sheetName val="_Recovered_SheetName_8924_"/>
      <sheetName val="_Recovered_SheetName_8925_"/>
      <sheetName val="_Recovered_SheetName_8926_"/>
      <sheetName val="_Recovered_SheetName_8927_"/>
      <sheetName val="_Recovered_SheetName_8928_"/>
      <sheetName val="_Recovered_SheetName_8929_"/>
      <sheetName val="_Recovered_SheetName_8930_"/>
      <sheetName val="_Recovered_SheetName_8931_"/>
      <sheetName val="_Recovered_SheetName_8932_"/>
      <sheetName val="_Recovered_SheetName_8933_"/>
      <sheetName val="_Recovered_SheetName_8934_"/>
      <sheetName val="_Recovered_SheetName_8935_"/>
      <sheetName val="_Recovered_SheetName_8936_"/>
      <sheetName val="_Recovered_SheetName_8937_"/>
      <sheetName val="_Recovered_SheetName_8938_"/>
      <sheetName val="_Recovered_SheetName_8939_"/>
      <sheetName val="_Recovered_SheetName_8940_"/>
      <sheetName val="_Recovered_SheetName_8941_"/>
      <sheetName val="_Recovered_SheetName_8942_"/>
      <sheetName val="_Recovered_SheetName_8943_"/>
      <sheetName val="_Recovered_SheetName_8944_"/>
      <sheetName val="_Recovered_SheetName_8945_"/>
      <sheetName val="_Recovered_SheetName_8946_"/>
      <sheetName val="_Recovered_SheetName_8947_"/>
      <sheetName val="_Recovered_SheetName_8948_"/>
      <sheetName val="_Recovered_SheetName_8949_"/>
      <sheetName val="_Recovered_SheetName_8950_"/>
      <sheetName val="_Recovered_SheetName_8951_"/>
      <sheetName val="_Recovered_SheetName_8952_"/>
      <sheetName val="_Recovered_SheetName_8953_"/>
      <sheetName val="_Recovered_SheetName_8954_"/>
      <sheetName val="_Recovered_SheetName_8955_"/>
      <sheetName val="_Recovered_SheetName_8956_"/>
      <sheetName val="_Recovered_SheetName_8957_"/>
      <sheetName val="_Recovered_SheetName_8958_"/>
      <sheetName val="_Recovered_SheetName_8959_"/>
      <sheetName val="_Recovered_SheetName_8960_"/>
      <sheetName val="_Recovered_SheetName_8961_"/>
      <sheetName val="_Recovered_SheetName_8962_"/>
      <sheetName val="_Recovered_SheetName_8963_"/>
      <sheetName val="_Recovered_SheetName_8964_"/>
      <sheetName val="_Recovered_SheetName_8965_"/>
      <sheetName val="_Recovered_SheetName_8966_"/>
      <sheetName val="_Recovered_SheetName_8967_"/>
      <sheetName val="_Recovered_SheetName_8968_"/>
      <sheetName val="_Recovered_SheetName_8969_"/>
      <sheetName val="_Recovered_SheetName_8970_"/>
      <sheetName val="_Recovered_SheetName_8971_"/>
      <sheetName val="_Recovered_SheetName_8972_"/>
      <sheetName val="_Recovered_SheetName_8973_"/>
      <sheetName val="_Recovered_SheetName_8974_"/>
      <sheetName val="_Recovered_SheetName_8975_"/>
      <sheetName val="_Recovered_SheetName_8976_"/>
      <sheetName val="_Recovered_SheetName_8977_"/>
      <sheetName val="_Recovered_SheetName_8978_"/>
      <sheetName val="_Recovered_SheetName_8979_"/>
      <sheetName val="_Recovered_SheetName_8980_"/>
      <sheetName val="_Recovered_SheetName_8981_"/>
      <sheetName val="_Recovered_SheetName_8982_"/>
      <sheetName val="_Recovered_SheetName_8983_"/>
      <sheetName val="_Recovered_SheetName_8984_"/>
      <sheetName val="_Recovered_SheetName_8985_"/>
      <sheetName val="_Recovered_SheetName_8986_"/>
      <sheetName val="_Recovered_SheetName_8987_"/>
      <sheetName val="_Recovered_SheetName_8988_"/>
      <sheetName val="_Recovered_SheetName_8989_"/>
      <sheetName val="_Recovered_SheetName_8990_"/>
      <sheetName val="_Recovered_SheetName_8991_"/>
      <sheetName val="_Recovered_SheetName_8992_"/>
      <sheetName val="_Recovered_SheetName_8993_"/>
      <sheetName val="_Recovered_SheetName_8994_"/>
      <sheetName val="_Recovered_SheetName_8995_"/>
      <sheetName val="_Recovered_SheetName_8996_"/>
      <sheetName val="_Recovered_SheetName_8997_"/>
      <sheetName val="_Recovered_SheetName_8998_"/>
      <sheetName val="_Recovered_SheetName_8999_"/>
      <sheetName val="_Recovered_SheetName_9000_"/>
      <sheetName val="_Recovered_SheetName_9001_"/>
      <sheetName val="_Recovered_SheetName_9002_"/>
      <sheetName val="_Recovered_SheetName_9003_"/>
      <sheetName val="_Recovered_SheetName_9004_"/>
      <sheetName val="_Recovered_SheetName_9005_"/>
      <sheetName val="_Recovered_SheetName_9006_"/>
      <sheetName val="_Recovered_SheetName_9007_"/>
      <sheetName val="_Recovered_SheetName_9008_"/>
      <sheetName val="_Recovered_SheetName_9009_"/>
      <sheetName val="_Recovered_SheetName_9010_"/>
      <sheetName val="_Recovered_SheetName_9011_"/>
      <sheetName val="_Recovered_SheetName_9012_"/>
      <sheetName val="_Recovered_SheetName_9013_"/>
      <sheetName val="_Recovered_SheetName_9014_"/>
      <sheetName val="_Recovered_SheetName_9015_"/>
      <sheetName val="_Recovered_SheetName_9016_"/>
      <sheetName val="_Recovered_SheetName_9017_"/>
      <sheetName val="_Recovered_SheetName_9018_"/>
      <sheetName val="_Recovered_SheetName_9019_"/>
      <sheetName val="_Recovered_SheetName_9020_"/>
      <sheetName val="_Recovered_SheetName_9021_"/>
      <sheetName val="_Recovered_SheetName_9022_"/>
      <sheetName val="_Recovered_SheetName_9023_"/>
      <sheetName val="_Recovered_SheetName_9024_"/>
      <sheetName val="_Recovered_SheetName_9025_"/>
      <sheetName val="_Recovered_SheetName_9026_"/>
      <sheetName val="_Recovered_SheetName_9027_"/>
      <sheetName val="_Recovered_SheetName_9028_"/>
      <sheetName val="_Recovered_SheetName_9029_"/>
      <sheetName val="_Recovered_SheetName_9030_"/>
      <sheetName val="_Recovered_SheetName_9031_"/>
      <sheetName val="_Recovered_SheetName_9032_"/>
      <sheetName val="_Recovered_SheetName_9033_"/>
      <sheetName val="_Recovered_SheetName_9034_"/>
      <sheetName val="_Recovered_SheetName_9035_"/>
      <sheetName val="_Recovered_SheetName_9036_"/>
      <sheetName val="_Recovered_SheetName_9037_"/>
      <sheetName val="_Recovered_SheetName_9038_"/>
      <sheetName val="_Recovered_SheetName_9039_"/>
      <sheetName val="_Recovered_SheetName_9040_"/>
      <sheetName val="_Recovered_SheetName_9041_"/>
      <sheetName val="_Recovered_SheetName_9042_"/>
      <sheetName val="_Recovered_SheetName_9043_"/>
      <sheetName val="_Recovered_SheetName_9044_"/>
      <sheetName val="_Recovered_SheetName_9045_"/>
      <sheetName val="_Recovered_SheetName_9046_"/>
      <sheetName val="_Recovered_SheetName_9047_"/>
      <sheetName val="_Recovered_SheetName_9048_"/>
      <sheetName val="_Recovered_SheetName_9049_"/>
      <sheetName val="_Recovered_SheetName_9050_"/>
      <sheetName val="_Recovered_SheetName_9051_"/>
      <sheetName val="_Recovered_SheetName_9052_"/>
      <sheetName val="_Recovered_SheetName_9053_"/>
      <sheetName val="_Recovered_SheetName_9054_"/>
      <sheetName val="_Recovered_SheetName_9055_"/>
      <sheetName val="_Recovered_SheetName_9056_"/>
      <sheetName val="_Recovered_SheetName_9057_"/>
      <sheetName val="_Recovered_SheetName_9058_"/>
      <sheetName val="_Recovered_SheetName_9059_"/>
      <sheetName val="_Recovered_SheetName_9060_"/>
      <sheetName val="_Recovered_SheetName_9061_"/>
      <sheetName val="_Recovered_SheetName_9062_"/>
      <sheetName val="_Recovered_SheetName_9063_"/>
      <sheetName val="_Recovered_SheetName_9064_"/>
      <sheetName val="_Recovered_SheetName_9065_"/>
      <sheetName val="_Recovered_SheetName_9066_"/>
      <sheetName val="_Recovered_SheetName_9067_"/>
      <sheetName val="_Recovered_SheetName_9068_"/>
      <sheetName val="_Recovered_SheetName_9069_"/>
      <sheetName val="_Recovered_SheetName_9070_"/>
      <sheetName val="_Recovered_SheetName_9071_"/>
      <sheetName val="_Recovered_SheetName_9072_"/>
      <sheetName val="_Recovered_SheetName_9073_"/>
      <sheetName val="_Recovered_SheetName_9074_"/>
      <sheetName val="_Recovered_SheetName_9075_"/>
      <sheetName val="_Recovered_SheetName_9076_"/>
      <sheetName val="_Recovered_SheetName_9077_"/>
      <sheetName val="_Recovered_SheetName_9078_"/>
      <sheetName val="_Recovered_SheetName_9079_"/>
      <sheetName val="_Recovered_SheetName_9080_"/>
      <sheetName val="_Recovered_SheetName_9081_"/>
      <sheetName val="_Recovered_SheetName_9082_"/>
      <sheetName val="_Recovered_SheetName_9083_"/>
      <sheetName val="_Recovered_SheetName_9084_"/>
      <sheetName val="_Recovered_SheetName_9085_"/>
      <sheetName val="_Recovered_SheetName_9086_"/>
      <sheetName val="_Recovered_SheetName_9087_"/>
      <sheetName val="_Recovered_SheetName_9088_"/>
      <sheetName val="_Recovered_SheetName_9089_"/>
      <sheetName val="_Recovered_SheetName_9090_"/>
      <sheetName val="_Recovered_SheetName_9091_"/>
      <sheetName val="_Recovered_SheetName_9092_"/>
      <sheetName val="_Recovered_SheetName_9093_"/>
      <sheetName val="_Recovered_SheetName_9094_"/>
      <sheetName val="_Recovered_SheetName_9095_"/>
      <sheetName val="_Recovered_SheetName_9096_"/>
      <sheetName val="_Recovered_SheetName_9097_"/>
      <sheetName val="_Recovered_SheetName_9098_"/>
      <sheetName val="_Recovered_SheetName_9099_"/>
      <sheetName val="_Recovered_SheetName_9100_"/>
      <sheetName val="_Recovered_SheetName_9101_"/>
      <sheetName val="_Recovered_SheetName_9102_"/>
      <sheetName val="_Recovered_SheetName_9103_"/>
      <sheetName val="_Recovered_SheetName_9104_"/>
      <sheetName val="_Recovered_SheetName_9105_"/>
      <sheetName val="_Recovered_SheetName_9106_"/>
      <sheetName val="_Recovered_SheetName_9107_"/>
      <sheetName val="_Recovered_SheetName_9108_"/>
      <sheetName val="_Recovered_SheetName_9109_"/>
      <sheetName val="_Recovered_SheetName_9110_"/>
      <sheetName val="_Recovered_SheetName_9111_"/>
      <sheetName val="_Recovered_SheetName_9112_"/>
      <sheetName val="_Recovered_SheetName_9113_"/>
      <sheetName val="_Recovered_SheetName_9114_"/>
      <sheetName val="_Recovered_SheetName_9115_"/>
      <sheetName val="_Recovered_SheetName_9116_"/>
      <sheetName val="_Recovered_SheetName_9117_"/>
      <sheetName val="_Recovered_SheetName_9118_"/>
      <sheetName val="_Recovered_SheetName_9119_"/>
      <sheetName val="_Recovered_SheetName_9120_"/>
      <sheetName val="_Recovered_SheetName_9121_"/>
      <sheetName val="_Recovered_SheetName_9122_"/>
      <sheetName val="_Recovered_SheetName_9123_"/>
      <sheetName val="_Recovered_SheetName_9124_"/>
      <sheetName val="_Recovered_SheetName_9125_"/>
      <sheetName val="_Recovered_SheetName_9126_"/>
      <sheetName val="_Recovered_SheetName_9127_"/>
      <sheetName val="_Recovered_SheetName_9128_"/>
      <sheetName val="_Recovered_SheetName_9129_"/>
      <sheetName val="_Recovered_SheetName_9130_"/>
      <sheetName val="_Recovered_SheetName_9131_"/>
      <sheetName val="_Recovered_SheetName_9132_"/>
      <sheetName val="_Recovered_SheetName_9133_"/>
      <sheetName val="_Recovered_SheetName_9134_"/>
      <sheetName val="_Recovered_SheetName_9135_"/>
      <sheetName val="_Recovered_SheetName_9136_"/>
      <sheetName val="_Recovered_SheetName_9137_"/>
      <sheetName val="_Recovered_SheetName_9138_"/>
      <sheetName val="_Recovered_SheetName_9139_"/>
      <sheetName val="_Recovered_SheetName_9140_"/>
      <sheetName val="_Recovered_SheetName_9141_"/>
      <sheetName val="_Recovered_SheetName_9142_"/>
      <sheetName val="_Recovered_SheetName_9143_"/>
      <sheetName val="_Recovered_SheetName_9144_"/>
      <sheetName val="_Recovered_SheetName_9145_"/>
      <sheetName val="_Recovered_SheetName_9146_"/>
      <sheetName val="_Recovered_SheetName_9147_"/>
      <sheetName val="_Recovered_SheetName_9148_"/>
      <sheetName val="_Recovered_SheetName_9149_"/>
      <sheetName val="_Recovered_SheetName_9150_"/>
      <sheetName val="_Recovered_SheetName_9151_"/>
      <sheetName val="_Recovered_SheetName_9152_"/>
      <sheetName val="_Recovered_SheetName_9153_"/>
      <sheetName val="_Recovered_SheetName_9154_"/>
      <sheetName val="_Recovered_SheetName_9155_"/>
      <sheetName val="_Recovered_SheetName_9156_"/>
      <sheetName val="_Recovered_SheetName_9157_"/>
      <sheetName val="_Recovered_SheetName_9158_"/>
      <sheetName val="_Recovered_SheetName_9159_"/>
      <sheetName val="_Recovered_SheetName_9160_"/>
      <sheetName val="_Recovered_SheetName_9161_"/>
      <sheetName val="_Recovered_SheetName_9162_"/>
      <sheetName val="_Recovered_SheetName_9163_"/>
      <sheetName val="_Recovered_SheetName_9164_"/>
      <sheetName val="_Recovered_SheetName_9165_"/>
      <sheetName val="_Recovered_SheetName_9166_"/>
      <sheetName val="_Recovered_SheetName_9167_"/>
      <sheetName val="_Recovered_SheetName_9168_"/>
      <sheetName val="_Recovered_SheetName_9169_"/>
      <sheetName val="_Recovered_SheetName_9170_"/>
      <sheetName val="_Recovered_SheetName_9171_"/>
      <sheetName val="_Recovered_SheetName_9172_"/>
      <sheetName val="_Recovered_SheetName_9173_"/>
      <sheetName val="_Recovered_SheetName_9174_"/>
      <sheetName val="_Recovered_SheetName_9175_"/>
      <sheetName val="_Recovered_SheetName_9176_"/>
      <sheetName val="_Recovered_SheetName_9177_"/>
      <sheetName val="_Recovered_SheetName_9178_"/>
      <sheetName val="_Recovered_SheetName_9179_"/>
      <sheetName val="_Recovered_SheetName_9180_"/>
      <sheetName val="_Recovered_SheetName_9181_"/>
      <sheetName val="_Recovered_SheetName_9182_"/>
      <sheetName val="_Recovered_SheetName_9183_"/>
      <sheetName val="_Recovered_SheetName_9184_"/>
      <sheetName val="_Recovered_SheetName_9185_"/>
      <sheetName val="_Recovered_SheetName_9186_"/>
      <sheetName val="_Recovered_SheetName_9187_"/>
      <sheetName val="_Recovered_SheetName_9188_"/>
      <sheetName val="_Recovered_SheetName_9189_"/>
      <sheetName val="_Recovered_SheetName_9190_"/>
      <sheetName val="_Recovered_SheetName_9191_"/>
      <sheetName val="_Recovered_SheetName_9192_"/>
      <sheetName val="_Recovered_SheetName_9193_"/>
      <sheetName val="_Recovered_SheetName_9194_"/>
      <sheetName val="_Recovered_SheetName_9195_"/>
      <sheetName val="_Recovered_SheetName_9196_"/>
      <sheetName val="_Recovered_SheetName_9197_"/>
      <sheetName val="_Recovered_SheetName_9198_"/>
      <sheetName val="_Recovered_SheetName_9199_"/>
      <sheetName val="_Recovered_SheetName_9200_"/>
      <sheetName val="_Recovered_SheetName_9201_"/>
      <sheetName val="_Recovered_SheetName_9202_"/>
      <sheetName val="_Recovered_SheetName_9203_"/>
      <sheetName val="_Recovered_SheetName_9204_"/>
      <sheetName val="_Recovered_SheetName_9205_"/>
      <sheetName val="_Recovered_SheetName_9206_"/>
      <sheetName val="_Recovered_SheetName_9207_"/>
      <sheetName val="_Recovered_SheetName_9208_"/>
      <sheetName val="_Recovered_SheetName_9209_"/>
      <sheetName val="_Recovered_SheetName_9210_"/>
      <sheetName val="_Recovered_SheetName_9211_"/>
      <sheetName val="_Recovered_SheetName_9212_"/>
      <sheetName val="_Recovered_SheetName_9213_"/>
      <sheetName val="_Recovered_SheetName_9214_"/>
      <sheetName val="_Recovered_SheetName_9215_"/>
      <sheetName val="_Recovered_SheetName_9216_"/>
      <sheetName val="_Recovered_SheetName_9217_"/>
      <sheetName val="_Recovered_SheetName_9218_"/>
      <sheetName val="_Recovered_SheetName_9219_"/>
      <sheetName val="_Recovered_SheetName_9220_"/>
      <sheetName val="_Recovered_SheetName_9221_"/>
      <sheetName val="_Recovered_SheetName_9222_"/>
      <sheetName val="_Recovered_SheetName_9223_"/>
      <sheetName val="_Recovered_SheetName_9224_"/>
      <sheetName val="_Recovered_SheetName_9225_"/>
      <sheetName val="_Recovered_SheetName_9226_"/>
      <sheetName val="_Recovered_SheetName_9227_"/>
      <sheetName val="_Recovered_SheetName_9228_"/>
      <sheetName val="_Recovered_SheetName_9229_"/>
      <sheetName val="_Recovered_SheetName_9230_"/>
      <sheetName val="_Recovered_SheetName_9231_"/>
      <sheetName val="_Recovered_SheetName_9232_"/>
      <sheetName val="_Recovered_SheetName_9233_"/>
      <sheetName val="_Recovered_SheetName_9234_"/>
      <sheetName val="_Recovered_SheetName_9235_"/>
      <sheetName val="_Recovered_SheetName_9236_"/>
      <sheetName val="_Recovered_SheetName_9237_"/>
      <sheetName val="_Recovered_SheetName_9238_"/>
      <sheetName val="_Recovered_SheetName_9239_"/>
      <sheetName val="_Recovered_SheetName_9240_"/>
      <sheetName val="_Recovered_SheetName_9241_"/>
      <sheetName val="_Recovered_SheetName_9242_"/>
      <sheetName val="_Recovered_SheetName_9243_"/>
      <sheetName val="_Recovered_SheetName_9244_"/>
      <sheetName val="_Recovered_SheetName_9245_"/>
      <sheetName val="_Recovered_SheetName_9246_"/>
      <sheetName val="_Recovered_SheetName_9247_"/>
      <sheetName val="_Recovered_SheetName_9248_"/>
      <sheetName val="_Recovered_SheetName_9249_"/>
      <sheetName val="_Recovered_SheetName_9250_"/>
      <sheetName val="_Recovered_SheetName_9251_"/>
      <sheetName val="_Recovered_SheetName_9252_"/>
      <sheetName val="_Recovered_SheetName_9253_"/>
      <sheetName val="_Recovered_SheetName_9254_"/>
      <sheetName val="_Recovered_SheetName_9255_"/>
      <sheetName val="_Recovered_SheetName_9256_"/>
      <sheetName val="_Recovered_SheetName_9257_"/>
      <sheetName val="_Recovered_SheetName_9258_"/>
      <sheetName val="_Recovered_SheetName_9259_"/>
      <sheetName val="_Recovered_SheetName_9260_"/>
      <sheetName val="_Recovered_SheetName_9261_"/>
      <sheetName val="_Recovered_SheetName_9262_"/>
      <sheetName val="_Recovered_SheetName_9263_"/>
      <sheetName val="_Recovered_SheetName_9264_"/>
      <sheetName val="_Recovered_SheetName_9265_"/>
      <sheetName val="_Recovered_SheetName_9266_"/>
      <sheetName val="_Recovered_SheetName_9267_"/>
      <sheetName val="_Recovered_SheetName_9268_"/>
      <sheetName val="_Recovered_SheetName_9269_"/>
      <sheetName val="_Recovered_SheetName_9270_"/>
      <sheetName val="_Recovered_SheetName_9271_"/>
      <sheetName val="_Recovered_SheetName_9272_"/>
      <sheetName val="_Recovered_SheetName_9273_"/>
      <sheetName val="_Recovered_SheetName_9274_"/>
      <sheetName val="_Recovered_SheetName_9275_"/>
      <sheetName val="_Recovered_SheetName_9276_"/>
      <sheetName val="_Recovered_SheetName_9277_"/>
      <sheetName val="_Recovered_SheetName_9278_"/>
      <sheetName val="_Recovered_SheetName_9279_"/>
      <sheetName val="_Recovered_SheetName_9280_"/>
      <sheetName val="_Recovered_SheetName_9281_"/>
      <sheetName val="_Recovered_SheetName_9282_"/>
      <sheetName val="_Recovered_SheetName_9283_"/>
      <sheetName val="_Recovered_SheetName_9284_"/>
      <sheetName val="_Recovered_SheetName_9285_"/>
      <sheetName val="_Recovered_SheetName_9286_"/>
      <sheetName val="_Recovered_SheetName_9287_"/>
      <sheetName val="_Recovered_SheetName_9288_"/>
      <sheetName val="_Recovered_SheetName_9289_"/>
      <sheetName val="_Recovered_SheetName_9290_"/>
      <sheetName val="_Recovered_SheetName_9291_"/>
      <sheetName val="_Recovered_SheetName_9292_"/>
      <sheetName val="_Recovered_SheetName_9293_"/>
      <sheetName val="_Recovered_SheetName_9294_"/>
      <sheetName val="_Recovered_SheetName_9295_"/>
      <sheetName val="_Recovered_SheetName_9296_"/>
      <sheetName val="_Recovered_SheetName_9297_"/>
      <sheetName val="_Recovered_SheetName_9298_"/>
      <sheetName val="_Recovered_SheetName_9299_"/>
      <sheetName val="_Recovered_SheetName_9300_"/>
      <sheetName val="_Recovered_SheetName_9301_"/>
      <sheetName val="_Recovered_SheetName_9302_"/>
      <sheetName val="_Recovered_SheetName_9303_"/>
      <sheetName val="_Recovered_SheetName_9304_"/>
      <sheetName val="_Recovered_SheetName_9305_"/>
      <sheetName val="_Recovered_SheetName_9306_"/>
      <sheetName val="_Recovered_SheetName_9307_"/>
      <sheetName val="_Recovered_SheetName_9308_"/>
      <sheetName val="_Recovered_SheetName_9309_"/>
      <sheetName val="_Recovered_SheetName_9310_"/>
      <sheetName val="_Recovered_SheetName_9311_"/>
      <sheetName val="_Recovered_SheetName_9312_"/>
      <sheetName val="_Recovered_SheetName_9313_"/>
      <sheetName val="_Recovered_SheetName_9314_"/>
      <sheetName val="_Recovered_SheetName_9315_"/>
      <sheetName val="_Recovered_SheetName_9316_"/>
      <sheetName val="_Recovered_SheetName_9317_"/>
      <sheetName val="_Recovered_SheetName_9318_"/>
      <sheetName val="_Recovered_SheetName_9319_"/>
      <sheetName val="_Recovered_SheetName_9320_"/>
      <sheetName val="_Recovered_SheetName_9321_"/>
      <sheetName val="_Recovered_SheetName_9322_"/>
      <sheetName val="_Recovered_SheetName_9323_"/>
      <sheetName val="_Recovered_SheetName_9324_"/>
      <sheetName val="_Recovered_SheetName_9325_"/>
      <sheetName val="_Recovered_SheetName_9326_"/>
      <sheetName val="_Recovered_SheetName_9327_"/>
      <sheetName val="_Recovered_SheetName_9328_"/>
      <sheetName val="_Recovered_SheetName_9329_"/>
      <sheetName val="_Recovered_SheetName_9330_"/>
      <sheetName val="_Recovered_SheetName_9331_"/>
      <sheetName val="_Recovered_SheetName_9332_"/>
      <sheetName val="_Recovered_SheetName_9333_"/>
      <sheetName val="_Recovered_SheetName_9334_"/>
      <sheetName val="_Recovered_SheetName_9335_"/>
      <sheetName val="_Recovered_SheetName_9336_"/>
      <sheetName val="_Recovered_SheetName_9337_"/>
      <sheetName val="_Recovered_SheetName_9338_"/>
      <sheetName val="_Recovered_SheetName_9339_"/>
      <sheetName val="_Recovered_SheetName_9340_"/>
      <sheetName val="_Recovered_SheetName_9341_"/>
      <sheetName val="_Recovered_SheetName_9342_"/>
      <sheetName val="_Recovered_SheetName_9343_"/>
      <sheetName val="_Recovered_SheetName_9344_"/>
      <sheetName val="_Recovered_SheetName_9345_"/>
      <sheetName val="_Recovered_SheetName_9346_"/>
      <sheetName val="_Recovered_SheetName_9347_"/>
      <sheetName val="_Recovered_SheetName_9348_"/>
      <sheetName val="_Recovered_SheetName_9349_"/>
      <sheetName val="_Recovered_SheetName_9350_"/>
      <sheetName val="_Recovered_SheetName_9351_"/>
      <sheetName val="_Recovered_SheetName_9352_"/>
      <sheetName val="_Recovered_SheetName_9353_"/>
      <sheetName val="_Recovered_SheetName_9354_"/>
      <sheetName val="_Recovered_SheetName_9355_"/>
      <sheetName val="_Recovered_SheetName_9356_"/>
      <sheetName val="_Recovered_SheetName_9357_"/>
      <sheetName val="_Recovered_SheetName_9358_"/>
      <sheetName val="_Recovered_SheetName_9359_"/>
      <sheetName val="_Recovered_SheetName_9360_"/>
      <sheetName val="_Recovered_SheetName_9361_"/>
      <sheetName val="_Recovered_SheetName_9362_"/>
      <sheetName val="_Recovered_SheetName_9363_"/>
      <sheetName val="_Recovered_SheetName_9364_"/>
      <sheetName val="_Recovered_SheetName_9365_"/>
      <sheetName val="_Recovered_SheetName_9366_"/>
      <sheetName val="_Recovered_SheetName_9367_"/>
      <sheetName val="_Recovered_SheetName_9368_"/>
      <sheetName val="_Recovered_SheetName_9369_"/>
      <sheetName val="_Recovered_SheetName_9370_"/>
      <sheetName val="_Recovered_SheetName_9371_"/>
      <sheetName val="_Recovered_SheetName_9372_"/>
      <sheetName val="_Recovered_SheetName_9373_"/>
      <sheetName val="_Recovered_SheetName_9374_"/>
      <sheetName val="_Recovered_SheetName_9375_"/>
      <sheetName val="_Recovered_SheetName_9376_"/>
      <sheetName val="_Recovered_SheetName_9377_"/>
      <sheetName val="_Recovered_SheetName_9378_"/>
      <sheetName val="_Recovered_SheetName_9379_"/>
      <sheetName val="_Recovered_SheetName_9380_"/>
      <sheetName val="_Recovered_SheetName_9381_"/>
      <sheetName val="_Recovered_SheetName_9382_"/>
      <sheetName val="_Recovered_SheetName_9383_"/>
      <sheetName val="_Recovered_SheetName_9384_"/>
      <sheetName val="_Recovered_SheetName_9385_"/>
      <sheetName val="_Recovered_SheetName_9386_"/>
      <sheetName val="_Recovered_SheetName_9387_"/>
      <sheetName val="_Recovered_SheetName_9388_"/>
      <sheetName val="_Recovered_SheetName_9389_"/>
      <sheetName val="_Recovered_SheetName_9390_"/>
      <sheetName val="_Recovered_SheetName_9391_"/>
      <sheetName val="_Recovered_SheetName_9392_"/>
      <sheetName val="_Recovered_SheetName_9393_"/>
      <sheetName val="_Recovered_SheetName_9394_"/>
      <sheetName val="_Recovered_SheetName_9395_"/>
      <sheetName val="_Recovered_SheetName_9396_"/>
      <sheetName val="_Recovered_SheetName_9397_"/>
      <sheetName val="_Recovered_SheetName_9398_"/>
      <sheetName val="_Recovered_SheetName_9399_"/>
      <sheetName val="_Recovered_SheetName_9400_"/>
      <sheetName val="_Recovered_SheetName_9401_"/>
      <sheetName val="_Recovered_SheetName_9402_"/>
      <sheetName val="_Recovered_SheetName_9403_"/>
      <sheetName val="_Recovered_SheetName_9404_"/>
      <sheetName val="_Recovered_SheetName_9405_"/>
      <sheetName val="_Recovered_SheetName_9406_"/>
      <sheetName val="_Recovered_SheetName_9407_"/>
      <sheetName val="_Recovered_SheetName_9408_"/>
      <sheetName val="_Recovered_SheetName_9409_"/>
      <sheetName val="_Recovered_SheetName_9410_"/>
      <sheetName val="_Recovered_SheetName_9411_"/>
      <sheetName val="_Recovered_SheetName_9412_"/>
      <sheetName val="_Recovered_SheetName_9413_"/>
      <sheetName val="_Recovered_SheetName_9414_"/>
      <sheetName val="_Recovered_SheetName_9415_"/>
      <sheetName val="_Recovered_SheetName_9416_"/>
      <sheetName val="_Recovered_SheetName_9417_"/>
      <sheetName val="_Recovered_SheetName_9418_"/>
      <sheetName val="_Recovered_SheetName_9419_"/>
      <sheetName val="_Recovered_SheetName_9420_"/>
      <sheetName val="_Recovered_SheetName_9421_"/>
      <sheetName val="_Recovered_SheetName_9422_"/>
      <sheetName val="_Recovered_SheetName_9423_"/>
      <sheetName val="_Recovered_SheetName_9424_"/>
      <sheetName val="_Recovered_SheetName_9425_"/>
      <sheetName val="_Recovered_SheetName_9426_"/>
      <sheetName val="_Recovered_SheetName_9427_"/>
      <sheetName val="_Recovered_SheetName_9428_"/>
      <sheetName val="_Recovered_SheetName_9429_"/>
      <sheetName val="_Recovered_SheetName_9430_"/>
      <sheetName val="_Recovered_SheetName_9431_"/>
      <sheetName val="_Recovered_SheetName_9432_"/>
      <sheetName val="_Recovered_SheetName_9433_"/>
      <sheetName val="_Recovered_SheetName_9434_"/>
      <sheetName val="_Recovered_SheetName_9435_"/>
      <sheetName val="_Recovered_SheetName_9436_"/>
      <sheetName val="_Recovered_SheetName_9437_"/>
      <sheetName val="_Recovered_SheetName_9438_"/>
      <sheetName val="_Recovered_SheetName_9439_"/>
      <sheetName val="_Recovered_SheetName_9440_"/>
      <sheetName val="_Recovered_SheetName_9441_"/>
      <sheetName val="_Recovered_SheetName_9442_"/>
      <sheetName val="_Recovered_SheetName_9443_"/>
      <sheetName val="_Recovered_SheetName_9444_"/>
      <sheetName val="_Recovered_SheetName_9445_"/>
      <sheetName val="_Recovered_SheetName_9446_"/>
      <sheetName val="_Recovered_SheetName_9447_"/>
      <sheetName val="_Recovered_SheetName_9448_"/>
      <sheetName val="_Recovered_SheetName_9449_"/>
      <sheetName val="_Recovered_SheetName_9450_"/>
      <sheetName val="_Recovered_SheetName_9451_"/>
      <sheetName val="_Recovered_SheetName_9452_"/>
      <sheetName val="_Recovered_SheetName_9453_"/>
      <sheetName val="_Recovered_SheetName_9454_"/>
      <sheetName val="_Recovered_SheetName_9455_"/>
      <sheetName val="_Recovered_SheetName_9456_"/>
      <sheetName val="_Recovered_SheetName_9457_"/>
      <sheetName val="_Recovered_SheetName_9458_"/>
      <sheetName val="_Recovered_SheetName_9459_"/>
      <sheetName val="_Recovered_SheetName_9460_"/>
      <sheetName val="_Recovered_SheetName_9461_"/>
      <sheetName val="_Recovered_SheetName_9462_"/>
      <sheetName val="_Recovered_SheetName_9463_"/>
      <sheetName val="_Recovered_SheetName_9464_"/>
      <sheetName val="_Recovered_SheetName_9465_"/>
      <sheetName val="_Recovered_SheetName_9466_"/>
      <sheetName val="_Recovered_SheetName_9467_"/>
      <sheetName val="_Recovered_SheetName_9468_"/>
      <sheetName val="_Recovered_SheetName_9469_"/>
      <sheetName val="_Recovered_SheetName_9470_"/>
      <sheetName val="_Recovered_SheetName_9471_"/>
      <sheetName val="_Recovered_SheetName_9472_"/>
      <sheetName val="_Recovered_SheetName_9473_"/>
      <sheetName val="_Recovered_SheetName_9474_"/>
      <sheetName val="_Recovered_SheetName_9475_"/>
      <sheetName val="_Recovered_SheetName_9476_"/>
      <sheetName val="_Recovered_SheetName_9477_"/>
      <sheetName val="_Recovered_SheetName_9478_"/>
      <sheetName val="_Recovered_SheetName_9479_"/>
      <sheetName val="_Recovered_SheetName_9480_"/>
      <sheetName val="_Recovered_SheetName_9481_"/>
      <sheetName val="_Recovered_SheetName_9482_"/>
      <sheetName val="_Recovered_SheetName_9483_"/>
      <sheetName val="_Recovered_SheetName_9484_"/>
      <sheetName val="_Recovered_SheetName_9485_"/>
      <sheetName val="_Recovered_SheetName_9486_"/>
      <sheetName val="_Recovered_SheetName_9487_"/>
      <sheetName val="_Recovered_SheetName_9488_"/>
      <sheetName val="_Recovered_SheetName_9489_"/>
      <sheetName val="_Recovered_SheetName_9490_"/>
      <sheetName val="_Recovered_SheetName_9491_"/>
      <sheetName val="_Recovered_SheetName_9492_"/>
      <sheetName val="_Recovered_SheetName_9493_"/>
      <sheetName val="_Recovered_SheetName_9494_"/>
      <sheetName val="_Recovered_SheetName_9495_"/>
      <sheetName val="_Recovered_SheetName_9496_"/>
      <sheetName val="_Recovered_SheetName_9497_"/>
      <sheetName val="_Recovered_SheetName_9498_"/>
      <sheetName val="_Recovered_SheetName_9499_"/>
      <sheetName val="_Recovered_SheetName_9500_"/>
      <sheetName val="_Recovered_SheetName_9501_"/>
      <sheetName val="_Recovered_SheetName_9502_"/>
      <sheetName val="_Recovered_SheetName_9503_"/>
      <sheetName val="_Recovered_SheetName_9504_"/>
      <sheetName val="_Recovered_SheetName_9505_"/>
      <sheetName val="_Recovered_SheetName_9506_"/>
      <sheetName val="_Recovered_SheetName_9507_"/>
      <sheetName val="_Recovered_SheetName_9508_"/>
      <sheetName val="_Recovered_SheetName_9509_"/>
      <sheetName val="_Recovered_SheetName_9510_"/>
      <sheetName val="_Recovered_SheetName_9511_"/>
      <sheetName val="_Recovered_SheetName_9512_"/>
      <sheetName val="_Recovered_SheetName_9513_"/>
      <sheetName val="_Recovered_SheetName_9514_"/>
      <sheetName val="_Recovered_SheetName_9515_"/>
      <sheetName val="_Recovered_SheetName_9516_"/>
      <sheetName val="_Recovered_SheetName_9517_"/>
      <sheetName val="_Recovered_SheetName_9518_"/>
      <sheetName val="_Recovered_SheetName_9519_"/>
      <sheetName val="_Recovered_SheetName_9520_"/>
      <sheetName val="_Recovered_SheetName_9521_"/>
      <sheetName val="_Recovered_SheetName_9522_"/>
      <sheetName val="_Recovered_SheetName_9523_"/>
      <sheetName val="_Recovered_SheetName_9524_"/>
      <sheetName val="_Recovered_SheetName_9525_"/>
      <sheetName val="_Recovered_SheetName_9526_"/>
      <sheetName val="_Recovered_SheetName_9527_"/>
      <sheetName val="_Recovered_SheetName_9528_"/>
      <sheetName val="_Recovered_SheetName_9529_"/>
      <sheetName val="_Recovered_SheetName_9530_"/>
      <sheetName val="_Recovered_SheetName_9531_"/>
      <sheetName val="_Recovered_SheetName_9532_"/>
      <sheetName val="_Recovered_SheetName_9533_"/>
      <sheetName val="_Recovered_SheetName_9534_"/>
      <sheetName val="_Recovered_SheetName_9535_"/>
      <sheetName val="_Recovered_SheetName_9536_"/>
      <sheetName val="_Recovered_SheetName_9537_"/>
      <sheetName val="_Recovered_SheetName_9538_"/>
      <sheetName val="_Recovered_SheetName_9539_"/>
      <sheetName val="_Recovered_SheetName_9540_"/>
      <sheetName val="_Recovered_SheetName_9541_"/>
      <sheetName val="_Recovered_SheetName_9542_"/>
      <sheetName val="_Recovered_SheetName_9543_"/>
      <sheetName val="_Recovered_SheetName_9544_"/>
      <sheetName val="_Recovered_SheetName_9545_"/>
      <sheetName val="_Recovered_SheetName_9546_"/>
      <sheetName val="_Recovered_SheetName_9547_"/>
      <sheetName val="_Recovered_SheetName_9548_"/>
      <sheetName val="_Recovered_SheetName_9549_"/>
      <sheetName val="_Recovered_SheetName_9550_"/>
      <sheetName val="_Recovered_SheetName_9551_"/>
      <sheetName val="_Recovered_SheetName_9552_"/>
      <sheetName val="_Recovered_SheetName_9553_"/>
      <sheetName val="_Recovered_SheetName_9554_"/>
      <sheetName val="_Recovered_SheetName_9555_"/>
      <sheetName val="_Recovered_SheetName_9556_"/>
      <sheetName val="_Recovered_SheetName_9557_"/>
      <sheetName val="_Recovered_SheetName_9558_"/>
      <sheetName val="_Recovered_SheetName_9559_"/>
      <sheetName val="_Recovered_SheetName_9560_"/>
      <sheetName val="_Recovered_SheetName_9561_"/>
      <sheetName val="_Recovered_SheetName_9562_"/>
      <sheetName val="_Recovered_SheetName_9563_"/>
      <sheetName val="_Recovered_SheetName_9564_"/>
      <sheetName val="_Recovered_SheetName_9565_"/>
      <sheetName val="_Recovered_SheetName_9566_"/>
      <sheetName val="_Recovered_SheetName_9567_"/>
      <sheetName val="_Recovered_SheetName_9568_"/>
      <sheetName val="_Recovered_SheetName_9569_"/>
      <sheetName val="_Recovered_SheetName_9570_"/>
      <sheetName val="_Recovered_SheetName_9571_"/>
      <sheetName val="_Recovered_SheetName_9572_"/>
      <sheetName val="_Recovered_SheetName_9573_"/>
      <sheetName val="_Recovered_SheetName_9574_"/>
      <sheetName val="_Recovered_SheetName_9575_"/>
      <sheetName val="_Recovered_SheetName_9576_"/>
      <sheetName val="_Recovered_SheetName_9577_"/>
      <sheetName val="_Recovered_SheetName_9578_"/>
      <sheetName val="_Recovered_SheetName_9579_"/>
      <sheetName val="_Recovered_SheetName_9580_"/>
      <sheetName val="_Recovered_SheetName_9581_"/>
      <sheetName val="_Recovered_SheetName_9582_"/>
      <sheetName val="_Recovered_SheetName_9583_"/>
      <sheetName val="_Recovered_SheetName_9584_"/>
      <sheetName val="_Recovered_SheetName_9585_"/>
      <sheetName val="_Recovered_SheetName_9586_"/>
      <sheetName val="_Recovered_SheetName_9587_"/>
      <sheetName val="_Recovered_SheetName_9588_"/>
      <sheetName val="_Recovered_SheetName_9589_"/>
      <sheetName val="_Recovered_SheetName_9590_"/>
      <sheetName val="_Recovered_SheetName_9591_"/>
      <sheetName val="_Recovered_SheetName_9592_"/>
      <sheetName val="_Recovered_SheetName_9593_"/>
      <sheetName val="_Recovered_SheetName_9594_"/>
      <sheetName val="_Recovered_SheetName_9595_"/>
      <sheetName val="_Recovered_SheetName_9596_"/>
      <sheetName val="_Recovered_SheetName_9597_"/>
      <sheetName val="_Recovered_SheetName_9598_"/>
      <sheetName val="_Recovered_SheetName_9599_"/>
      <sheetName val="_Recovered_SheetName_9600_"/>
      <sheetName val="_Recovered_SheetName_9601_"/>
      <sheetName val="_Recovered_SheetName_9602_"/>
      <sheetName val="_Recovered_SheetName_9603_"/>
      <sheetName val="_Recovered_SheetName_9604_"/>
      <sheetName val="_Recovered_SheetName_9605_"/>
      <sheetName val="_Recovered_SheetName_9606_"/>
      <sheetName val="_Recovered_SheetName_9607_"/>
      <sheetName val="_Recovered_SheetName_9608_"/>
      <sheetName val="_Recovered_SheetName_9609_"/>
      <sheetName val="_Recovered_SheetName_9610_"/>
      <sheetName val="_Recovered_SheetName_9611_"/>
      <sheetName val="_Recovered_SheetName_9612_"/>
      <sheetName val="_Recovered_SheetName_9613_"/>
      <sheetName val="_Recovered_SheetName_9614_"/>
      <sheetName val="_Recovered_SheetName_9615_"/>
      <sheetName val="_Recovered_SheetName_9616_"/>
      <sheetName val="_Recovered_SheetName_9617_"/>
      <sheetName val="_Recovered_SheetName_9618_"/>
      <sheetName val="_Recovered_SheetName_9619_"/>
      <sheetName val="_Recovered_SheetName_9620_"/>
      <sheetName val="_Recovered_SheetName_9621_"/>
      <sheetName val="_Recovered_SheetName_9622_"/>
      <sheetName val="_Recovered_SheetName_9623_"/>
      <sheetName val="_Recovered_SheetName_9624_"/>
      <sheetName val="_Recovered_SheetName_9625_"/>
      <sheetName val="_Recovered_SheetName_9626_"/>
      <sheetName val="_Recovered_SheetName_9627_"/>
      <sheetName val="_Recovered_SheetName_9628_"/>
      <sheetName val="_Recovered_SheetName_9629_"/>
      <sheetName val="_Recovered_SheetName_9630_"/>
      <sheetName val="_Recovered_SheetName_9631_"/>
      <sheetName val="_Recovered_SheetName_9632_"/>
      <sheetName val="_Recovered_SheetName_9633_"/>
      <sheetName val="_Recovered_SheetName_9634_"/>
      <sheetName val="_Recovered_SheetName_9635_"/>
      <sheetName val="_Recovered_SheetName_9636_"/>
      <sheetName val="_Recovered_SheetName_9637_"/>
      <sheetName val="_Recovered_SheetName_9638_"/>
      <sheetName val="_Recovered_SheetName_9639_"/>
      <sheetName val="_Recovered_SheetName_9640_"/>
      <sheetName val="_Recovered_SheetName_9641_"/>
      <sheetName val="_Recovered_SheetName_9642_"/>
      <sheetName val="_Recovered_SheetName_9643_"/>
      <sheetName val="_Recovered_SheetName_9644_"/>
      <sheetName val="_Recovered_SheetName_9645_"/>
      <sheetName val="_Recovered_SheetName_9646_"/>
      <sheetName val="_Recovered_SheetName_9647_"/>
      <sheetName val="_Recovered_SheetName_9648_"/>
      <sheetName val="_Recovered_SheetName_9649_"/>
      <sheetName val="_Recovered_SheetName_9650_"/>
      <sheetName val="_Recovered_SheetName_9651_"/>
      <sheetName val="_Recovered_SheetName_9652_"/>
      <sheetName val="_Recovered_SheetName_9653_"/>
      <sheetName val="_Recovered_SheetName_9654_"/>
      <sheetName val="_Recovered_SheetName_9655_"/>
      <sheetName val="_Recovered_SheetName_9656_"/>
      <sheetName val="_Recovered_SheetName_9657_"/>
      <sheetName val="_Recovered_SheetName_9658_"/>
      <sheetName val="_Recovered_SheetName_9659_"/>
      <sheetName val="_Recovered_SheetName_9660_"/>
      <sheetName val="_Recovered_SheetName_9661_"/>
      <sheetName val="_Recovered_SheetName_9662_"/>
      <sheetName val="_Recovered_SheetName_9663_"/>
      <sheetName val="_Recovered_SheetName_9664_"/>
      <sheetName val="_Recovered_SheetName_9665_"/>
      <sheetName val="_Recovered_SheetName_9666_"/>
      <sheetName val="_Recovered_SheetName_9667_"/>
      <sheetName val="_Recovered_SheetName_9668_"/>
      <sheetName val="_Recovered_SheetName_9669_"/>
      <sheetName val="_Recovered_SheetName_9670_"/>
      <sheetName val="_Recovered_SheetName_9671_"/>
      <sheetName val="_Recovered_SheetName_9672_"/>
      <sheetName val="_Recovered_SheetName_9673_"/>
      <sheetName val="_Recovered_SheetName_9674_"/>
      <sheetName val="_Recovered_SheetName_9675_"/>
      <sheetName val="_Recovered_SheetName_9676_"/>
      <sheetName val="_Recovered_SheetName_9677_"/>
      <sheetName val="_Recovered_SheetName_9678_"/>
      <sheetName val="_Recovered_SheetName_9679_"/>
      <sheetName val="_Recovered_SheetName_9680_"/>
      <sheetName val="_Recovered_SheetName_9681_"/>
      <sheetName val="_Recovered_SheetName_9682_"/>
      <sheetName val="_Recovered_SheetName_9683_"/>
      <sheetName val="_Recovered_SheetName_9684_"/>
      <sheetName val="_Recovered_SheetName_9685_"/>
      <sheetName val="_Recovered_SheetName_9686_"/>
      <sheetName val="_Recovered_SheetName_9687_"/>
      <sheetName val="_Recovered_SheetName_9688_"/>
      <sheetName val="_Recovered_SheetName_9689_"/>
      <sheetName val="_Recovered_SheetName_9690_"/>
      <sheetName val="_Recovered_SheetName_9691_"/>
      <sheetName val="_Recovered_SheetName_9692_"/>
      <sheetName val="_Recovered_SheetName_9693_"/>
      <sheetName val="_Recovered_SheetName_9694_"/>
      <sheetName val="_Recovered_SheetName_9695_"/>
      <sheetName val="_Recovered_SheetName_9696_"/>
      <sheetName val="_Recovered_SheetName_9697_"/>
      <sheetName val="_Recovered_SheetName_9698_"/>
      <sheetName val="_Recovered_SheetName_9699_"/>
      <sheetName val="_Recovered_SheetName_9700_"/>
      <sheetName val="_Recovered_SheetName_9701_"/>
      <sheetName val="_Recovered_SheetName_9702_"/>
      <sheetName val="_Recovered_SheetName_9703_"/>
      <sheetName val="_Recovered_SheetName_9704_"/>
      <sheetName val="_Recovered_SheetName_9705_"/>
      <sheetName val="_Recovered_SheetName_9706_"/>
      <sheetName val="_Recovered_SheetName_9707_"/>
      <sheetName val="_Recovered_SheetName_9708_"/>
      <sheetName val="_Recovered_SheetName_9709_"/>
      <sheetName val="_Recovered_SheetName_9710_"/>
      <sheetName val="_Recovered_SheetName_9711_"/>
      <sheetName val="_Recovered_SheetName_9712_"/>
      <sheetName val="_Recovered_SheetName_9713_"/>
      <sheetName val="_Recovered_SheetName_9714_"/>
      <sheetName val="_Recovered_SheetName_9715_"/>
      <sheetName val="_Recovered_SheetName_9716_"/>
      <sheetName val="_Recovered_SheetName_9717_"/>
      <sheetName val="_Recovered_SheetName_9718_"/>
      <sheetName val="_Recovered_SheetName_9719_"/>
      <sheetName val="_Recovered_SheetName_9720_"/>
      <sheetName val="_Recovered_SheetName_9721_"/>
      <sheetName val="_Recovered_SheetName_9722_"/>
      <sheetName val="_Recovered_SheetName_9723_"/>
      <sheetName val="_Recovered_SheetName_9724_"/>
      <sheetName val="_Recovered_SheetName_9725_"/>
      <sheetName val="_Recovered_SheetName_9726_"/>
      <sheetName val="_Recovered_SheetName_9727_"/>
      <sheetName val="_Recovered_SheetName_9728_"/>
      <sheetName val="_Recovered_SheetName_9729_"/>
      <sheetName val="_Recovered_SheetName_9730_"/>
      <sheetName val="_Recovered_SheetName_9731_"/>
      <sheetName val="_Recovered_SheetName_9732_"/>
      <sheetName val="_Recovered_SheetName_9733_"/>
      <sheetName val="_Recovered_SheetName_9734_"/>
      <sheetName val="_Recovered_SheetName_9735_"/>
      <sheetName val="_Recovered_SheetName_9736_"/>
      <sheetName val="_Recovered_SheetName_9737_"/>
      <sheetName val="_Recovered_SheetName_9738_"/>
      <sheetName val="_Recovered_SheetName_9739_"/>
      <sheetName val="_Recovered_SheetName_9740_"/>
      <sheetName val="_Recovered_SheetName_9741_"/>
      <sheetName val="_Recovered_SheetName_9742_"/>
      <sheetName val="_Recovered_SheetName_9743_"/>
      <sheetName val="_Recovered_SheetName_9744_"/>
      <sheetName val="_Recovered_SheetName_9745_"/>
      <sheetName val="_Recovered_SheetName_9746_"/>
      <sheetName val="_Recovered_SheetName_9747_"/>
      <sheetName val="_Recovered_SheetName_9748_"/>
      <sheetName val="_Recovered_SheetName_9749_"/>
      <sheetName val="_Recovered_SheetName_9750_"/>
      <sheetName val="_Recovered_SheetName_9751_"/>
      <sheetName val="_Recovered_SheetName_9752_"/>
      <sheetName val="_Recovered_SheetName_9753_"/>
      <sheetName val="_Recovered_SheetName_9754_"/>
      <sheetName val="_Recovered_SheetName_9755_"/>
      <sheetName val="_Recovered_SheetName_9756_"/>
      <sheetName val="_Recovered_SheetName_9757_"/>
      <sheetName val="_Recovered_SheetName_9758_"/>
      <sheetName val="_Recovered_SheetName_9759_"/>
      <sheetName val="_Recovered_SheetName_9760_"/>
      <sheetName val="_Recovered_SheetName_9761_"/>
      <sheetName val="_Recovered_SheetName_9762_"/>
      <sheetName val="_Recovered_SheetName_9763_"/>
      <sheetName val="_Recovered_SheetName_9764_"/>
      <sheetName val="_Recovered_SheetName_9765_"/>
      <sheetName val="_Recovered_SheetName_9766_"/>
      <sheetName val="_Recovered_SheetName_9767_"/>
      <sheetName val="_Recovered_SheetName_9768_"/>
      <sheetName val="_Recovered_SheetName_9769_"/>
      <sheetName val="_Recovered_SheetName_9770_"/>
      <sheetName val="_Recovered_SheetName_9771_"/>
      <sheetName val="_Recovered_SheetName_9772_"/>
      <sheetName val="_Recovered_SheetName_9773_"/>
      <sheetName val="_Recovered_SheetName_9774_"/>
      <sheetName val="_Recovered_SheetName_9775_"/>
      <sheetName val="_Recovered_SheetName_9776_"/>
      <sheetName val="_Recovered_SheetName_9777_"/>
      <sheetName val="_Recovered_SheetName_9778_"/>
      <sheetName val="_Recovered_SheetName_9779_"/>
      <sheetName val="_Recovered_SheetName_9780_"/>
      <sheetName val="_Recovered_SheetName_9781_"/>
      <sheetName val="_Recovered_SheetName_9782_"/>
      <sheetName val="_Recovered_SheetName_9783_"/>
      <sheetName val="_Recovered_SheetName_9784_"/>
      <sheetName val="_Recovered_SheetName_9785_"/>
      <sheetName val="_Recovered_SheetName_9786_"/>
      <sheetName val="_Recovered_SheetName_9787_"/>
      <sheetName val="_Recovered_SheetName_9788_"/>
      <sheetName val="_Recovered_SheetName_9789_"/>
      <sheetName val="_Recovered_SheetName_9790_"/>
      <sheetName val="_Recovered_SheetName_9791_"/>
      <sheetName val="_Recovered_SheetName_9792_"/>
      <sheetName val="_Recovered_SheetName_9793_"/>
      <sheetName val="_Recovered_SheetName_9794_"/>
      <sheetName val="_Recovered_SheetName_9795_"/>
      <sheetName val="_Recovered_SheetName_9796_"/>
      <sheetName val="_Recovered_SheetName_9797_"/>
      <sheetName val="_Recovered_SheetName_9798_"/>
      <sheetName val="_Recovered_SheetName_9799_"/>
      <sheetName val="_Recovered_SheetName_9800_"/>
      <sheetName val="_Recovered_SheetName_9801_"/>
      <sheetName val="_Recovered_SheetName_9802_"/>
      <sheetName val="_Recovered_SheetName_9803_"/>
      <sheetName val="_Recovered_SheetName_9804_"/>
      <sheetName val="_Recovered_SheetName_9805_"/>
      <sheetName val="_Recovered_SheetName_9806_"/>
      <sheetName val="_Recovered_SheetName_9807_"/>
      <sheetName val="_Recovered_SheetName_9808_"/>
      <sheetName val="_Recovered_SheetName_9809_"/>
      <sheetName val="_Recovered_SheetName_9810_"/>
      <sheetName val="_Recovered_SheetName_9811_"/>
      <sheetName val="_Recovered_SheetName_9812_"/>
      <sheetName val="_Recovered_SheetName_9813_"/>
      <sheetName val="_Recovered_SheetName_9814_"/>
      <sheetName val="_Recovered_SheetName_9815_"/>
      <sheetName val="_Recovered_SheetName_9816_"/>
      <sheetName val="_Recovered_SheetName_9817_"/>
      <sheetName val="_Recovered_SheetName_9818_"/>
      <sheetName val="_Recovered_SheetName_9819_"/>
      <sheetName val="_Recovered_SheetName_9820_"/>
      <sheetName val="_Recovered_SheetName_9821_"/>
      <sheetName val="_Recovered_SheetName_9822_"/>
      <sheetName val="_Recovered_SheetName_9823_"/>
      <sheetName val="_Recovered_SheetName_9824_"/>
      <sheetName val="_Recovered_SheetName_9825_"/>
      <sheetName val="_Recovered_SheetName_9826_"/>
      <sheetName val="_Recovered_SheetName_9827_"/>
      <sheetName val="_Recovered_SheetName_9828_"/>
      <sheetName val="_Recovered_SheetName_9829_"/>
      <sheetName val="_Recovered_SheetName_9830_"/>
      <sheetName val="_Recovered_SheetName_9831_"/>
      <sheetName val="_Recovered_SheetName_9832_"/>
      <sheetName val="_Recovered_SheetName_9833_"/>
      <sheetName val="_Recovered_SheetName_9834_"/>
      <sheetName val="_Recovered_SheetName_9835_"/>
      <sheetName val="_Recovered_SheetName_9836_"/>
      <sheetName val="_Recovered_SheetName_9837_"/>
      <sheetName val="_Recovered_SheetName_9838_"/>
      <sheetName val="_Recovered_SheetName_9839_"/>
      <sheetName val="_Recovered_SheetName_9840_"/>
      <sheetName val="_Recovered_SheetName_9841_"/>
      <sheetName val="_Recovered_SheetName_9842_"/>
      <sheetName val="_Recovered_SheetName_9843_"/>
      <sheetName val="_Recovered_SheetName_9844_"/>
      <sheetName val="_Recovered_SheetName_9845_"/>
      <sheetName val="_Recovered_SheetName_9846_"/>
      <sheetName val="_Recovered_SheetName_9847_"/>
      <sheetName val="_Recovered_SheetName_9848_"/>
      <sheetName val="_Recovered_SheetName_9849_"/>
      <sheetName val="_Recovered_SheetName_9850_"/>
      <sheetName val="_Recovered_SheetName_9851_"/>
      <sheetName val="_Recovered_SheetName_9852_"/>
      <sheetName val="_Recovered_SheetName_9853_"/>
      <sheetName val="_Recovered_SheetName_9854_"/>
      <sheetName val="_Recovered_SheetName_9855_"/>
      <sheetName val="_Recovered_SheetName_9856_"/>
      <sheetName val="_Recovered_SheetName_9857_"/>
      <sheetName val="_Recovered_SheetName_9858_"/>
      <sheetName val="_Recovered_SheetName_9859_"/>
      <sheetName val="_Recovered_SheetName_9860_"/>
      <sheetName val="_Recovered_SheetName_9861_"/>
      <sheetName val="_Recovered_SheetName_9862_"/>
      <sheetName val="_Recovered_SheetName_9863_"/>
      <sheetName val="_Recovered_SheetName_9864_"/>
      <sheetName val="_Recovered_SheetName_9865_"/>
      <sheetName val="_Recovered_SheetName_9866_"/>
      <sheetName val="_Recovered_SheetName_9867_"/>
      <sheetName val="_Recovered_SheetName_9868_"/>
      <sheetName val="_Recovered_SheetName_9869_"/>
      <sheetName val="_Recovered_SheetName_9870_"/>
      <sheetName val="_Recovered_SheetName_9871_"/>
      <sheetName val="_Recovered_SheetName_9872_"/>
      <sheetName val="_Recovered_SheetName_9873_"/>
      <sheetName val="_Recovered_SheetName_9874_"/>
      <sheetName val="_Recovered_SheetName_9875_"/>
      <sheetName val="_Recovered_SheetName_9876_"/>
      <sheetName val="_Recovered_SheetName_9877_"/>
      <sheetName val="_Recovered_SheetName_9878_"/>
      <sheetName val="_Recovered_SheetName_9879_"/>
      <sheetName val="_Recovered_SheetName_9880_"/>
      <sheetName val="_Recovered_SheetName_9881_"/>
      <sheetName val="_Recovered_SheetName_9882_"/>
      <sheetName val="_Recovered_SheetName_9883_"/>
      <sheetName val="_Recovered_SheetName_9884_"/>
      <sheetName val="_Recovered_SheetName_9885_"/>
      <sheetName val="_Recovered_SheetName_9886_"/>
      <sheetName val="_Recovered_SheetName_9887_"/>
      <sheetName val="_Recovered_SheetName_9888_"/>
      <sheetName val="_Recovered_SheetName_9889_"/>
      <sheetName val="_Recovered_SheetName_9890_"/>
      <sheetName val="_Recovered_SheetName_9891_"/>
      <sheetName val="_Recovered_SheetName_9892_"/>
      <sheetName val="_Recovered_SheetName_9893_"/>
      <sheetName val="_Recovered_SheetName_9894_"/>
      <sheetName val="_Recovered_SheetName_9895_"/>
      <sheetName val="_Recovered_SheetName_9896_"/>
      <sheetName val="_Recovered_SheetName_9897_"/>
      <sheetName val="_Recovered_SheetName_9898_"/>
      <sheetName val="_Recovered_SheetName_9899_"/>
      <sheetName val="_Recovered_SheetName_9900_"/>
      <sheetName val="_Recovered_SheetName_9901_"/>
      <sheetName val="_Recovered_SheetName_9902_"/>
      <sheetName val="_Recovered_SheetName_9903_"/>
      <sheetName val="_Recovered_SheetName_9904_"/>
      <sheetName val="_Recovered_SheetName_9905_"/>
      <sheetName val="_Recovered_SheetName_9906_"/>
      <sheetName val="_Recovered_SheetName_9907_"/>
      <sheetName val="_Recovered_SheetName_9908_"/>
      <sheetName val="_Recovered_SheetName_9909_"/>
      <sheetName val="_Recovered_SheetName_9910_"/>
      <sheetName val="_Recovered_SheetName_9911_"/>
      <sheetName val="_Recovered_SheetName_9912_"/>
      <sheetName val="_Recovered_SheetName_9913_"/>
      <sheetName val="_Recovered_SheetName_9914_"/>
      <sheetName val="_Recovered_SheetName_9915_"/>
      <sheetName val="_Recovered_SheetName_9916_"/>
      <sheetName val="_Recovered_SheetName_9917_"/>
      <sheetName val="_Recovered_SheetName_9918_"/>
      <sheetName val="_Recovered_SheetName_9919_"/>
      <sheetName val="_Recovered_SheetName_9920_"/>
      <sheetName val="_Recovered_SheetName_9921_"/>
      <sheetName val="_Recovered_SheetName_9922_"/>
      <sheetName val="_Recovered_SheetName_9923_"/>
      <sheetName val="_Recovered_SheetName_9924_"/>
      <sheetName val="_Recovered_SheetName_9925_"/>
      <sheetName val="_Recovered_SheetName_9926_"/>
      <sheetName val="_Recovered_SheetName_9927_"/>
      <sheetName val="_Recovered_SheetName_9928_"/>
      <sheetName val="_Recovered_SheetName_9929_"/>
      <sheetName val="_Recovered_SheetName_9930_"/>
      <sheetName val="_Recovered_SheetName_9931_"/>
      <sheetName val="_Recovered_SheetName_9932_"/>
      <sheetName val="_Recovered_SheetName_9933_"/>
      <sheetName val="_Recovered_SheetName_9934_"/>
      <sheetName val="_Recovered_SheetName_9935_"/>
      <sheetName val="_Recovered_SheetName_9936_"/>
      <sheetName val="_Recovered_SheetName_9937_"/>
      <sheetName val="_Recovered_SheetName_9938_"/>
      <sheetName val="_Recovered_SheetName_9939_"/>
      <sheetName val="_Recovered_SheetName_9940_"/>
      <sheetName val="_Recovered_SheetName_9941_"/>
      <sheetName val="_Recovered_SheetName_9942_"/>
      <sheetName val="_Recovered_SheetName_9943_"/>
      <sheetName val="_Recovered_SheetName_9944_"/>
      <sheetName val="_Recovered_SheetName_9945_"/>
      <sheetName val="_Recovered_SheetName_9946_"/>
      <sheetName val="_Recovered_SheetName_9947_"/>
      <sheetName val="_Recovered_SheetName_9948_"/>
      <sheetName val="_Recovered_SheetName_9949_"/>
      <sheetName val="_Recovered_SheetName_9950_"/>
      <sheetName val="_Recovered_SheetName_9951_"/>
      <sheetName val="_Recovered_SheetName_9952_"/>
      <sheetName val="_Recovered_SheetName_9953_"/>
      <sheetName val="_Recovered_SheetName_9954_"/>
      <sheetName val="_Recovered_SheetName_9955_"/>
      <sheetName val="_Recovered_SheetName_9956_"/>
      <sheetName val="_Recovered_SheetName_9957_"/>
      <sheetName val="_Recovered_SheetName_9958_"/>
      <sheetName val="_Recovered_SheetName_9959_"/>
      <sheetName val="_Recovered_SheetName_9960_"/>
      <sheetName val="_Recovered_SheetName_9961_"/>
      <sheetName val="_Recovered_SheetName_9962_"/>
      <sheetName val="_Recovered_SheetName_9963_"/>
      <sheetName val="_Recovered_SheetName_9964_"/>
      <sheetName val="_Recovered_SheetName_9965_"/>
      <sheetName val="_Recovered_SheetName_9966_"/>
      <sheetName val="_Recovered_SheetName_9967_"/>
      <sheetName val="_Recovered_SheetName_9968_"/>
      <sheetName val="_Recovered_SheetName_9969_"/>
      <sheetName val="_Recovered_SheetName_9970_"/>
      <sheetName val="_Recovered_SheetName_9971_"/>
      <sheetName val="_Recovered_SheetName_9972_"/>
      <sheetName val="_Recovered_SheetName_9973_"/>
      <sheetName val="_Recovered_SheetName_9974_"/>
      <sheetName val="_Recovered_SheetName_9975_"/>
      <sheetName val="_Recovered_SheetName_9976_"/>
      <sheetName val="_Recovered_SheetName_9977_"/>
      <sheetName val="_Recovered_SheetName_9978_"/>
      <sheetName val="_Recovered_SheetName_9979_"/>
      <sheetName val="_Recovered_SheetName_9980_"/>
      <sheetName val="_Recovered_SheetName_9981_"/>
      <sheetName val="_Recovered_SheetName_9982_"/>
      <sheetName val="_Recovered_SheetName_9983_"/>
      <sheetName val="_Recovered_SheetName_9984_"/>
      <sheetName val="_Recovered_SheetName_9985_"/>
      <sheetName val="_Recovered_SheetName_9986_"/>
      <sheetName val="_Recovered_SheetName_9987_"/>
      <sheetName val="_Recovered_SheetName_9988_"/>
      <sheetName val="_Recovered_SheetName_9989_"/>
      <sheetName val="_Recovered_SheetName_9990_"/>
      <sheetName val="_Recovered_SheetName_9991_"/>
      <sheetName val="_Recovered_SheetName_9992_"/>
      <sheetName val="_Recovered_SheetName_9993_"/>
      <sheetName val="_Recovered_SheetName_9994_"/>
      <sheetName val="_Recovered_SheetName_9995_"/>
      <sheetName val="_Recovered_SheetName_9996_"/>
      <sheetName val="_Recovered_SheetName_9997_"/>
      <sheetName val="_Recovered_SheetName_9998_"/>
      <sheetName val="_Recovered_SheetName_9999_"/>
      <sheetName val="_Recovered_SheetName_10000_"/>
      <sheetName val="_Recovered_SheetName_10001_"/>
      <sheetName val="_Recovered_SheetName_10002_"/>
      <sheetName val="_Recovered_SheetName_10003_"/>
      <sheetName val="_Recovered_SheetName_10004_"/>
      <sheetName val="_Recovered_SheetName_10005_"/>
      <sheetName val="_Recovered_SheetName_10006_"/>
      <sheetName val="_Recovered_SheetName_10007_"/>
      <sheetName val="_Recovered_SheetName_10008_"/>
      <sheetName val="_Recovered_SheetName_10009_"/>
      <sheetName val="_Recovered_SheetName_10010_"/>
      <sheetName val="_Recovered_SheetName_10011_"/>
      <sheetName val="_Recovered_SheetName_10012_"/>
      <sheetName val="_Recovered_SheetName_10013_"/>
      <sheetName val="_Recovered_SheetName_10014_"/>
      <sheetName val="_Recovered_SheetName_10015_"/>
      <sheetName val="_Recovered_SheetName_10016_"/>
      <sheetName val="_Recovered_SheetName_10017_"/>
      <sheetName val="_Recovered_SheetName_10018_"/>
      <sheetName val="_Recovered_SheetName_10019_"/>
      <sheetName val="_Recovered_SheetName_10020_"/>
      <sheetName val="_Recovered_SheetName_10021_"/>
      <sheetName val="_Recovered_SheetName_10022_"/>
      <sheetName val="_Recovered_SheetName_10023_"/>
      <sheetName val="_Recovered_SheetName_10024_"/>
      <sheetName val="_Recovered_SheetName_10025_"/>
      <sheetName val="_Recovered_SheetName_10026_"/>
      <sheetName val="_Recovered_SheetName_10027_"/>
      <sheetName val="_Recovered_SheetName_10028_"/>
      <sheetName val="_Recovered_SheetName_10029_"/>
      <sheetName val="_Recovered_SheetName_10030_"/>
      <sheetName val="_Recovered_SheetName_10031_"/>
      <sheetName val="_Recovered_SheetName_10032_"/>
      <sheetName val="_Recovered_SheetName_10033_"/>
      <sheetName val="_Recovered_SheetName_10034_"/>
      <sheetName val="_Recovered_SheetName_10035_"/>
      <sheetName val="_Recovered_SheetName_10036_"/>
      <sheetName val="_Recovered_SheetName_10037_"/>
      <sheetName val="_Recovered_SheetName_10038_"/>
      <sheetName val="_Recovered_SheetName_10039_"/>
      <sheetName val="_Recovered_SheetName_10040_"/>
      <sheetName val="_Recovered_SheetName_10041_"/>
      <sheetName val="_Recovered_SheetName_10042_"/>
      <sheetName val="_Recovered_SheetName_10043_"/>
      <sheetName val="_Recovered_SheetName_10044_"/>
      <sheetName val="_Recovered_SheetName_10045_"/>
      <sheetName val="_Recovered_SheetName_10046_"/>
      <sheetName val="_Recovered_SheetName_10047_"/>
      <sheetName val="_Recovered_SheetName_10048_"/>
      <sheetName val="_Recovered_SheetName_10049_"/>
      <sheetName val="_Recovered_SheetName_10050_"/>
      <sheetName val="_Recovered_SheetName_10051_"/>
      <sheetName val="_Recovered_SheetName_10052_"/>
      <sheetName val="_Recovered_SheetName_10053_"/>
      <sheetName val="_Recovered_SheetName_10054_"/>
      <sheetName val="_Recovered_SheetName_10055_"/>
      <sheetName val="_Recovered_SheetName_10056_"/>
      <sheetName val="_Recovered_SheetName_10057_"/>
      <sheetName val="_Recovered_SheetName_10058_"/>
      <sheetName val="_Recovered_SheetName_10059_"/>
      <sheetName val="_Recovered_SheetName_10060_"/>
      <sheetName val="_Recovered_SheetName_10061_"/>
      <sheetName val="_Recovered_SheetName_10062_"/>
      <sheetName val="_Recovered_SheetName_10063_"/>
      <sheetName val="_Recovered_SheetName_10064_"/>
      <sheetName val="_Recovered_SheetName_10065_"/>
      <sheetName val="_Recovered_SheetName_10066_"/>
      <sheetName val="_Recovered_SheetName_10067_"/>
      <sheetName val="_Recovered_SheetName_10068_"/>
      <sheetName val="_Recovered_SheetName_10069_"/>
      <sheetName val="_Recovered_SheetName_10070_"/>
      <sheetName val="_Recovered_SheetName_10071_"/>
      <sheetName val="_Recovered_SheetName_10072_"/>
      <sheetName val="_Recovered_SheetName_10073_"/>
      <sheetName val="_Recovered_SheetName_10074_"/>
      <sheetName val="_Recovered_SheetName_10075_"/>
      <sheetName val="_Recovered_SheetName_10076_"/>
      <sheetName val="_Recovered_SheetName_10077_"/>
      <sheetName val="_Recovered_SheetName_10078_"/>
      <sheetName val="_Recovered_SheetName_10079_"/>
      <sheetName val="_Recovered_SheetName_10080_"/>
      <sheetName val="_Recovered_SheetName_10081_"/>
      <sheetName val="_Recovered_SheetName_10082_"/>
      <sheetName val="_Recovered_SheetName_10083_"/>
      <sheetName val="_Recovered_SheetName_10084_"/>
      <sheetName val="_Recovered_SheetName_10085_"/>
      <sheetName val="_Recovered_SheetName_10086_"/>
      <sheetName val="_Recovered_SheetName_10087_"/>
      <sheetName val="_Recovered_SheetName_10088_"/>
      <sheetName val="_Recovered_SheetName_10089_"/>
      <sheetName val="_Recovered_SheetName_10090_"/>
      <sheetName val="_Recovered_SheetName_10091_"/>
      <sheetName val="_Recovered_SheetName_10092_"/>
      <sheetName val="_Recovered_SheetName_10093_"/>
      <sheetName val="_Recovered_SheetName_10094_"/>
      <sheetName val="_Recovered_SheetName_10095_"/>
      <sheetName val="_Recovered_SheetName_10096_"/>
      <sheetName val="_Recovered_SheetName_10097_"/>
      <sheetName val="_Recovered_SheetName_10098_"/>
      <sheetName val="_Recovered_SheetName_10099_"/>
      <sheetName val="_Recovered_SheetName_10100_"/>
      <sheetName val="_Recovered_SheetName_10101_"/>
      <sheetName val="_Recovered_SheetName_10102_"/>
      <sheetName val="_Recovered_SheetName_10103_"/>
      <sheetName val="_Recovered_SheetName_10104_"/>
      <sheetName val="_Recovered_SheetName_10105_"/>
      <sheetName val="_Recovered_SheetName_10106_"/>
      <sheetName val="_Recovered_SheetName_10107_"/>
      <sheetName val="_Recovered_SheetName_10108_"/>
      <sheetName val="_Recovered_SheetName_10109_"/>
      <sheetName val="_Recovered_SheetName_10110_"/>
      <sheetName val="_Recovered_SheetName_10111_"/>
      <sheetName val="_Recovered_SheetName_10112_"/>
      <sheetName val="_Recovered_SheetName_10113_"/>
      <sheetName val="_Recovered_SheetName_10114_"/>
      <sheetName val="_Recovered_SheetName_10115_"/>
      <sheetName val="_Recovered_SheetName_10116_"/>
      <sheetName val="_Recovered_SheetName_10117_"/>
      <sheetName val="_Recovered_SheetName_10118_"/>
      <sheetName val="_Recovered_SheetName_10119_"/>
      <sheetName val="_Recovered_SheetName_10120_"/>
      <sheetName val="_Recovered_SheetName_10121_"/>
      <sheetName val="_Recovered_SheetName_10122_"/>
      <sheetName val="_Recovered_SheetName_10123_"/>
      <sheetName val="_Recovered_SheetName_10124_"/>
      <sheetName val="_Recovered_SheetName_10125_"/>
      <sheetName val="_Recovered_SheetName_10126_"/>
      <sheetName val="_Recovered_SheetName_10127_"/>
      <sheetName val="_Recovered_SheetName_10128_"/>
      <sheetName val="_Recovered_SheetName_10129_"/>
      <sheetName val="_Recovered_SheetName_10130_"/>
      <sheetName val="_Recovered_SheetName_10131_"/>
      <sheetName val="_Recovered_SheetName_10132_"/>
      <sheetName val="_Recovered_SheetName_10133_"/>
      <sheetName val="_Recovered_SheetName_10134_"/>
      <sheetName val="_Recovered_SheetName_10135_"/>
      <sheetName val="_Recovered_SheetName_10136_"/>
      <sheetName val="_Recovered_SheetName_10137_"/>
      <sheetName val="_Recovered_SheetName_10138_"/>
      <sheetName val="_Recovered_SheetName_10139_"/>
      <sheetName val="_Recovered_SheetName_10140_"/>
      <sheetName val="_Recovered_SheetName_10141_"/>
      <sheetName val="_Recovered_SheetName_10142_"/>
      <sheetName val="_Recovered_SheetName_10143_"/>
      <sheetName val="_Recovered_SheetName_10144_"/>
      <sheetName val="_Recovered_SheetName_10145_"/>
      <sheetName val="_Recovered_SheetName_10146_"/>
      <sheetName val="_Recovered_SheetName_10147_"/>
      <sheetName val="_Recovered_SheetName_10148_"/>
      <sheetName val="_Recovered_SheetName_10149_"/>
      <sheetName val="_Recovered_SheetName_10150_"/>
      <sheetName val="_Recovered_SheetName_10151_"/>
      <sheetName val="_Recovered_SheetName_10152_"/>
      <sheetName val="_Recovered_SheetName_10153_"/>
      <sheetName val="_Recovered_SheetName_10154_"/>
      <sheetName val="_Recovered_SheetName_10155_"/>
      <sheetName val="_Recovered_SheetName_10156_"/>
      <sheetName val="_Recovered_SheetName_10157_"/>
      <sheetName val="_Recovered_SheetName_10158_"/>
      <sheetName val="_Recovered_SheetName_10159_"/>
      <sheetName val="_Recovered_SheetName_10160_"/>
      <sheetName val="_Recovered_SheetName_10161_"/>
      <sheetName val="_Recovered_SheetName_10162_"/>
      <sheetName val="_Recovered_SheetName_10163_"/>
      <sheetName val="_Recovered_SheetName_10164_"/>
      <sheetName val="_Recovered_SheetName_10165_"/>
      <sheetName val="_Recovered_SheetName_10166_"/>
      <sheetName val="_Recovered_SheetName_10167_"/>
      <sheetName val="_Recovered_SheetName_10168_"/>
      <sheetName val="_Recovered_SheetName_10169_"/>
      <sheetName val="_Recovered_SheetName_10170_"/>
      <sheetName val="_Recovered_SheetName_10171_"/>
      <sheetName val="_Recovered_SheetName_10172_"/>
      <sheetName val="_Recovered_SheetName_10173_"/>
      <sheetName val="_Recovered_SheetName_10174_"/>
      <sheetName val="_Recovered_SheetName_10175_"/>
      <sheetName val="_Recovered_SheetName_10176_"/>
      <sheetName val="_Recovered_SheetName_10177_"/>
      <sheetName val="_Recovered_SheetName_10178_"/>
      <sheetName val="_Recovered_SheetName_10179_"/>
      <sheetName val="_Recovered_SheetName_10180_"/>
      <sheetName val="_Recovered_SheetName_10181_"/>
      <sheetName val="_Recovered_SheetName_10182_"/>
      <sheetName val="_Recovered_SheetName_10183_"/>
      <sheetName val="_Recovered_SheetName_10184_"/>
      <sheetName val="_Recovered_SheetName_10185_"/>
      <sheetName val="_Recovered_SheetName_10186_"/>
      <sheetName val="_Recovered_SheetName_10187_"/>
      <sheetName val="_Recovered_SheetName_10188_"/>
      <sheetName val="_Recovered_SheetName_10189_"/>
      <sheetName val="_Recovered_SheetName_10190_"/>
      <sheetName val="_Recovered_SheetName_10191_"/>
      <sheetName val="_Recovered_SheetName_10192_"/>
      <sheetName val="_Recovered_SheetName_10193_"/>
      <sheetName val="_Recovered_SheetName_10194_"/>
      <sheetName val="_Recovered_SheetName_10195_"/>
      <sheetName val="_Recovered_SheetName_10196_"/>
      <sheetName val="_Recovered_SheetName_10197_"/>
      <sheetName val="_Recovered_SheetName_10198_"/>
      <sheetName val="_Recovered_SheetName_10199_"/>
      <sheetName val="_Recovered_SheetName_10200_"/>
      <sheetName val="_Recovered_SheetName_10201_"/>
      <sheetName val="_Recovered_SheetName_10202_"/>
      <sheetName val="_Recovered_SheetName_10203_"/>
      <sheetName val="_Recovered_SheetName_10204_"/>
      <sheetName val="_Recovered_SheetName_10205_"/>
      <sheetName val="_Recovered_SheetName_10206_"/>
      <sheetName val="_Recovered_SheetName_10207_"/>
      <sheetName val="_Recovered_SheetName_10208_"/>
      <sheetName val="_Recovered_SheetName_10209_"/>
      <sheetName val="_Recovered_SheetName_10210_"/>
      <sheetName val="_Recovered_SheetName_10211_"/>
      <sheetName val="_Recovered_SheetName_10212_"/>
      <sheetName val="_Recovered_SheetName_10213_"/>
      <sheetName val="_Recovered_SheetName_10214_"/>
      <sheetName val="_Recovered_SheetName_10215_"/>
      <sheetName val="_Recovered_SheetName_10216_"/>
      <sheetName val="_Recovered_SheetName_10217_"/>
      <sheetName val="_Recovered_SheetName_10218_"/>
      <sheetName val="_Recovered_SheetName_10219_"/>
      <sheetName val="_Recovered_SheetName_10220_"/>
      <sheetName val="_Recovered_SheetName_10221_"/>
      <sheetName val="_Recovered_SheetName_10222_"/>
      <sheetName val="_Recovered_SheetName_10223_"/>
      <sheetName val="_Recovered_SheetName_10224_"/>
      <sheetName val="_Recovered_SheetName_10225_"/>
      <sheetName val="_Recovered_SheetName_10226_"/>
      <sheetName val="_Recovered_SheetName_10227_"/>
      <sheetName val="_Recovered_SheetName_10228_"/>
      <sheetName val="_Recovered_SheetName_10229_"/>
      <sheetName val="_Recovered_SheetName_10230_"/>
      <sheetName val="_Recovered_SheetName_10231_"/>
      <sheetName val="_Recovered_SheetName_10232_"/>
      <sheetName val="_Recovered_SheetName_10233_"/>
      <sheetName val="_Recovered_SheetName_10234_"/>
      <sheetName val="_Recovered_SheetName_10235_"/>
      <sheetName val="_Recovered_SheetName_10236_"/>
      <sheetName val="_Recovered_SheetName_10237_"/>
      <sheetName val="_Recovered_SheetName_10238_"/>
      <sheetName val="_Recovered_SheetName_10239_"/>
      <sheetName val="_Recovered_SheetName_10240_"/>
      <sheetName val="_Recovered_SheetName_10241_"/>
      <sheetName val="_Recovered_SheetName_10242_"/>
      <sheetName val="_Recovered_SheetName_10243_"/>
      <sheetName val="_Recovered_SheetName_10244_"/>
      <sheetName val="_Recovered_SheetName_10245_"/>
      <sheetName val="_Recovered_SheetName_10246_"/>
      <sheetName val="_Recovered_SheetName_10247_"/>
      <sheetName val="_Recovered_SheetName_10248_"/>
      <sheetName val="_Recovered_SheetName_10249_"/>
      <sheetName val="_Recovered_SheetName_10250_"/>
      <sheetName val="_Recovered_SheetName_10251_"/>
      <sheetName val="_Recovered_SheetName_10252_"/>
      <sheetName val="_Recovered_SheetName_10253_"/>
      <sheetName val="_Recovered_SheetName_10254_"/>
      <sheetName val="_Recovered_SheetName_10255_"/>
      <sheetName val="_Recovered_SheetName_10256_"/>
      <sheetName val="_Recovered_SheetName_10257_"/>
      <sheetName val="_Recovered_SheetName_10258_"/>
      <sheetName val="_Recovered_SheetName_10259_"/>
      <sheetName val="_Recovered_SheetName_10260_"/>
      <sheetName val="_Recovered_SheetName_10261_"/>
      <sheetName val="_Recovered_SheetName_10262_"/>
      <sheetName val="_Recovered_SheetName_10263_"/>
      <sheetName val="_Recovered_SheetName_10264_"/>
      <sheetName val="_Recovered_SheetName_10265_"/>
      <sheetName val="_Recovered_SheetName_10266_"/>
      <sheetName val="_Recovered_SheetName_10267_"/>
      <sheetName val="_Recovered_SheetName_10268_"/>
      <sheetName val="_Recovered_SheetName_10269_"/>
      <sheetName val="_Recovered_SheetName_10270_"/>
      <sheetName val="_Recovered_SheetName_10271_"/>
      <sheetName val="_Recovered_SheetName_10272_"/>
      <sheetName val="_Recovered_SheetName_10273_"/>
      <sheetName val="_Recovered_SheetName_10274_"/>
      <sheetName val="_Recovered_SheetName_10275_"/>
      <sheetName val="_Recovered_SheetName_10276_"/>
      <sheetName val="_Recovered_SheetName_10277_"/>
      <sheetName val="_Recovered_SheetName_10278_"/>
      <sheetName val="_Recovered_SheetName_10279_"/>
      <sheetName val="_Recovered_SheetName_10280_"/>
      <sheetName val="_Recovered_SheetName_10281_"/>
      <sheetName val="_Recovered_SheetName_10282_"/>
      <sheetName val="_Recovered_SheetName_10283_"/>
      <sheetName val="_Recovered_SheetName_10284_"/>
      <sheetName val="_Recovered_SheetName_10285_"/>
      <sheetName val="_Recovered_SheetName_10286_"/>
      <sheetName val="_Recovered_SheetName_10287_"/>
      <sheetName val="_Recovered_SheetName_10288_"/>
      <sheetName val="_Recovered_SheetName_10289_"/>
      <sheetName val="_Recovered_SheetName_10290_"/>
      <sheetName val="_Recovered_SheetName_10291_"/>
      <sheetName val="_Recovered_SheetName_10292_"/>
      <sheetName val="_Recovered_SheetName_10293_"/>
      <sheetName val="_Recovered_SheetName_10294_"/>
      <sheetName val="_Recovered_SheetName_10295_"/>
      <sheetName val="_Recovered_SheetName_10296_"/>
      <sheetName val="_Recovered_SheetName_10297_"/>
      <sheetName val="_Recovered_SheetName_10298_"/>
      <sheetName val="_Recovered_SheetName_10299_"/>
      <sheetName val="_Recovered_SheetName_10300_"/>
      <sheetName val="_Recovered_SheetName_10301_"/>
      <sheetName val="_Recovered_SheetName_10302_"/>
      <sheetName val="_Recovered_SheetName_10303_"/>
      <sheetName val="_Recovered_SheetName_10304_"/>
      <sheetName val="_Recovered_SheetName_10305_"/>
      <sheetName val="_Recovered_SheetName_10306_"/>
      <sheetName val="_Recovered_SheetName_10307_"/>
      <sheetName val="_Recovered_SheetName_10308_"/>
      <sheetName val="_Recovered_SheetName_10309_"/>
      <sheetName val="_Recovered_SheetName_10310_"/>
      <sheetName val="_Recovered_SheetName_10311_"/>
      <sheetName val="_Recovered_SheetName_10312_"/>
      <sheetName val="_Recovered_SheetName_10313_"/>
      <sheetName val="_Recovered_SheetName_10314_"/>
      <sheetName val="_Recovered_SheetName_10315_"/>
      <sheetName val="_Recovered_SheetName_10316_"/>
      <sheetName val="_Recovered_SheetName_10317_"/>
      <sheetName val="_Recovered_SheetName_10318_"/>
      <sheetName val="_Recovered_SheetName_10319_"/>
      <sheetName val="_Recovered_SheetName_10320_"/>
      <sheetName val="_Recovered_SheetName_10321_"/>
      <sheetName val="_Recovered_SheetName_10322_"/>
      <sheetName val="_Recovered_SheetName_10323_"/>
      <sheetName val="_Recovered_SheetName_10324_"/>
      <sheetName val="_Recovered_SheetName_10325_"/>
      <sheetName val="_Recovered_SheetName_10326_"/>
      <sheetName val="_Recovered_SheetName_10327_"/>
      <sheetName val="_Recovered_SheetName_10328_"/>
      <sheetName val="_Recovered_SheetName_10329_"/>
      <sheetName val="_Recovered_SheetName_10330_"/>
      <sheetName val="_Recovered_SheetName_10331_"/>
      <sheetName val="_Recovered_SheetName_10332_"/>
      <sheetName val="_Recovered_SheetName_10333_"/>
      <sheetName val="_Recovered_SheetName_10334_"/>
      <sheetName val="_Recovered_SheetName_10335_"/>
      <sheetName val="_Recovered_SheetName_10336_"/>
      <sheetName val="_Recovered_SheetName_10337_"/>
      <sheetName val="_Recovered_SheetName_10338_"/>
      <sheetName val="_Recovered_SheetName_10339_"/>
      <sheetName val="_Recovered_SheetName_10340_"/>
      <sheetName val="_Recovered_SheetName_10341_"/>
      <sheetName val="_Recovered_SheetName_10342_"/>
      <sheetName val="_Recovered_SheetName_10343_"/>
      <sheetName val="_Recovered_SheetName_10344_"/>
      <sheetName val="_Recovered_SheetName_10345_"/>
      <sheetName val="_Recovered_SheetName_10346_"/>
      <sheetName val="_Recovered_SheetName_10347_"/>
      <sheetName val="_Recovered_SheetName_10348_"/>
      <sheetName val="_Recovered_SheetName_10349_"/>
      <sheetName val="_Recovered_SheetName_10350_"/>
      <sheetName val="_Recovered_SheetName_10351_"/>
      <sheetName val="_Recovered_SheetName_10352_"/>
      <sheetName val="_Recovered_SheetName_10353_"/>
      <sheetName val="_Recovered_SheetName_10354_"/>
      <sheetName val="_Recovered_SheetName_10355_"/>
      <sheetName val="_Recovered_SheetName_10356_"/>
      <sheetName val="_Recovered_SheetName_10357_"/>
      <sheetName val="_Recovered_SheetName_10358_"/>
      <sheetName val="_Recovered_SheetName_10359_"/>
      <sheetName val="_Recovered_SheetName_10360_"/>
      <sheetName val="_Recovered_SheetName_10361_"/>
      <sheetName val="_Recovered_SheetName_10362_"/>
      <sheetName val="_Recovered_SheetName_10363_"/>
      <sheetName val="_Recovered_SheetName_10364_"/>
      <sheetName val="_Recovered_SheetName_10365_"/>
      <sheetName val="_Recovered_SheetName_10366_"/>
      <sheetName val="_Recovered_SheetName_10367_"/>
      <sheetName val="_Recovered_SheetName_10368_"/>
      <sheetName val="_Recovered_SheetName_10369_"/>
      <sheetName val="_Recovered_SheetName_10370_"/>
      <sheetName val="_Recovered_SheetName_10371_"/>
      <sheetName val="_Recovered_SheetName_10372_"/>
      <sheetName val="_Recovered_SheetName_10373_"/>
      <sheetName val="_Recovered_SheetName_10374_"/>
      <sheetName val="_Recovered_SheetName_10375_"/>
      <sheetName val="_Recovered_SheetName_10376_"/>
      <sheetName val="_Recovered_SheetName_10377_"/>
      <sheetName val="_Recovered_SheetName_10378_"/>
      <sheetName val="_Recovered_SheetName_10379_"/>
      <sheetName val="_Recovered_SheetName_10380_"/>
      <sheetName val="_Recovered_SheetName_10381_"/>
      <sheetName val="_Recovered_SheetName_10382_"/>
      <sheetName val="_Recovered_SheetName_10383_"/>
      <sheetName val="_Recovered_SheetName_10384_"/>
      <sheetName val="_Recovered_SheetName_10385_"/>
      <sheetName val="_Recovered_SheetName_10386_"/>
      <sheetName val="_Recovered_SheetName_10387_"/>
      <sheetName val="_Recovered_SheetName_10388_"/>
      <sheetName val="_Recovered_SheetName_10389_"/>
      <sheetName val="_Recovered_SheetName_10390_"/>
      <sheetName val="_Recovered_SheetName_10391_"/>
      <sheetName val="_Recovered_SheetName_10392_"/>
      <sheetName val="_Recovered_SheetName_10393_"/>
      <sheetName val="_Recovered_SheetName_10394_"/>
      <sheetName val="_Recovered_SheetName_10395_"/>
      <sheetName val="_Recovered_SheetName_10396_"/>
      <sheetName val="_Recovered_SheetName_10397_"/>
      <sheetName val="_Recovered_SheetName_10398_"/>
      <sheetName val="_Recovered_SheetName_10399_"/>
      <sheetName val="_Recovered_SheetName_10400_"/>
      <sheetName val="_Recovered_SheetName_10401_"/>
      <sheetName val="_Recovered_SheetName_10402_"/>
      <sheetName val="_Recovered_SheetName_10403_"/>
      <sheetName val="_Recovered_SheetName_10404_"/>
      <sheetName val="_Recovered_SheetName_10405_"/>
      <sheetName val="_Recovered_SheetName_10406_"/>
      <sheetName val="_Recovered_SheetName_10407_"/>
      <sheetName val="_Recovered_SheetName_10408_"/>
      <sheetName val="_Recovered_SheetName_10409_"/>
      <sheetName val="_Recovered_SheetName_10410_"/>
      <sheetName val="_Recovered_SheetName_10411_"/>
      <sheetName val="_Recovered_SheetName_10412_"/>
      <sheetName val="_Recovered_SheetName_10413_"/>
      <sheetName val="_Recovered_SheetName_10414_"/>
      <sheetName val="_Recovered_SheetName_10415_"/>
      <sheetName val="_Recovered_SheetName_10416_"/>
      <sheetName val="_Recovered_SheetName_10417_"/>
      <sheetName val="_Recovered_SheetName_10418_"/>
      <sheetName val="_Recovered_SheetName_10419_"/>
      <sheetName val="_Recovered_SheetName_10420_"/>
      <sheetName val="_Recovered_SheetName_10421_"/>
      <sheetName val="_Recovered_SheetName_10422_"/>
      <sheetName val="_Recovered_SheetName_10423_"/>
      <sheetName val="_Recovered_SheetName_10424_"/>
      <sheetName val="_Recovered_SheetName_10425_"/>
      <sheetName val="_Recovered_SheetName_10426_"/>
      <sheetName val="_Recovered_SheetName_10427_"/>
      <sheetName val="_Recovered_SheetName_10428_"/>
      <sheetName val="_Recovered_SheetName_10429_"/>
      <sheetName val="_Recovered_SheetName_10430_"/>
      <sheetName val="_Recovered_SheetName_10431_"/>
      <sheetName val="_Recovered_SheetName_10432_"/>
      <sheetName val="_Recovered_SheetName_10433_"/>
      <sheetName val="_Recovered_SheetName_10434_"/>
      <sheetName val="_Recovered_SheetName_10435_"/>
      <sheetName val="_Recovered_SheetName_10436_"/>
      <sheetName val="_Recovered_SheetName_10437_"/>
      <sheetName val="_Recovered_SheetName_10438_"/>
      <sheetName val="_Recovered_SheetName_10439_"/>
      <sheetName val="_Recovered_SheetName_10440_"/>
      <sheetName val="_Recovered_SheetName_10441_"/>
      <sheetName val="_Recovered_SheetName_10442_"/>
      <sheetName val="_Recovered_SheetName_10443_"/>
      <sheetName val="_Recovered_SheetName_10444_"/>
      <sheetName val="_Recovered_SheetName_10445_"/>
      <sheetName val="_Recovered_SheetName_10446_"/>
      <sheetName val="_Recovered_SheetName_10447_"/>
      <sheetName val="_Recovered_SheetName_10448_"/>
      <sheetName val="_Recovered_SheetName_10449_"/>
      <sheetName val="_Recovered_SheetName_10450_"/>
      <sheetName val="_Recovered_SheetName_10451_"/>
      <sheetName val="_Recovered_SheetName_10452_"/>
      <sheetName val="_Recovered_SheetName_10453_"/>
      <sheetName val="_Recovered_SheetName_10454_"/>
      <sheetName val="_Recovered_SheetName_10455_"/>
      <sheetName val="_Recovered_SheetName_10456_"/>
      <sheetName val="_Recovered_SheetName_10457_"/>
      <sheetName val="_Recovered_SheetName_10458_"/>
      <sheetName val="_Recovered_SheetName_10459_"/>
      <sheetName val="_Recovered_SheetName_10460_"/>
      <sheetName val="_Recovered_SheetName_10461_"/>
      <sheetName val="_Recovered_SheetName_10462_"/>
      <sheetName val="_Recovered_SheetName_10463_"/>
      <sheetName val="_Recovered_SheetName_10464_"/>
      <sheetName val="_Recovered_SheetName_10465_"/>
      <sheetName val="_Recovered_SheetName_10466_"/>
      <sheetName val="_Recovered_SheetName_10467_"/>
      <sheetName val="_Recovered_SheetName_10468_"/>
      <sheetName val="_Recovered_SheetName_10469_"/>
      <sheetName val="_Recovered_SheetName_10470_"/>
      <sheetName val="_Recovered_SheetName_10471_"/>
      <sheetName val="_Recovered_SheetName_10472_"/>
      <sheetName val="_Recovered_SheetName_10473_"/>
      <sheetName val="_Recovered_SheetName_10474_"/>
      <sheetName val="_Recovered_SheetName_10475_"/>
      <sheetName val="_Recovered_SheetName_10476_"/>
      <sheetName val="_Recovered_SheetName_10477_"/>
      <sheetName val="_Recovered_SheetName_10478_"/>
      <sheetName val="_Recovered_SheetName_10479_"/>
      <sheetName val="_Recovered_SheetName_10480_"/>
      <sheetName val="_Recovered_SheetName_10481_"/>
      <sheetName val="_Recovered_SheetName_10482_"/>
      <sheetName val="_Recovered_SheetName_10483_"/>
      <sheetName val="_Recovered_SheetName_10484_"/>
      <sheetName val="_Recovered_SheetName_10485_"/>
      <sheetName val="_Recovered_SheetName_10486_"/>
      <sheetName val="_Recovered_SheetName_10487_"/>
      <sheetName val="_Recovered_SheetName_10488_"/>
      <sheetName val="_Recovered_SheetName_10489_"/>
      <sheetName val="_Recovered_SheetName_10490_"/>
      <sheetName val="_Recovered_SheetName_10491_"/>
      <sheetName val="_Recovered_SheetName_10492_"/>
      <sheetName val="_Recovered_SheetName_10493_"/>
      <sheetName val="_Recovered_SheetName_10494_"/>
      <sheetName val="_Recovered_SheetName_10495_"/>
      <sheetName val="_Recovered_SheetName_10496_"/>
      <sheetName val="_Recovered_SheetName_10497_"/>
      <sheetName val="_Recovered_SheetName_10498_"/>
      <sheetName val="_Recovered_SheetName_10499_"/>
      <sheetName val="_Recovered_SheetName_10500_"/>
      <sheetName val="_Recovered_SheetName_10501_"/>
      <sheetName val="_Recovered_SheetName_10502_"/>
      <sheetName val="_Recovered_SheetName_10503_"/>
      <sheetName val="_Recovered_SheetName_10504_"/>
      <sheetName val="_Recovered_SheetName_10505_"/>
      <sheetName val="_Recovered_SheetName_10506_"/>
      <sheetName val="_Recovered_SheetName_10507_"/>
      <sheetName val="_Recovered_SheetName_10508_"/>
      <sheetName val="_Recovered_SheetName_10509_"/>
      <sheetName val="_Recovered_SheetName_10510_"/>
      <sheetName val="_Recovered_SheetName_10511_"/>
      <sheetName val="_Recovered_SheetName_10512_"/>
      <sheetName val="_Recovered_SheetName_10513_"/>
      <sheetName val="_Recovered_SheetName_10514_"/>
      <sheetName val="_Recovered_SheetName_10515_"/>
      <sheetName val="_Recovered_SheetName_10516_"/>
      <sheetName val="_Recovered_SheetName_10517_"/>
      <sheetName val="_Recovered_SheetName_10518_"/>
      <sheetName val="_Recovered_SheetName_10519_"/>
      <sheetName val="_Recovered_SheetName_10520_"/>
      <sheetName val="_Recovered_SheetName_10521_"/>
      <sheetName val="_Recovered_SheetName_10522_"/>
      <sheetName val="_Recovered_SheetName_10523_"/>
      <sheetName val="_Recovered_SheetName_10524_"/>
      <sheetName val="_Recovered_SheetName_10525_"/>
      <sheetName val="_Recovered_SheetName_10526_"/>
      <sheetName val="_Recovered_SheetName_10527_"/>
      <sheetName val="_Recovered_SheetName_10528_"/>
      <sheetName val="_Recovered_SheetName_10529_"/>
      <sheetName val="_Recovered_SheetName_10530_"/>
      <sheetName val="_Recovered_SheetName_10531_"/>
      <sheetName val="_Recovered_SheetName_10532_"/>
      <sheetName val="_Recovered_SheetName_10533_"/>
      <sheetName val="_Recovered_SheetName_10534_"/>
      <sheetName val="_Recovered_SheetName_10535_"/>
      <sheetName val="_Recovered_SheetName_10536_"/>
      <sheetName val="_Recovered_SheetName_10537_"/>
      <sheetName val="_Recovered_SheetName_10538_"/>
      <sheetName val="_Recovered_SheetName_10539_"/>
      <sheetName val="_Recovered_SheetName_10540_"/>
      <sheetName val="_Recovered_SheetName_10541_"/>
      <sheetName val="_Recovered_SheetName_10542_"/>
      <sheetName val="_Recovered_SheetName_10543_"/>
      <sheetName val="_Recovered_SheetName_10544_"/>
      <sheetName val="_Recovered_SheetName_10545_"/>
      <sheetName val="_Recovered_SheetName_10546_"/>
      <sheetName val="_Recovered_SheetName_10547_"/>
      <sheetName val="_Recovered_SheetName_10548_"/>
      <sheetName val="_Recovered_SheetName_10549_"/>
      <sheetName val="_Recovered_SheetName_10550_"/>
      <sheetName val="_Recovered_SheetName_10551_"/>
      <sheetName val="_Recovered_SheetName_10552_"/>
      <sheetName val="_Recovered_SheetName_10553_"/>
      <sheetName val="_Recovered_SheetName_10554_"/>
      <sheetName val="_Recovered_SheetName_10555_"/>
      <sheetName val="_Recovered_SheetName_10556_"/>
      <sheetName val="_Recovered_SheetName_10557_"/>
      <sheetName val="_Recovered_SheetName_10558_"/>
      <sheetName val="_Recovered_SheetName_10559_"/>
      <sheetName val="_Recovered_SheetName_10560_"/>
      <sheetName val="_Recovered_SheetName_10561_"/>
      <sheetName val="_Recovered_SheetName_10562_"/>
      <sheetName val="_Recovered_SheetName_10563_"/>
      <sheetName val="_Recovered_SheetName_10564_"/>
      <sheetName val="_Recovered_SheetName_10565_"/>
      <sheetName val="_Recovered_SheetName_10566_"/>
      <sheetName val="_Recovered_SheetName_10567_"/>
      <sheetName val="_Recovered_SheetName_10568_"/>
      <sheetName val="_Recovered_SheetName_10569_"/>
      <sheetName val="_Recovered_SheetName_10570_"/>
      <sheetName val="_Recovered_SheetName_10571_"/>
      <sheetName val="_Recovered_SheetName_10572_"/>
      <sheetName val="_Recovered_SheetName_10573_"/>
      <sheetName val="_Recovered_SheetName_10574_"/>
      <sheetName val="_Recovered_SheetName_10575_"/>
      <sheetName val="_Recovered_SheetName_10576_"/>
      <sheetName val="_Recovered_SheetName_10577_"/>
      <sheetName val="_Recovered_SheetName_10578_"/>
      <sheetName val="_Recovered_SheetName_10579_"/>
      <sheetName val="_Recovered_SheetName_10580_"/>
      <sheetName val="_Recovered_SheetName_10581_"/>
      <sheetName val="_Recovered_SheetName_10582_"/>
      <sheetName val="_Recovered_SheetName_10583_"/>
      <sheetName val="_Recovered_SheetName_10584_"/>
      <sheetName val="_Recovered_SheetName_10585_"/>
      <sheetName val="_Recovered_SheetName_10586_"/>
      <sheetName val="_Recovered_SheetName_10587_"/>
      <sheetName val="_Recovered_SheetName_10588_"/>
      <sheetName val="_Recovered_SheetName_10589_"/>
      <sheetName val="_Recovered_SheetName_10590_"/>
      <sheetName val="_Recovered_SheetName_10591_"/>
      <sheetName val="_Recovered_SheetName_10592_"/>
      <sheetName val="_Recovered_SheetName_10593_"/>
      <sheetName val="_Recovered_SheetName_10594_"/>
      <sheetName val="_Recovered_SheetName_10595_"/>
      <sheetName val="_Recovered_SheetName_10596_"/>
      <sheetName val="_Recovered_SheetName_10597_"/>
      <sheetName val="_Recovered_SheetName_10598_"/>
      <sheetName val="_Recovered_SheetName_10599_"/>
      <sheetName val="_Recovered_SheetName_10600_"/>
      <sheetName val="_Recovered_SheetName_10601_"/>
      <sheetName val="_Recovered_SheetName_10602_"/>
      <sheetName val="_Recovered_SheetName_10603_"/>
      <sheetName val="_Recovered_SheetName_10604_"/>
      <sheetName val="_Recovered_SheetName_10605_"/>
      <sheetName val="_Recovered_SheetName_10606_"/>
      <sheetName val="_Recovered_SheetName_10607_"/>
      <sheetName val="_Recovered_SheetName_10608_"/>
      <sheetName val="_Recovered_SheetName_10609_"/>
      <sheetName val="_Recovered_SheetName_10610_"/>
      <sheetName val="_Recovered_SheetName_10611_"/>
      <sheetName val="_Recovered_SheetName_10612_"/>
      <sheetName val="_Recovered_SheetName_10613_"/>
      <sheetName val="_Recovered_SheetName_10614_"/>
      <sheetName val="_Recovered_SheetName_10615_"/>
      <sheetName val="_Recovered_SheetName_10616_"/>
      <sheetName val="_Recovered_SheetName_10617_"/>
      <sheetName val="_Recovered_SheetName_10618_"/>
      <sheetName val="_Recovered_SheetName_10619_"/>
      <sheetName val="_Recovered_SheetName_10620_"/>
      <sheetName val="_Recovered_SheetName_10621_"/>
      <sheetName val="_Recovered_SheetName_10622_"/>
      <sheetName val="_Recovered_SheetName_10623_"/>
      <sheetName val="_Recovered_SheetName_10624_"/>
      <sheetName val="_Recovered_SheetName_10625_"/>
      <sheetName val="_Recovered_SheetName_10626_"/>
      <sheetName val="_Recovered_SheetName_10627_"/>
      <sheetName val="_Recovered_SheetName_10628_"/>
      <sheetName val="_Recovered_SheetName_10629_"/>
      <sheetName val="_Recovered_SheetName_10630_"/>
      <sheetName val="_Recovered_SheetName_10631_"/>
      <sheetName val="_Recovered_SheetName_10632_"/>
      <sheetName val="_Recovered_SheetName_10633_"/>
      <sheetName val="_Recovered_SheetName_10634_"/>
      <sheetName val="_Recovered_SheetName_10635_"/>
      <sheetName val="_Recovered_SheetName_10636_"/>
      <sheetName val="_Recovered_SheetName_10637_"/>
      <sheetName val="_Recovered_SheetName_10638_"/>
      <sheetName val="_Recovered_SheetName_10639_"/>
      <sheetName val="_Recovered_SheetName_10640_"/>
      <sheetName val="_Recovered_SheetName_10641_"/>
      <sheetName val="_Recovered_SheetName_10642_"/>
      <sheetName val="_Recovered_SheetName_10643_"/>
      <sheetName val="_Recovered_SheetName_10644_"/>
      <sheetName val="_Recovered_SheetName_10645_"/>
      <sheetName val="_Recovered_SheetName_10646_"/>
      <sheetName val="_Recovered_SheetName_10647_"/>
      <sheetName val="_Recovered_SheetName_10648_"/>
      <sheetName val="_Recovered_SheetName_10649_"/>
      <sheetName val="_Recovered_SheetName_10650_"/>
      <sheetName val="_Recovered_SheetName_10651_"/>
      <sheetName val="_Recovered_SheetName_10652_"/>
      <sheetName val="_Recovered_SheetName_10653_"/>
      <sheetName val="_Recovered_SheetName_10654_"/>
      <sheetName val="_Recovered_SheetName_10655_"/>
      <sheetName val="_Recovered_SheetName_10656_"/>
      <sheetName val="_Recovered_SheetName_10657_"/>
      <sheetName val="_Recovered_SheetName_10658_"/>
      <sheetName val="_Recovered_SheetName_10659_"/>
      <sheetName val="_Recovered_SheetName_10660_"/>
      <sheetName val="_Recovered_SheetName_10661_"/>
      <sheetName val="_Recovered_SheetName_10662_"/>
      <sheetName val="_Recovered_SheetName_10663_"/>
      <sheetName val="_Recovered_SheetName_10664_"/>
      <sheetName val="_Recovered_SheetName_10665_"/>
      <sheetName val="_Recovered_SheetName_10666_"/>
      <sheetName val="_Recovered_SheetName_10667_"/>
      <sheetName val="_Recovered_SheetName_10668_"/>
      <sheetName val="_Recovered_SheetName_10669_"/>
      <sheetName val="_Recovered_SheetName_10670_"/>
      <sheetName val="_Recovered_SheetName_10671_"/>
      <sheetName val="_Recovered_SheetName_10672_"/>
      <sheetName val="_Recovered_SheetName_10673_"/>
      <sheetName val="_Recovered_SheetName_10674_"/>
      <sheetName val="_Recovered_SheetName_10675_"/>
      <sheetName val="_Recovered_SheetName_10676_"/>
      <sheetName val="_Recovered_SheetName_10677_"/>
      <sheetName val="_Recovered_SheetName_10678_"/>
      <sheetName val="_Recovered_SheetName_10679_"/>
      <sheetName val="_Recovered_SheetName_10680_"/>
      <sheetName val="_Recovered_SheetName_10681_"/>
      <sheetName val="_Recovered_SheetName_10682_"/>
      <sheetName val="_Recovered_SheetName_10683_"/>
      <sheetName val="_Recovered_SheetName_10684_"/>
      <sheetName val="_Recovered_SheetName_10685_"/>
      <sheetName val="_Recovered_SheetName_10686_"/>
      <sheetName val="_Recovered_SheetName_10687_"/>
      <sheetName val="_Recovered_SheetName_10688_"/>
      <sheetName val="_Recovered_SheetName_10689_"/>
      <sheetName val="_Recovered_SheetName_10690_"/>
      <sheetName val="_Recovered_SheetName_10691_"/>
      <sheetName val="_Recovered_SheetName_10692_"/>
      <sheetName val="_Recovered_SheetName_10693_"/>
      <sheetName val="_Recovered_SheetName_10694_"/>
      <sheetName val="_Recovered_SheetName_10695_"/>
      <sheetName val="_Recovered_SheetName_10696_"/>
      <sheetName val="_Recovered_SheetName_10697_"/>
      <sheetName val="_Recovered_SheetName_10698_"/>
      <sheetName val="_Recovered_SheetName_10699_"/>
      <sheetName val="_Recovered_SheetName_10700_"/>
      <sheetName val="_Recovered_SheetName_10701_"/>
      <sheetName val="_Recovered_SheetName_10702_"/>
      <sheetName val="_Recovered_SheetName_10703_"/>
      <sheetName val="_Recovered_SheetName_10704_"/>
      <sheetName val="_Recovered_SheetName_10705_"/>
      <sheetName val="_Recovered_SheetName_10706_"/>
      <sheetName val="_Recovered_SheetName_10707_"/>
      <sheetName val="_Recovered_SheetName_10708_"/>
      <sheetName val="_Recovered_SheetName_10709_"/>
      <sheetName val="_Recovered_SheetName_10710_"/>
      <sheetName val="_Recovered_SheetName_10711_"/>
      <sheetName val="_Recovered_SheetName_10712_"/>
      <sheetName val="_Recovered_SheetName_10713_"/>
      <sheetName val="_Recovered_SheetName_10714_"/>
      <sheetName val="_Recovered_SheetName_10715_"/>
      <sheetName val="_Recovered_SheetName_10716_"/>
      <sheetName val="_Recovered_SheetName_10717_"/>
      <sheetName val="_Recovered_SheetName_10718_"/>
      <sheetName val="_Recovered_SheetName_10719_"/>
      <sheetName val="_Recovered_SheetName_10720_"/>
      <sheetName val="_Recovered_SheetName_10721_"/>
      <sheetName val="_Recovered_SheetName_10722_"/>
      <sheetName val="_Recovered_SheetName_10723_"/>
      <sheetName val="_Recovered_SheetName_10724_"/>
      <sheetName val="_Recovered_SheetName_10725_"/>
      <sheetName val="_Recovered_SheetName_10726_"/>
      <sheetName val="_Recovered_SheetName_10727_"/>
      <sheetName val="_Recovered_SheetName_10728_"/>
      <sheetName val="_Recovered_SheetName_10729_"/>
      <sheetName val="_Recovered_SheetName_10730_"/>
      <sheetName val="_Recovered_SheetName_10731_"/>
      <sheetName val="_Recovered_SheetName_10732_"/>
      <sheetName val="_Recovered_SheetName_10733_"/>
      <sheetName val="_Recovered_SheetName_10734_"/>
      <sheetName val="_Recovered_SheetName_10735_"/>
      <sheetName val="_Recovered_SheetName_10736_"/>
      <sheetName val="_Recovered_SheetName_10737_"/>
      <sheetName val="_Recovered_SheetName_10738_"/>
      <sheetName val="_Recovered_SheetName_10739_"/>
      <sheetName val="_Recovered_SheetName_10740_"/>
      <sheetName val="_Recovered_SheetName_10741_"/>
      <sheetName val="_Recovered_SheetName_10742_"/>
      <sheetName val="_Recovered_SheetName_10743_"/>
      <sheetName val="_Recovered_SheetName_10744_"/>
      <sheetName val="_Recovered_SheetName_10745_"/>
      <sheetName val="_Recovered_SheetName_10746_"/>
      <sheetName val="_Recovered_SheetName_10747_"/>
      <sheetName val="_Recovered_SheetName_10748_"/>
      <sheetName val="_Recovered_SheetName_10749_"/>
      <sheetName val="_Recovered_SheetName_10750_"/>
      <sheetName val="_Recovered_SheetName_10751_"/>
      <sheetName val="_Recovered_SheetName_10752_"/>
      <sheetName val="_Recovered_SheetName_10753_"/>
      <sheetName val="_Recovered_SheetName_10754_"/>
      <sheetName val="_Recovered_SheetName_10755_"/>
      <sheetName val="_Recovered_SheetName_10756_"/>
      <sheetName val="_Recovered_SheetName_10757_"/>
      <sheetName val="_Recovered_SheetName_10758_"/>
      <sheetName val="_Recovered_SheetName_10759_"/>
      <sheetName val="_Recovered_SheetName_10760_"/>
      <sheetName val="_Recovered_SheetName_10761_"/>
      <sheetName val="_Recovered_SheetName_10762_"/>
      <sheetName val="_Recovered_SheetName_10763_"/>
      <sheetName val="_Recovered_SheetName_10764_"/>
      <sheetName val="_Recovered_SheetName_10765_"/>
      <sheetName val="_Recovered_SheetName_10766_"/>
      <sheetName val="_Recovered_SheetName_10767_"/>
      <sheetName val="_Recovered_SheetName_10768_"/>
      <sheetName val="_Recovered_SheetName_10769_"/>
      <sheetName val="_Recovered_SheetName_10770_"/>
      <sheetName val="_Recovered_SheetName_10771_"/>
      <sheetName val="_Recovered_SheetName_10772_"/>
      <sheetName val="_Recovered_SheetName_10773_"/>
      <sheetName val="_Recovered_SheetName_10774_"/>
      <sheetName val="_Recovered_SheetName_10775_"/>
      <sheetName val="_Recovered_SheetName_10776_"/>
      <sheetName val="_Recovered_SheetName_10777_"/>
      <sheetName val="_Recovered_SheetName_10778_"/>
      <sheetName val="_Recovered_SheetName_10779_"/>
      <sheetName val="_Recovered_SheetName_10780_"/>
      <sheetName val="_Recovered_SheetName_10781_"/>
      <sheetName val="_Recovered_SheetName_10782_"/>
      <sheetName val="_Recovered_SheetName_10783_"/>
      <sheetName val="_Recovered_SheetName_10784_"/>
      <sheetName val="_Recovered_SheetName_10785_"/>
      <sheetName val="_Recovered_SheetName_10786_"/>
      <sheetName val="_Recovered_SheetName_10787_"/>
      <sheetName val="_Recovered_SheetName_10788_"/>
      <sheetName val="_Recovered_SheetName_10789_"/>
      <sheetName val="_Recovered_SheetName_10790_"/>
      <sheetName val="_Recovered_SheetName_10791_"/>
      <sheetName val="_Recovered_SheetName_10792_"/>
      <sheetName val="_Recovered_SheetName_10793_"/>
      <sheetName val="_Recovered_SheetName_10794_"/>
      <sheetName val="_Recovered_SheetName_10795_"/>
      <sheetName val="_Recovered_SheetName_10796_"/>
      <sheetName val="_Recovered_SheetName_10797_"/>
      <sheetName val="_Recovered_SheetName_10798_"/>
      <sheetName val="_Recovered_SheetName_10799_"/>
      <sheetName val="_Recovered_SheetName_10800_"/>
      <sheetName val="_Recovered_SheetName_10801_"/>
      <sheetName val="_Recovered_SheetName_10802_"/>
      <sheetName val="_Recovered_SheetName_10803_"/>
      <sheetName val="_Recovered_SheetName_10804_"/>
      <sheetName val="_Recovered_SheetName_10805_"/>
      <sheetName val="_Recovered_SheetName_10806_"/>
      <sheetName val="_Recovered_SheetName_10807_"/>
      <sheetName val="_Recovered_SheetName_10808_"/>
      <sheetName val="_Recovered_SheetName_10809_"/>
      <sheetName val="_Recovered_SheetName_10810_"/>
      <sheetName val="_Recovered_SheetName_10811_"/>
      <sheetName val="_Recovered_SheetName_10812_"/>
      <sheetName val="_Recovered_SheetName_10813_"/>
      <sheetName val="_Recovered_SheetName_10814_"/>
      <sheetName val="_Recovered_SheetName_10815_"/>
      <sheetName val="_Recovered_SheetName_10816_"/>
      <sheetName val="_Recovered_SheetName_10817_"/>
      <sheetName val="_Recovered_SheetName_10818_"/>
      <sheetName val="_Recovered_SheetName_10819_"/>
      <sheetName val="_Recovered_SheetName_10820_"/>
      <sheetName val="_Recovered_SheetName_10821_"/>
      <sheetName val="_Recovered_SheetName_10822_"/>
      <sheetName val="_Recovered_SheetName_10823_"/>
      <sheetName val="_Recovered_SheetName_10824_"/>
      <sheetName val="_Recovered_SheetName_10825_"/>
      <sheetName val="_Recovered_SheetName_10826_"/>
      <sheetName val="_Recovered_SheetName_10827_"/>
      <sheetName val="_Recovered_SheetName_10828_"/>
      <sheetName val="_Recovered_SheetName_10829_"/>
      <sheetName val="_Recovered_SheetName_10830_"/>
      <sheetName val="_Recovered_SheetName_10831_"/>
      <sheetName val="_Recovered_SheetName_10832_"/>
      <sheetName val="_Recovered_SheetName_10833_"/>
      <sheetName val="_Recovered_SheetName_10834_"/>
      <sheetName val="_Recovered_SheetName_10835_"/>
      <sheetName val="_Recovered_SheetName_10836_"/>
      <sheetName val="_Recovered_SheetName_10837_"/>
      <sheetName val="_Recovered_SheetName_10838_"/>
      <sheetName val="_Recovered_SheetName_10839_"/>
      <sheetName val="_Recovered_SheetName_10840_"/>
      <sheetName val="_Recovered_SheetName_10841_"/>
      <sheetName val="_Recovered_SheetName_10842_"/>
      <sheetName val="_Recovered_SheetName_10843_"/>
      <sheetName val="_Recovered_SheetName_10844_"/>
      <sheetName val="_Recovered_SheetName_10845_"/>
      <sheetName val="_Recovered_SheetName_10846_"/>
      <sheetName val="_Recovered_SheetName_10847_"/>
      <sheetName val="_Recovered_SheetName_10848_"/>
      <sheetName val="_Recovered_SheetName_10849_"/>
      <sheetName val="_Recovered_SheetName_10850_"/>
      <sheetName val="_Recovered_SheetName_10851_"/>
      <sheetName val="_Recovered_SheetName_10852_"/>
      <sheetName val="_Recovered_SheetName_10853_"/>
      <sheetName val="_Recovered_SheetName_10854_"/>
      <sheetName val="_Recovered_SheetName_10855_"/>
      <sheetName val="_Recovered_SheetName_10856_"/>
      <sheetName val="_Recovered_SheetName_10857_"/>
      <sheetName val="_Recovered_SheetName_10858_"/>
      <sheetName val="_Recovered_SheetName_10859_"/>
      <sheetName val="_Recovered_SheetName_10860_"/>
      <sheetName val="_Recovered_SheetName_10861_"/>
      <sheetName val="_Recovered_SheetName_10862_"/>
      <sheetName val="_Recovered_SheetName_10863_"/>
      <sheetName val="_Recovered_SheetName_10864_"/>
      <sheetName val="_Recovered_SheetName_10865_"/>
      <sheetName val="_Recovered_SheetName_10866_"/>
      <sheetName val="_Recovered_SheetName_10867_"/>
      <sheetName val="_Recovered_SheetName_10868_"/>
      <sheetName val="_Recovered_SheetName_10869_"/>
      <sheetName val="_Recovered_SheetName_10870_"/>
      <sheetName val="_Recovered_SheetName_10871_"/>
      <sheetName val="_Recovered_SheetName_10872_"/>
      <sheetName val="_Recovered_SheetName_10873_"/>
      <sheetName val="_Recovered_SheetName_10874_"/>
      <sheetName val="_Recovered_SheetName_10875_"/>
      <sheetName val="_Recovered_SheetName_10876_"/>
      <sheetName val="_Recovered_SheetName_10877_"/>
      <sheetName val="_Recovered_SheetName_10878_"/>
      <sheetName val="_Recovered_SheetName_10879_"/>
      <sheetName val="_Recovered_SheetName_10880_"/>
      <sheetName val="_Recovered_SheetName_10881_"/>
      <sheetName val="_Recovered_SheetName_10882_"/>
      <sheetName val="_Recovered_SheetName_10883_"/>
      <sheetName val="_Recovered_SheetName_10884_"/>
      <sheetName val="_Recovered_SheetName_10885_"/>
      <sheetName val="_Recovered_SheetName_10886_"/>
      <sheetName val="_Recovered_SheetName_10887_"/>
      <sheetName val="_Recovered_SheetName_10888_"/>
      <sheetName val="_Recovered_SheetName_10889_"/>
      <sheetName val="_Recovered_SheetName_10890_"/>
      <sheetName val="_Recovered_SheetName_10891_"/>
      <sheetName val="_Recovered_SheetName_10892_"/>
      <sheetName val="_Recovered_SheetName_10893_"/>
      <sheetName val="_Recovered_SheetName_10894_"/>
      <sheetName val="_Recovered_SheetName_10895_"/>
      <sheetName val="_Recovered_SheetName_10896_"/>
      <sheetName val="_Recovered_SheetName_10897_"/>
      <sheetName val="_Recovered_SheetName_10898_"/>
      <sheetName val="_Recovered_SheetName_10899_"/>
      <sheetName val="_Recovered_SheetName_10900_"/>
      <sheetName val="_Recovered_SheetName_10901_"/>
      <sheetName val="_Recovered_SheetName_10902_"/>
      <sheetName val="_Recovered_SheetName_10903_"/>
      <sheetName val="_Recovered_SheetName_10904_"/>
      <sheetName val="_Recovered_SheetName_10905_"/>
      <sheetName val="_Recovered_SheetName_10906_"/>
      <sheetName val="_Recovered_SheetName_10907_"/>
      <sheetName val="_Recovered_SheetName_10908_"/>
      <sheetName val="_Recovered_SheetName_10909_"/>
      <sheetName val="_Recovered_SheetName_10910_"/>
      <sheetName val="_Recovered_SheetName_10911_"/>
      <sheetName val="_Recovered_SheetName_10912_"/>
      <sheetName val="_Recovered_SheetName_10913_"/>
      <sheetName val="_Recovered_SheetName_10914_"/>
      <sheetName val="_Recovered_SheetName_10915_"/>
      <sheetName val="_Recovered_SheetName_10916_"/>
      <sheetName val="_Recovered_SheetName_10917_"/>
      <sheetName val="_Recovered_SheetName_10918_"/>
      <sheetName val="_Recovered_SheetName_10919_"/>
      <sheetName val="_Recovered_SheetName_10920_"/>
      <sheetName val="_Recovered_SheetName_10921_"/>
      <sheetName val="_Recovered_SheetName_10922_"/>
      <sheetName val="_Recovered_SheetName_10923_"/>
      <sheetName val="_Recovered_SheetName_10924_"/>
      <sheetName val="_Recovered_SheetName_10925_"/>
      <sheetName val="_Recovered_SheetName_10926_"/>
      <sheetName val="_Recovered_SheetName_10927_"/>
      <sheetName val="_Recovered_SheetName_10928_"/>
      <sheetName val="_Recovered_SheetName_10929_"/>
      <sheetName val="_Recovered_SheetName_10930_"/>
      <sheetName val="_Recovered_SheetName_10931_"/>
      <sheetName val="_Recovered_SheetName_10932_"/>
      <sheetName val="_Recovered_SheetName_10933_"/>
      <sheetName val="_Recovered_SheetName_10934_"/>
      <sheetName val="_Recovered_SheetName_10935_"/>
      <sheetName val="_Recovered_SheetName_10936_"/>
      <sheetName val="_Recovered_SheetName_10937_"/>
      <sheetName val="_Recovered_SheetName_10938_"/>
      <sheetName val="_Recovered_SheetName_10939_"/>
      <sheetName val="_Recovered_SheetName_10940_"/>
      <sheetName val="_Recovered_SheetName_10941_"/>
      <sheetName val="_Recovered_SheetName_10942_"/>
      <sheetName val="_Recovered_SheetName_10943_"/>
      <sheetName val="_Recovered_SheetName_10944_"/>
      <sheetName val="_Recovered_SheetName_10945_"/>
      <sheetName val="_Recovered_SheetName_10946_"/>
      <sheetName val="_Recovered_SheetName_10947_"/>
      <sheetName val="_Recovered_SheetName_10948_"/>
      <sheetName val="_Recovered_SheetName_10949_"/>
      <sheetName val="_Recovered_SheetName_10950_"/>
      <sheetName val="_Recovered_SheetName_10951_"/>
      <sheetName val="_Recovered_SheetName_10952_"/>
      <sheetName val="_Recovered_SheetName_10953_"/>
      <sheetName val="_Recovered_SheetName_10954_"/>
      <sheetName val="_Recovered_SheetName_10955_"/>
      <sheetName val="_Recovered_SheetName_10956_"/>
      <sheetName val="_Recovered_SheetName_10957_"/>
      <sheetName val="_Recovered_SheetName_10958_"/>
      <sheetName val="_Recovered_SheetName_10959_"/>
      <sheetName val="_Recovered_SheetName_10960_"/>
      <sheetName val="_Recovered_SheetName_10961_"/>
      <sheetName val="_Recovered_SheetName_10962_"/>
      <sheetName val="_Recovered_SheetName_10963_"/>
      <sheetName val="_Recovered_SheetName_10964_"/>
      <sheetName val="_Recovered_SheetName_10965_"/>
      <sheetName val="_Recovered_SheetName_10966_"/>
      <sheetName val="_Recovered_SheetName_10967_"/>
      <sheetName val="_Recovered_SheetName_10968_"/>
      <sheetName val="_Recovered_SheetName_10969_"/>
      <sheetName val="_Recovered_SheetName_10970_"/>
      <sheetName val="_Recovered_SheetName_10971_"/>
      <sheetName val="_Recovered_SheetName_10972_"/>
      <sheetName val="_Recovered_SheetName_10973_"/>
      <sheetName val="_Recovered_SheetName_10974_"/>
      <sheetName val="_Recovered_SheetName_10975_"/>
      <sheetName val="_Recovered_SheetName_10976_"/>
      <sheetName val="_Recovered_SheetName_10977_"/>
      <sheetName val="_Recovered_SheetName_10978_"/>
      <sheetName val="_Recovered_SheetName_10979_"/>
      <sheetName val="_Recovered_SheetName_10980_"/>
      <sheetName val="_Recovered_SheetName_10981_"/>
      <sheetName val="_Recovered_SheetName_10982_"/>
      <sheetName val="_Recovered_SheetName_10983_"/>
      <sheetName val="_Recovered_SheetName_10984_"/>
      <sheetName val="_Recovered_SheetName_10985_"/>
      <sheetName val="_Recovered_SheetName_10986_"/>
      <sheetName val="_Recovered_SheetName_10987_"/>
      <sheetName val="_Recovered_SheetName_10988_"/>
      <sheetName val="_Recovered_SheetName_10989_"/>
      <sheetName val="_Recovered_SheetName_10990_"/>
      <sheetName val="_Recovered_SheetName_10991_"/>
      <sheetName val="_Recovered_SheetName_10992_"/>
      <sheetName val="_Recovered_SheetName_10993_"/>
      <sheetName val="_Recovered_SheetName_10994_"/>
      <sheetName val="_Recovered_SheetName_10995_"/>
      <sheetName val="_Recovered_SheetName_10996_"/>
      <sheetName val="_Recovered_SheetName_10997_"/>
      <sheetName val="_Recovered_SheetName_10998_"/>
      <sheetName val="_Recovered_SheetName_10999_"/>
      <sheetName val="_Recovered_SheetName_11000_"/>
      <sheetName val="_Recovered_SheetName_11001_"/>
      <sheetName val="_Recovered_SheetName_11002_"/>
      <sheetName val="_Recovered_SheetName_11003_"/>
      <sheetName val="_Recovered_SheetName_11004_"/>
      <sheetName val="_Recovered_SheetName_11005_"/>
      <sheetName val="_Recovered_SheetName_11006_"/>
      <sheetName val="_Recovered_SheetName_11007_"/>
      <sheetName val="_Recovered_SheetName_11008_"/>
      <sheetName val="_Recovered_SheetName_11009_"/>
      <sheetName val="_Recovered_SheetName_11010_"/>
      <sheetName val="_Recovered_SheetName_11011_"/>
      <sheetName val="_Recovered_SheetName_11012_"/>
      <sheetName val="_Recovered_SheetName_11013_"/>
      <sheetName val="_Recovered_SheetName_11014_"/>
      <sheetName val="_Recovered_SheetName_11015_"/>
      <sheetName val="_Recovered_SheetName_11016_"/>
      <sheetName val="_Recovered_SheetName_11017_"/>
      <sheetName val="_Recovered_SheetName_11018_"/>
      <sheetName val="_Recovered_SheetName_11019_"/>
      <sheetName val="_Recovered_SheetName_11020_"/>
      <sheetName val="_Recovered_SheetName_11021_"/>
      <sheetName val="_Recovered_SheetName_11022_"/>
      <sheetName val="_Recovered_SheetName_11023_"/>
      <sheetName val="_Recovered_SheetName_11024_"/>
      <sheetName val="_Recovered_SheetName_11025_"/>
      <sheetName val="_Recovered_SheetName_11026_"/>
      <sheetName val="_Recovered_SheetName_11027_"/>
      <sheetName val="_Recovered_SheetName_11028_"/>
      <sheetName val="_Recovered_SheetName_11029_"/>
      <sheetName val="_Recovered_SheetName_11030_"/>
      <sheetName val="_Recovered_SheetName_11031_"/>
      <sheetName val="_Recovered_SheetName_11032_"/>
      <sheetName val="_Recovered_SheetName_11033_"/>
      <sheetName val="_Recovered_SheetName_11034_"/>
      <sheetName val="_Recovered_SheetName_11035_"/>
      <sheetName val="_Recovered_SheetName_11036_"/>
      <sheetName val="_Recovered_SheetName_11037_"/>
      <sheetName val="_Recovered_SheetName_11038_"/>
      <sheetName val="_Recovered_SheetName_11039_"/>
      <sheetName val="_Recovered_SheetName_11040_"/>
      <sheetName val="_Recovered_SheetName_11041_"/>
      <sheetName val="_Recovered_SheetName_11042_"/>
      <sheetName val="_Recovered_SheetName_11043_"/>
      <sheetName val="_Recovered_SheetName_11044_"/>
      <sheetName val="_Recovered_SheetName_11045_"/>
      <sheetName val="_Recovered_SheetName_11046_"/>
      <sheetName val="_Recovered_SheetName_11047_"/>
      <sheetName val="_Recovered_SheetName_11048_"/>
      <sheetName val="_Recovered_SheetName_11049_"/>
      <sheetName val="_Recovered_SheetName_11050_"/>
      <sheetName val="_Recovered_SheetName_11051_"/>
      <sheetName val="_Recovered_SheetName_11052_"/>
      <sheetName val="_Recovered_SheetName_11053_"/>
      <sheetName val="_Recovered_SheetName_11054_"/>
      <sheetName val="_Recovered_SheetName_11055_"/>
      <sheetName val="_Recovered_SheetName_11056_"/>
      <sheetName val="_Recovered_SheetName_11057_"/>
      <sheetName val="_Recovered_SheetName_11058_"/>
      <sheetName val="_Recovered_SheetName_11059_"/>
      <sheetName val="_Recovered_SheetName_11060_"/>
      <sheetName val="_Recovered_SheetName_11061_"/>
      <sheetName val="_Recovered_SheetName_11062_"/>
      <sheetName val="_Recovered_SheetName_11063_"/>
      <sheetName val="_Recovered_SheetName_11064_"/>
      <sheetName val="_Recovered_SheetName_11065_"/>
      <sheetName val="_Recovered_SheetName_11066_"/>
      <sheetName val="_Recovered_SheetName_11067_"/>
      <sheetName val="_Recovered_SheetName_11068_"/>
      <sheetName val="_Recovered_SheetName_11069_"/>
      <sheetName val="_Recovered_SheetName_11070_"/>
      <sheetName val="_Recovered_SheetName_11071_"/>
      <sheetName val="_Recovered_SheetName_11072_"/>
      <sheetName val="_Recovered_SheetName_11073_"/>
      <sheetName val="_Recovered_SheetName_11074_"/>
      <sheetName val="_Recovered_SheetName_11075_"/>
      <sheetName val="_Recovered_SheetName_11076_"/>
      <sheetName val="_Recovered_SheetName_11077_"/>
      <sheetName val="_Recovered_SheetName_11078_"/>
      <sheetName val="_Recovered_SheetName_11079_"/>
      <sheetName val="_Recovered_SheetName_11080_"/>
      <sheetName val="_Recovered_SheetName_11081_"/>
      <sheetName val="_Recovered_SheetName_11082_"/>
      <sheetName val="_Recovered_SheetName_11083_"/>
      <sheetName val="_Recovered_SheetName_11084_"/>
      <sheetName val="_Recovered_SheetName_11085_"/>
      <sheetName val="_Recovered_SheetName_11086_"/>
      <sheetName val="_Recovered_SheetName_11087_"/>
      <sheetName val="_Recovered_SheetName_11088_"/>
      <sheetName val="_Recovered_SheetName_11089_"/>
      <sheetName val="_Recovered_SheetName_11090_"/>
      <sheetName val="_Recovered_SheetName_11091_"/>
      <sheetName val="_Recovered_SheetName_11092_"/>
      <sheetName val="_Recovered_SheetName_11093_"/>
      <sheetName val="_Recovered_SheetName_11094_"/>
      <sheetName val="_Recovered_SheetName_11095_"/>
      <sheetName val="_Recovered_SheetName_11096_"/>
      <sheetName val="_Recovered_SheetName_11097_"/>
      <sheetName val="_Recovered_SheetName_11098_"/>
      <sheetName val="_Recovered_SheetName_11099_"/>
      <sheetName val="_Recovered_SheetName_11100_"/>
      <sheetName val="_Recovered_SheetName_11101_"/>
      <sheetName val="_Recovered_SheetName_11102_"/>
      <sheetName val="_Recovered_SheetName_11103_"/>
      <sheetName val="_Recovered_SheetName_11104_"/>
      <sheetName val="_Recovered_SheetName_11105_"/>
      <sheetName val="_Recovered_SheetName_11106_"/>
      <sheetName val="_Recovered_SheetName_11107_"/>
      <sheetName val="_Recovered_SheetName_11108_"/>
      <sheetName val="_Recovered_SheetName_11109_"/>
      <sheetName val="_Recovered_SheetName_11110_"/>
      <sheetName val="_Recovered_SheetName_11111_"/>
      <sheetName val="_Recovered_SheetName_11112_"/>
      <sheetName val="_Recovered_SheetName_11113_"/>
      <sheetName val="_Recovered_SheetName_11114_"/>
      <sheetName val="_Recovered_SheetName_11115_"/>
      <sheetName val="_Recovered_SheetName_11116_"/>
      <sheetName val="_Recovered_SheetName_11117_"/>
      <sheetName val="_Recovered_SheetName_11118_"/>
      <sheetName val="_Recovered_SheetName_11119_"/>
      <sheetName val="_Recovered_SheetName_11120_"/>
      <sheetName val="_Recovered_SheetName_11121_"/>
      <sheetName val="_Recovered_SheetName_11122_"/>
      <sheetName val="_Recovered_SheetName_11123_"/>
      <sheetName val="_Recovered_SheetName_11124_"/>
      <sheetName val="_Recovered_SheetName_11125_"/>
      <sheetName val="_Recovered_SheetName_11126_"/>
      <sheetName val="_Recovered_SheetName_11127_"/>
      <sheetName val="_Recovered_SheetName_11128_"/>
      <sheetName val="_Recovered_SheetName_11129_"/>
      <sheetName val="_Recovered_SheetName_11130_"/>
      <sheetName val="_Recovered_SheetName_11131_"/>
      <sheetName val="_Recovered_SheetName_11132_"/>
      <sheetName val="_Recovered_SheetName_11133_"/>
      <sheetName val="_Recovered_SheetName_11134_"/>
      <sheetName val="_Recovered_SheetName_11135_"/>
      <sheetName val="_Recovered_SheetName_11136_"/>
      <sheetName val="_Recovered_SheetName_11137_"/>
      <sheetName val="_Recovered_SheetName_11138_"/>
      <sheetName val="_Recovered_SheetName_11139_"/>
      <sheetName val="_Recovered_SheetName_11140_"/>
      <sheetName val="_Recovered_SheetName_11141_"/>
      <sheetName val="_Recovered_SheetName_11142_"/>
      <sheetName val="_Recovered_SheetName_11143_"/>
      <sheetName val="_Recovered_SheetName_11144_"/>
      <sheetName val="_Recovered_SheetName_11145_"/>
      <sheetName val="_Recovered_SheetName_11146_"/>
      <sheetName val="_Recovered_SheetName_11147_"/>
      <sheetName val="_Recovered_SheetName_11148_"/>
      <sheetName val="_Recovered_SheetName_11149_"/>
      <sheetName val="_Recovered_SheetName_11150_"/>
      <sheetName val="_Recovered_SheetName_11151_"/>
      <sheetName val="_Recovered_SheetName_11152_"/>
      <sheetName val="_Recovered_SheetName_11153_"/>
      <sheetName val="_Recovered_SheetName_11154_"/>
      <sheetName val="_Recovered_SheetName_11155_"/>
      <sheetName val="_Recovered_SheetName_11156_"/>
      <sheetName val="_Recovered_SheetName_11157_"/>
      <sheetName val="_Recovered_SheetName_11158_"/>
      <sheetName val="_Recovered_SheetName_11159_"/>
      <sheetName val="_Recovered_SheetName_11160_"/>
      <sheetName val="_Recovered_SheetName_11161_"/>
      <sheetName val="_Recovered_SheetName_11162_"/>
      <sheetName val="_Recovered_SheetName_11163_"/>
      <sheetName val="_Recovered_SheetName_11164_"/>
      <sheetName val="_Recovered_SheetName_11165_"/>
      <sheetName val="_Recovered_SheetName_11166_"/>
      <sheetName val="_Recovered_SheetName_11167_"/>
      <sheetName val="_Recovered_SheetName_11168_"/>
      <sheetName val="_Recovered_SheetName_11169_"/>
      <sheetName val="_Recovered_SheetName_11170_"/>
      <sheetName val="_Recovered_SheetName_11171_"/>
      <sheetName val="_Recovered_SheetName_11172_"/>
      <sheetName val="_Recovered_SheetName_11173_"/>
      <sheetName val="_Recovered_SheetName_11174_"/>
      <sheetName val="_Recovered_SheetName_11175_"/>
      <sheetName val="_Recovered_SheetName_11176_"/>
      <sheetName val="_Recovered_SheetName_11177_"/>
      <sheetName val="_Recovered_SheetName_11178_"/>
      <sheetName val="_Recovered_SheetName_11179_"/>
      <sheetName val="_Recovered_SheetName_11180_"/>
      <sheetName val="_Recovered_SheetName_11181_"/>
      <sheetName val="_Recovered_SheetName_11182_"/>
      <sheetName val="_Recovered_SheetName_11183_"/>
      <sheetName val="_Recovered_SheetName_11184_"/>
      <sheetName val="_Recovered_SheetName_11185_"/>
      <sheetName val="_Recovered_SheetName_11186_"/>
      <sheetName val="_Recovered_SheetName_11187_"/>
      <sheetName val="_Recovered_SheetName_11188_"/>
      <sheetName val="_Recovered_SheetName_11189_"/>
      <sheetName val="_Recovered_SheetName_11190_"/>
      <sheetName val="_Recovered_SheetName_11191_"/>
      <sheetName val="_Recovered_SheetName_11192_"/>
      <sheetName val="_Recovered_SheetName_11193_"/>
      <sheetName val="_Recovered_SheetName_11194_"/>
      <sheetName val="_Recovered_SheetName_11195_"/>
      <sheetName val="_Recovered_SheetName_11196_"/>
      <sheetName val="_Recovered_SheetName_11197_"/>
      <sheetName val="_Recovered_SheetName_11198_"/>
      <sheetName val="_Recovered_SheetName_11199_"/>
      <sheetName val="_Recovered_SheetName_11200_"/>
      <sheetName val="_Recovered_SheetName_11201_"/>
      <sheetName val="_Recovered_SheetName_11202_"/>
      <sheetName val="_Recovered_SheetName_11203_"/>
      <sheetName val="_Recovered_SheetName_11204_"/>
      <sheetName val="_Recovered_SheetName_11205_"/>
      <sheetName val="_Recovered_SheetName_11206_"/>
      <sheetName val="_Recovered_SheetName_11207_"/>
      <sheetName val="_Recovered_SheetName_11208_"/>
      <sheetName val="_Recovered_SheetName_11209_"/>
      <sheetName val="_Recovered_SheetName_11210_"/>
      <sheetName val="_Recovered_SheetName_11211_"/>
      <sheetName val="_Recovered_SheetName_11212_"/>
      <sheetName val="_Recovered_SheetName_11213_"/>
      <sheetName val="_Recovered_SheetName_11214_"/>
      <sheetName val="_Recovered_SheetName_11215_"/>
      <sheetName val="_Recovered_SheetName_11216_"/>
      <sheetName val="_Recovered_SheetName_11217_"/>
      <sheetName val="_Recovered_SheetName_11218_"/>
      <sheetName val="_Recovered_SheetName_11219_"/>
      <sheetName val="_Recovered_SheetName_11220_"/>
      <sheetName val="_Recovered_SheetName_11221_"/>
      <sheetName val="_Recovered_SheetName_11222_"/>
      <sheetName val="_Recovered_SheetName_11223_"/>
      <sheetName val="_Recovered_SheetName_11224_"/>
      <sheetName val="_Recovered_SheetName_11225_"/>
      <sheetName val="_Recovered_SheetName_11226_"/>
      <sheetName val="_Recovered_SheetName_11227_"/>
      <sheetName val="_Recovered_SheetName_11228_"/>
      <sheetName val="_Recovered_SheetName_11229_"/>
      <sheetName val="_Recovered_SheetName_11230_"/>
      <sheetName val="_Recovered_SheetName_11231_"/>
      <sheetName val="_Recovered_SheetName_11232_"/>
      <sheetName val="_Recovered_SheetName_11233_"/>
      <sheetName val="_Recovered_SheetName_11234_"/>
      <sheetName val="_Recovered_SheetName_11235_"/>
      <sheetName val="_Recovered_SheetName_11236_"/>
      <sheetName val="_Recovered_SheetName_11237_"/>
      <sheetName val="_Recovered_SheetName_11238_"/>
      <sheetName val="_Recovered_SheetName_11239_"/>
      <sheetName val="_Recovered_SheetName_11240_"/>
      <sheetName val="_Recovered_SheetName_11241_"/>
      <sheetName val="_Recovered_SheetName_11242_"/>
      <sheetName val="_Recovered_SheetName_11243_"/>
      <sheetName val="_Recovered_SheetName_11244_"/>
      <sheetName val="_Recovered_SheetName_11245_"/>
      <sheetName val="_Recovered_SheetName_11246_"/>
      <sheetName val="_Recovered_SheetName_11247_"/>
      <sheetName val="_Recovered_SheetName_11248_"/>
      <sheetName val="_Recovered_SheetName_11249_"/>
      <sheetName val="_Recovered_SheetName_11250_"/>
      <sheetName val="_Recovered_SheetName_11251_"/>
      <sheetName val="_Recovered_SheetName_11252_"/>
      <sheetName val="_Recovered_SheetName_11253_"/>
      <sheetName val="_Recovered_SheetName_11254_"/>
      <sheetName val="_Recovered_SheetName_11255_"/>
      <sheetName val="_Recovered_SheetName_11256_"/>
      <sheetName val="_Recovered_SheetName_11257_"/>
      <sheetName val="_Recovered_SheetName_11258_"/>
      <sheetName val="_Recovered_SheetName_11259_"/>
      <sheetName val="_Recovered_SheetName_11260_"/>
      <sheetName val="_Recovered_SheetName_11261_"/>
      <sheetName val="_Recovered_SheetName_11262_"/>
      <sheetName val="_Recovered_SheetName_11263_"/>
      <sheetName val="_Recovered_SheetName_11264_"/>
      <sheetName val="_Recovered_SheetName_11265_"/>
      <sheetName val="_Recovered_SheetName_11266_"/>
      <sheetName val="_Recovered_SheetName_11267_"/>
      <sheetName val="_Recovered_SheetName_11268_"/>
      <sheetName val="_Recovered_SheetName_11269_"/>
      <sheetName val="_Recovered_SheetName_11270_"/>
      <sheetName val="_Recovered_SheetName_11271_"/>
      <sheetName val="_Recovered_SheetName_11272_"/>
      <sheetName val="_Recovered_SheetName_11273_"/>
      <sheetName val="_Recovered_SheetName_11274_"/>
      <sheetName val="_Recovered_SheetName_11275_"/>
      <sheetName val="_Recovered_SheetName_11276_"/>
      <sheetName val="_Recovered_SheetName_11277_"/>
      <sheetName val="_Recovered_SheetName_11278_"/>
      <sheetName val="_Recovered_SheetName_11279_"/>
      <sheetName val="_Recovered_SheetName_11280_"/>
      <sheetName val="_Recovered_SheetName_11281_"/>
      <sheetName val="_Recovered_SheetName_11282_"/>
      <sheetName val="_Recovered_SheetName_11283_"/>
      <sheetName val="_Recovered_SheetName_11284_"/>
      <sheetName val="_Recovered_SheetName_11285_"/>
      <sheetName val="_Recovered_SheetName_11286_"/>
      <sheetName val="_Recovered_SheetName_11287_"/>
      <sheetName val="_Recovered_SheetName_11288_"/>
      <sheetName val="_Recovered_SheetName_11289_"/>
      <sheetName val="_Recovered_SheetName_11290_"/>
      <sheetName val="_Recovered_SheetName_11291_"/>
      <sheetName val="_Recovered_SheetName_11292_"/>
      <sheetName val="_Recovered_SheetName_11293_"/>
      <sheetName val="_Recovered_SheetName_11294_"/>
      <sheetName val="_Recovered_SheetName_11295_"/>
      <sheetName val="_Recovered_SheetName_11296_"/>
      <sheetName val="_Recovered_SheetName_11297_"/>
      <sheetName val="_Recovered_SheetName_11298_"/>
      <sheetName val="_Recovered_SheetName_11299_"/>
      <sheetName val="_Recovered_SheetName_11300_"/>
      <sheetName val="_Recovered_SheetName_11301_"/>
      <sheetName val="_Recovered_SheetName_11302_"/>
      <sheetName val="_Recovered_SheetName_11303_"/>
      <sheetName val="_Recovered_SheetName_11304_"/>
      <sheetName val="_Recovered_SheetName_11305_"/>
      <sheetName val="_Recovered_SheetName_11306_"/>
      <sheetName val="_Recovered_SheetName_11307_"/>
      <sheetName val="_Recovered_SheetName_11308_"/>
      <sheetName val="_Recovered_SheetName_11309_"/>
      <sheetName val="_Recovered_SheetName_11310_"/>
      <sheetName val="_Recovered_SheetName_11311_"/>
      <sheetName val="_Recovered_SheetName_11312_"/>
      <sheetName val="_Recovered_SheetName_11313_"/>
      <sheetName val="_Recovered_SheetName_11314_"/>
      <sheetName val="_Recovered_SheetName_11315_"/>
      <sheetName val="_Recovered_SheetName_11316_"/>
      <sheetName val="_Recovered_SheetName_11317_"/>
      <sheetName val="_Recovered_SheetName_11318_"/>
      <sheetName val="_Recovered_SheetName_11319_"/>
      <sheetName val="_Recovered_SheetName_11320_"/>
      <sheetName val="_Recovered_SheetName_11321_"/>
      <sheetName val="_Recovered_SheetName_11322_"/>
      <sheetName val="_Recovered_SheetName_11323_"/>
      <sheetName val="_Recovered_SheetName_11324_"/>
      <sheetName val="_Recovered_SheetName_11325_"/>
      <sheetName val="_Recovered_SheetName_11326_"/>
      <sheetName val="_Recovered_SheetName_11327_"/>
      <sheetName val="_Recovered_SheetName_11328_"/>
      <sheetName val="_Recovered_SheetName_11329_"/>
      <sheetName val="_Recovered_SheetName_11330_"/>
      <sheetName val="_Recovered_SheetName_11331_"/>
      <sheetName val="_Recovered_SheetName_11332_"/>
      <sheetName val="_Recovered_SheetName_11333_"/>
      <sheetName val="_Recovered_SheetName_11334_"/>
      <sheetName val="_Recovered_SheetName_11335_"/>
      <sheetName val="_Recovered_SheetName_11336_"/>
      <sheetName val="_Recovered_SheetName_11337_"/>
      <sheetName val="_Recovered_SheetName_11338_"/>
      <sheetName val="_Recovered_SheetName_11339_"/>
      <sheetName val="_Recovered_SheetName_11340_"/>
      <sheetName val="_Recovered_SheetName_11341_"/>
      <sheetName val="_Recovered_SheetName_11342_"/>
      <sheetName val="_Recovered_SheetName_11343_"/>
      <sheetName val="_Recovered_SheetName_11344_"/>
      <sheetName val="_Recovered_SheetName_11345_"/>
      <sheetName val="_Recovered_SheetName_11346_"/>
      <sheetName val="_Recovered_SheetName_11347_"/>
      <sheetName val="_Recovered_SheetName_11348_"/>
      <sheetName val="_Recovered_SheetName_11349_"/>
      <sheetName val="_Recovered_SheetName_11350_"/>
      <sheetName val="_Recovered_SheetName_11351_"/>
      <sheetName val="_Recovered_SheetName_11352_"/>
      <sheetName val="_Recovered_SheetName_11353_"/>
      <sheetName val="_Recovered_SheetName_11354_"/>
      <sheetName val="_Recovered_SheetName_11355_"/>
      <sheetName val="_Recovered_SheetName_11356_"/>
      <sheetName val="_Recovered_SheetName_11357_"/>
      <sheetName val="_Recovered_SheetName_11358_"/>
      <sheetName val="_Recovered_SheetName_11359_"/>
      <sheetName val="_Recovered_SheetName_11360_"/>
      <sheetName val="_Recovered_SheetName_11361_"/>
      <sheetName val="_Recovered_SheetName_11362_"/>
      <sheetName val="_Recovered_SheetName_11363_"/>
      <sheetName val="_Recovered_SheetName_11364_"/>
      <sheetName val="_Recovered_SheetName_11365_"/>
      <sheetName val="_Recovered_SheetName_11366_"/>
      <sheetName val="_Recovered_SheetName_11367_"/>
      <sheetName val="_Recovered_SheetName_11368_"/>
      <sheetName val="_Recovered_SheetName_11369_"/>
      <sheetName val="_Recovered_SheetName_11370_"/>
      <sheetName val="_Recovered_SheetName_11371_"/>
      <sheetName val="_Recovered_SheetName_11372_"/>
      <sheetName val="_Recovered_SheetName_11373_"/>
      <sheetName val="_Recovered_SheetName_11374_"/>
      <sheetName val="_Recovered_SheetName_11375_"/>
      <sheetName val="_Recovered_SheetName_11376_"/>
      <sheetName val="_Recovered_SheetName_11377_"/>
      <sheetName val="_Recovered_SheetName_11378_"/>
      <sheetName val="_Recovered_SheetName_11379_"/>
      <sheetName val="_Recovered_SheetName_11380_"/>
      <sheetName val="_Recovered_SheetName_11381_"/>
      <sheetName val="_Recovered_SheetName_11382_"/>
      <sheetName val="_Recovered_SheetName_11383_"/>
      <sheetName val="_Recovered_SheetName_11384_"/>
      <sheetName val="_Recovered_SheetName_11385_"/>
      <sheetName val="_Recovered_SheetName_11386_"/>
      <sheetName val="_Recovered_SheetName_11387_"/>
      <sheetName val="_Recovered_SheetName_11388_"/>
      <sheetName val="_Recovered_SheetName_11389_"/>
      <sheetName val="_Recovered_SheetName_11390_"/>
      <sheetName val="_Recovered_SheetName_11391_"/>
      <sheetName val="_Recovered_SheetName_11392_"/>
      <sheetName val="_Recovered_SheetName_11393_"/>
      <sheetName val="_Recovered_SheetName_11394_"/>
      <sheetName val="_Recovered_SheetName_11395_"/>
      <sheetName val="_Recovered_SheetName_11396_"/>
      <sheetName val="_Recovered_SheetName_11397_"/>
      <sheetName val="_Recovered_SheetName_11398_"/>
      <sheetName val="_Recovered_SheetName_11399_"/>
      <sheetName val="_Recovered_SheetName_11400_"/>
      <sheetName val="_Recovered_SheetName_11401_"/>
      <sheetName val="_Recovered_SheetName_11402_"/>
      <sheetName val="_Recovered_SheetName_11403_"/>
      <sheetName val="_Recovered_SheetName_11404_"/>
      <sheetName val="_Recovered_SheetName_11405_"/>
      <sheetName val="_Recovered_SheetName_11406_"/>
      <sheetName val="_Recovered_SheetName_11407_"/>
      <sheetName val="_Recovered_SheetName_11408_"/>
      <sheetName val="_Recovered_SheetName_11409_"/>
      <sheetName val="_Recovered_SheetName_11410_"/>
      <sheetName val="_Recovered_SheetName_11411_"/>
      <sheetName val="_Recovered_SheetName_11412_"/>
      <sheetName val="_Recovered_SheetName_11413_"/>
      <sheetName val="_Recovered_SheetName_11414_"/>
      <sheetName val="_Recovered_SheetName_11415_"/>
      <sheetName val="_Recovered_SheetName_11416_"/>
      <sheetName val="_Recovered_SheetName_11417_"/>
      <sheetName val="_Recovered_SheetName_11418_"/>
      <sheetName val="_Recovered_SheetName_11419_"/>
      <sheetName val="_Recovered_SheetName_11420_"/>
      <sheetName val="_Recovered_SheetName_11421_"/>
      <sheetName val="_Recovered_SheetName_11422_"/>
      <sheetName val="_Recovered_SheetName_11423_"/>
      <sheetName val="_Recovered_SheetName_11424_"/>
      <sheetName val="_Recovered_SheetName_11425_"/>
      <sheetName val="_Recovered_SheetName_11426_"/>
      <sheetName val="_Recovered_SheetName_11427_"/>
      <sheetName val="_Recovered_SheetName_11428_"/>
      <sheetName val="_Recovered_SheetName_11429_"/>
      <sheetName val="_Recovered_SheetName_11430_"/>
      <sheetName val="_Recovered_SheetName_11431_"/>
      <sheetName val="_Recovered_SheetName_11432_"/>
      <sheetName val="_Recovered_SheetName_11433_"/>
      <sheetName val="_Recovered_SheetName_11434_"/>
      <sheetName val="_Recovered_SheetName_11435_"/>
      <sheetName val="_Recovered_SheetName_11436_"/>
      <sheetName val="_Recovered_SheetName_11437_"/>
      <sheetName val="_Recovered_SheetName_11438_"/>
      <sheetName val="_Recovered_SheetName_11439_"/>
      <sheetName val="_Recovered_SheetName_11440_"/>
      <sheetName val="_Recovered_SheetName_11441_"/>
      <sheetName val="_Recovered_SheetName_11442_"/>
      <sheetName val="_Recovered_SheetName_11443_"/>
      <sheetName val="_Recovered_SheetName_11444_"/>
      <sheetName val="_Recovered_SheetName_11445_"/>
      <sheetName val="_Recovered_SheetName_11446_"/>
      <sheetName val="_Recovered_SheetName_11447_"/>
      <sheetName val="_Recovered_SheetName_11448_"/>
      <sheetName val="_Recovered_SheetName_11449_"/>
      <sheetName val="_Recovered_SheetName_11450_"/>
      <sheetName val="_Recovered_SheetName_11451_"/>
      <sheetName val="_Recovered_SheetName_11452_"/>
      <sheetName val="_Recovered_SheetName_11453_"/>
      <sheetName val="_Recovered_SheetName_11454_"/>
      <sheetName val="_Recovered_SheetName_11455_"/>
      <sheetName val="_Recovered_SheetName_11456_"/>
      <sheetName val="_Recovered_SheetName_11457_"/>
      <sheetName val="_Recovered_SheetName_11458_"/>
      <sheetName val="_Recovered_SheetName_11459_"/>
      <sheetName val="_Recovered_SheetName_11460_"/>
      <sheetName val="_Recovered_SheetName_11461_"/>
      <sheetName val="_Recovered_SheetName_11462_"/>
      <sheetName val="_Recovered_SheetName_11463_"/>
      <sheetName val="_Recovered_SheetName_11464_"/>
      <sheetName val="_Recovered_SheetName_11465_"/>
      <sheetName val="_Recovered_SheetName_11466_"/>
      <sheetName val="_Recovered_SheetName_11467_"/>
      <sheetName val="_Recovered_SheetName_11468_"/>
      <sheetName val="_Recovered_SheetName_11469_"/>
      <sheetName val="_Recovered_SheetName_11470_"/>
      <sheetName val="_Recovered_SheetName_11471_"/>
      <sheetName val="_Recovered_SheetName_11472_"/>
      <sheetName val="_Recovered_SheetName_11473_"/>
      <sheetName val="_Recovered_SheetName_11474_"/>
      <sheetName val="_Recovered_SheetName_11475_"/>
      <sheetName val="_Recovered_SheetName_11476_"/>
      <sheetName val="_Recovered_SheetName_11477_"/>
      <sheetName val="_Recovered_SheetName_11478_"/>
      <sheetName val="_Recovered_SheetName_11479_"/>
      <sheetName val="_Recovered_SheetName_11480_"/>
      <sheetName val="_Recovered_SheetName_11481_"/>
      <sheetName val="_Recovered_SheetName_11482_"/>
      <sheetName val="_Recovered_SheetName_11483_"/>
      <sheetName val="_Recovered_SheetName_11484_"/>
      <sheetName val="_Recovered_SheetName_11485_"/>
      <sheetName val="_Recovered_SheetName_11486_"/>
      <sheetName val="_Recovered_SheetName_11487_"/>
      <sheetName val="_Recovered_SheetName_11488_"/>
      <sheetName val="_Recovered_SheetName_11489_"/>
      <sheetName val="_Recovered_SheetName_11490_"/>
      <sheetName val="_Recovered_SheetName_11491_"/>
      <sheetName val="_Recovered_SheetName_11492_"/>
      <sheetName val="_Recovered_SheetName_11493_"/>
      <sheetName val="_Recovered_SheetName_11494_"/>
      <sheetName val="_Recovered_SheetName_11495_"/>
      <sheetName val="_Recovered_SheetName_11496_"/>
      <sheetName val="_Recovered_SheetName_11497_"/>
      <sheetName val="_Recovered_SheetName_11498_"/>
      <sheetName val="_Recovered_SheetName_11499_"/>
      <sheetName val="_Recovered_SheetName_11500_"/>
      <sheetName val="_Recovered_SheetName_11501_"/>
      <sheetName val="_Recovered_SheetName_11502_"/>
      <sheetName val="_Recovered_SheetName_11503_"/>
      <sheetName val="_Recovered_SheetName_11504_"/>
      <sheetName val="_Recovered_SheetName_11505_"/>
      <sheetName val="_Recovered_SheetName_11506_"/>
      <sheetName val="_Recovered_SheetName_11507_"/>
      <sheetName val="_Recovered_SheetName_11508_"/>
      <sheetName val="_Recovered_SheetName_11509_"/>
      <sheetName val="_Recovered_SheetName_11510_"/>
      <sheetName val="_Recovered_SheetName_11511_"/>
      <sheetName val="_Recovered_SheetName_11512_"/>
      <sheetName val="_Recovered_SheetName_11513_"/>
      <sheetName val="_Recovered_SheetName_11514_"/>
      <sheetName val="_Recovered_SheetName_11515_"/>
      <sheetName val="_Recovered_SheetName_11516_"/>
      <sheetName val="_Recovered_SheetName_11517_"/>
      <sheetName val="_Recovered_SheetName_11518_"/>
      <sheetName val="_Recovered_SheetName_11519_"/>
      <sheetName val="_Recovered_SheetName_11520_"/>
      <sheetName val="_Recovered_SheetName_11521_"/>
      <sheetName val="_Recovered_SheetName_11522_"/>
      <sheetName val="_Recovered_SheetName_11523_"/>
      <sheetName val="_Recovered_SheetName_11524_"/>
      <sheetName val="_Recovered_SheetName_11525_"/>
      <sheetName val="_Recovered_SheetName_11526_"/>
      <sheetName val="_Recovered_SheetName_11527_"/>
      <sheetName val="_Recovered_SheetName_11528_"/>
      <sheetName val="_Recovered_SheetName_11529_"/>
      <sheetName val="_Recovered_SheetName_11530_"/>
      <sheetName val="_Recovered_SheetName_11531_"/>
      <sheetName val="_Recovered_SheetName_11532_"/>
      <sheetName val="_Recovered_SheetName_11533_"/>
      <sheetName val="_Recovered_SheetName_11534_"/>
      <sheetName val="_Recovered_SheetName_11535_"/>
      <sheetName val="_Recovered_SheetName_11536_"/>
      <sheetName val="_Recovered_SheetName_11537_"/>
      <sheetName val="_Recovered_SheetName_11538_"/>
      <sheetName val="_Recovered_SheetName_11539_"/>
      <sheetName val="_Recovered_SheetName_11540_"/>
      <sheetName val="_Recovered_SheetName_11541_"/>
      <sheetName val="_Recovered_SheetName_11542_"/>
      <sheetName val="_Recovered_SheetName_11543_"/>
      <sheetName val="_Recovered_SheetName_11544_"/>
      <sheetName val="_Recovered_SheetName_11545_"/>
      <sheetName val="_Recovered_SheetName_11546_"/>
      <sheetName val="_Recovered_SheetName_11547_"/>
      <sheetName val="_Recovered_SheetName_11548_"/>
      <sheetName val="_Recovered_SheetName_11549_"/>
      <sheetName val="_Recovered_SheetName_11550_"/>
      <sheetName val="_Recovered_SheetName_11551_"/>
      <sheetName val="_Recovered_SheetName_11552_"/>
      <sheetName val="_Recovered_SheetName_11553_"/>
      <sheetName val="_Recovered_SheetName_11554_"/>
      <sheetName val="_Recovered_SheetName_11555_"/>
      <sheetName val="_Recovered_SheetName_11556_"/>
      <sheetName val="_Recovered_SheetName_11557_"/>
      <sheetName val="_Recovered_SheetName_11558_"/>
      <sheetName val="_Recovered_SheetName_11559_"/>
      <sheetName val="_Recovered_SheetName_11560_"/>
      <sheetName val="_Recovered_SheetName_11561_"/>
      <sheetName val="_Recovered_SheetName_11562_"/>
      <sheetName val="_Recovered_SheetName_11563_"/>
      <sheetName val="_Recovered_SheetName_11564_"/>
      <sheetName val="_Recovered_SheetName_11565_"/>
      <sheetName val="_Recovered_SheetName_11566_"/>
      <sheetName val="_Recovered_SheetName_11567_"/>
      <sheetName val="_Recovered_SheetName_11568_"/>
      <sheetName val="_Recovered_SheetName_11569_"/>
      <sheetName val="_Recovered_SheetName_11570_"/>
      <sheetName val="_Recovered_SheetName_11571_"/>
      <sheetName val="_Recovered_SheetName_11572_"/>
      <sheetName val="_Recovered_SheetName_11573_"/>
      <sheetName val="_Recovered_SheetName_11574_"/>
      <sheetName val="_Recovered_SheetName_11575_"/>
      <sheetName val="_Recovered_SheetName_11576_"/>
      <sheetName val="_Recovered_SheetName_11577_"/>
      <sheetName val="_Recovered_SheetName_11578_"/>
      <sheetName val="_Recovered_SheetName_11579_"/>
      <sheetName val="_Recovered_SheetName_11580_"/>
      <sheetName val="_Recovered_SheetName_11581_"/>
      <sheetName val="_Recovered_SheetName_11582_"/>
      <sheetName val="_Recovered_SheetName_11583_"/>
      <sheetName val="_Recovered_SheetName_11584_"/>
      <sheetName val="_Recovered_SheetName_11585_"/>
      <sheetName val="_Recovered_SheetName_11586_"/>
      <sheetName val="_Recovered_SheetName_11587_"/>
      <sheetName val="_Recovered_SheetName_11588_"/>
      <sheetName val="_Recovered_SheetName_11589_"/>
      <sheetName val="_Recovered_SheetName_11590_"/>
      <sheetName val="_Recovered_SheetName_11591_"/>
      <sheetName val="_Recovered_SheetName_11592_"/>
      <sheetName val="_Recovered_SheetName_11593_"/>
      <sheetName val="_Recovered_SheetName_11594_"/>
      <sheetName val="_Recovered_SheetName_11595_"/>
      <sheetName val="_Recovered_SheetName_11596_"/>
      <sheetName val="_Recovered_SheetName_11597_"/>
      <sheetName val="_Recovered_SheetName_11598_"/>
      <sheetName val="_Recovered_SheetName_11599_"/>
      <sheetName val="_Recovered_SheetName_11600_"/>
      <sheetName val="_Recovered_SheetName_11601_"/>
      <sheetName val="_Recovered_SheetName_11602_"/>
      <sheetName val="_Recovered_SheetName_11603_"/>
      <sheetName val="_Recovered_SheetName_11604_"/>
      <sheetName val="_Recovered_SheetName_11605_"/>
      <sheetName val="_Recovered_SheetName_11606_"/>
      <sheetName val="_Recovered_SheetName_11607_"/>
      <sheetName val="_Recovered_SheetName_11608_"/>
      <sheetName val="_Recovered_SheetName_11609_"/>
      <sheetName val="_Recovered_SheetName_11610_"/>
      <sheetName val="_Recovered_SheetName_11611_"/>
      <sheetName val="_Recovered_SheetName_11612_"/>
      <sheetName val="_Recovered_SheetName_11613_"/>
      <sheetName val="_Recovered_SheetName_11614_"/>
      <sheetName val="_Recovered_SheetName_11615_"/>
      <sheetName val="_Recovered_SheetName_11616_"/>
      <sheetName val="_Recovered_SheetName_11617_"/>
      <sheetName val="_Recovered_SheetName_11618_"/>
      <sheetName val="_Recovered_SheetName_11619_"/>
      <sheetName val="_Recovered_SheetName_11620_"/>
      <sheetName val="_Recovered_SheetName_11621_"/>
      <sheetName val="_Recovered_SheetName_11622_"/>
      <sheetName val="_Recovered_SheetName_11623_"/>
      <sheetName val="_Recovered_SheetName_11624_"/>
      <sheetName val="_Recovered_SheetName_11625_"/>
      <sheetName val="_Recovered_SheetName_11626_"/>
      <sheetName val="_Recovered_SheetName_11627_"/>
      <sheetName val="_Recovered_SheetName_11628_"/>
      <sheetName val="_Recovered_SheetName_11629_"/>
      <sheetName val="_Recovered_SheetName_11630_"/>
      <sheetName val="_Recovered_SheetName_11631_"/>
      <sheetName val="_Recovered_SheetName_11632_"/>
      <sheetName val="_Recovered_SheetName_11633_"/>
      <sheetName val="_Recovered_SheetName_11634_"/>
      <sheetName val="_Recovered_SheetName_11635_"/>
      <sheetName val="_Recovered_SheetName_11636_"/>
      <sheetName val="_Recovered_SheetName_11637_"/>
      <sheetName val="_Recovered_SheetName_11638_"/>
      <sheetName val="_Recovered_SheetName_11639_"/>
      <sheetName val="_Recovered_SheetName_11640_"/>
      <sheetName val="_Recovered_SheetName_11641_"/>
      <sheetName val="_Recovered_SheetName_11642_"/>
      <sheetName val="_Recovered_SheetName_11643_"/>
      <sheetName val="_Recovered_SheetName_11644_"/>
      <sheetName val="_Recovered_SheetName_11645_"/>
      <sheetName val="_Recovered_SheetName_11646_"/>
      <sheetName val="_Recovered_SheetName_11647_"/>
      <sheetName val="_Recovered_SheetName_11648_"/>
      <sheetName val="_Recovered_SheetName_11649_"/>
      <sheetName val="_Recovered_SheetName_11650_"/>
      <sheetName val="_Recovered_SheetName_11651_"/>
      <sheetName val="_Recovered_SheetName_11652_"/>
      <sheetName val="_Recovered_SheetName_11653_"/>
      <sheetName val="_Recovered_SheetName_11654_"/>
      <sheetName val="_Recovered_SheetName_11655_"/>
      <sheetName val="_Recovered_SheetName_11656_"/>
      <sheetName val="_Recovered_SheetName_11657_"/>
      <sheetName val="_Recovered_SheetName_11658_"/>
      <sheetName val="_Recovered_SheetName_11659_"/>
      <sheetName val="_Recovered_SheetName_11660_"/>
      <sheetName val="_Recovered_SheetName_11661_"/>
      <sheetName val="_Recovered_SheetName_11662_"/>
      <sheetName val="_Recovered_SheetName_11663_"/>
      <sheetName val="_Recovered_SheetName_11664_"/>
      <sheetName val="_Recovered_SheetName_11665_"/>
      <sheetName val="_Recovered_SheetName_11666_"/>
      <sheetName val="_Recovered_SheetName_11667_"/>
      <sheetName val="_Recovered_SheetName_11668_"/>
      <sheetName val="_Recovered_SheetName_11669_"/>
      <sheetName val="_Recovered_SheetName_11670_"/>
      <sheetName val="_Recovered_SheetName_11671_"/>
      <sheetName val="_Recovered_SheetName_11672_"/>
      <sheetName val="_Recovered_SheetName_11673_"/>
      <sheetName val="_Recovered_SheetName_11674_"/>
      <sheetName val="_Recovered_SheetName_11675_"/>
      <sheetName val="_Recovered_SheetName_11676_"/>
      <sheetName val="_Recovered_SheetName_11677_"/>
      <sheetName val="_Recovered_SheetName_11678_"/>
      <sheetName val="_Recovered_SheetName_11679_"/>
      <sheetName val="_Recovered_SheetName_11680_"/>
      <sheetName val="_Recovered_SheetName_11681_"/>
      <sheetName val="_Recovered_SheetName_11682_"/>
      <sheetName val="_Recovered_SheetName_11683_"/>
      <sheetName val="_Recovered_SheetName_11684_"/>
      <sheetName val="_Recovered_SheetName_11685_"/>
      <sheetName val="_Recovered_SheetName_11686_"/>
      <sheetName val="_Recovered_SheetName_11687_"/>
      <sheetName val="_Recovered_SheetName_11688_"/>
      <sheetName val="_Recovered_SheetName_11689_"/>
      <sheetName val="_Recovered_SheetName_11690_"/>
      <sheetName val="_Recovered_SheetName_11691_"/>
      <sheetName val="_Recovered_SheetName_11692_"/>
      <sheetName val="_Recovered_SheetName_11693_"/>
      <sheetName val="_Recovered_SheetName_11694_"/>
      <sheetName val="_Recovered_SheetName_11695_"/>
      <sheetName val="_Recovered_SheetName_11696_"/>
      <sheetName val="_Recovered_SheetName_11697_"/>
      <sheetName val="_Recovered_SheetName_11698_"/>
      <sheetName val="_Recovered_SheetName_11699_"/>
      <sheetName val="_Recovered_SheetName_11700_"/>
      <sheetName val="_Recovered_SheetName_11701_"/>
      <sheetName val="_Recovered_SheetName_11702_"/>
      <sheetName val="_Recovered_SheetName_11703_"/>
      <sheetName val="_Recovered_SheetName_11704_"/>
      <sheetName val="_Recovered_SheetName_11705_"/>
      <sheetName val="_Recovered_SheetName_11706_"/>
      <sheetName val="_Recovered_SheetName_11707_"/>
      <sheetName val="_Recovered_SheetName_11708_"/>
      <sheetName val="_Recovered_SheetName_11709_"/>
      <sheetName val="_Recovered_SheetName_11710_"/>
      <sheetName val="_Recovered_SheetName_11711_"/>
      <sheetName val="_Recovered_SheetName_11712_"/>
      <sheetName val="_Recovered_SheetName_11713_"/>
      <sheetName val="_Recovered_SheetName_11714_"/>
      <sheetName val="_Recovered_SheetName_11715_"/>
      <sheetName val="_Recovered_SheetName_11716_"/>
      <sheetName val="_Recovered_SheetName_11717_"/>
      <sheetName val="_Recovered_SheetName_11718_"/>
      <sheetName val="_Recovered_SheetName_11719_"/>
      <sheetName val="_Recovered_SheetName_11720_"/>
      <sheetName val="_Recovered_SheetName_11721_"/>
      <sheetName val="_Recovered_SheetName_11722_"/>
      <sheetName val="_Recovered_SheetName_11723_"/>
      <sheetName val="_Recovered_SheetName_11724_"/>
      <sheetName val="_Recovered_SheetName_11725_"/>
      <sheetName val="_Recovered_SheetName_11726_"/>
      <sheetName val="_Recovered_SheetName_11727_"/>
      <sheetName val="_Recovered_SheetName_11728_"/>
      <sheetName val="_Recovered_SheetName_11729_"/>
      <sheetName val="_Recovered_SheetName_11730_"/>
      <sheetName val="_Recovered_SheetName_11731_"/>
      <sheetName val="_Recovered_SheetName_11732_"/>
      <sheetName val="_Recovered_SheetName_11733_"/>
      <sheetName val="_Recovered_SheetName_11734_"/>
      <sheetName val="_Recovered_SheetName_11735_"/>
      <sheetName val="_Recovered_SheetName_11736_"/>
      <sheetName val="_Recovered_SheetName_11737_"/>
      <sheetName val="_Recovered_SheetName_11738_"/>
      <sheetName val="_Recovered_SheetName_11739_"/>
      <sheetName val="_Recovered_SheetName_11740_"/>
      <sheetName val="_Recovered_SheetName_11741_"/>
      <sheetName val="_Recovered_SheetName_11742_"/>
      <sheetName val="_Recovered_SheetName_11743_"/>
      <sheetName val="_Recovered_SheetName_11744_"/>
      <sheetName val="_Recovered_SheetName_11745_"/>
      <sheetName val="_Recovered_SheetName_11746_"/>
      <sheetName val="_Recovered_SheetName_11747_"/>
      <sheetName val="_Recovered_SheetName_11748_"/>
      <sheetName val="_Recovered_SheetName_11749_"/>
      <sheetName val="_Recovered_SheetName_11750_"/>
      <sheetName val="_Recovered_SheetName_11751_"/>
      <sheetName val="_Recovered_SheetName_11752_"/>
      <sheetName val="_Recovered_SheetName_11753_"/>
      <sheetName val="_Recovered_SheetName_11754_"/>
      <sheetName val="_Recovered_SheetName_11755_"/>
      <sheetName val="_Recovered_SheetName_11756_"/>
      <sheetName val="_Recovered_SheetName_11757_"/>
      <sheetName val="_Recovered_SheetName_11758_"/>
      <sheetName val="_Recovered_SheetName_11759_"/>
      <sheetName val="_Recovered_SheetName_11760_"/>
      <sheetName val="_Recovered_SheetName_11761_"/>
      <sheetName val="_Recovered_SheetName_11762_"/>
      <sheetName val="_Recovered_SheetName_11763_"/>
      <sheetName val="_Recovered_SheetName_11764_"/>
      <sheetName val="_Recovered_SheetName_11765_"/>
      <sheetName val="_Recovered_SheetName_11766_"/>
      <sheetName val="_Recovered_SheetName_11767_"/>
      <sheetName val="_Recovered_SheetName_11768_"/>
      <sheetName val="_Recovered_SheetName_11769_"/>
      <sheetName val="_Recovered_SheetName_11770_"/>
      <sheetName val="_Recovered_SheetName_11771_"/>
      <sheetName val="_Recovered_SheetName_11772_"/>
      <sheetName val="_Recovered_SheetName_11773_"/>
      <sheetName val="_Recovered_SheetName_11774_"/>
      <sheetName val="_Recovered_SheetName_11775_"/>
      <sheetName val="_Recovered_SheetName_11776_"/>
      <sheetName val="_Recovered_SheetName_11777_"/>
      <sheetName val="_Recovered_SheetName_11778_"/>
      <sheetName val="_Recovered_SheetName_11779_"/>
      <sheetName val="_Recovered_SheetName_11780_"/>
      <sheetName val="_Recovered_SheetName_11781_"/>
      <sheetName val="_Recovered_SheetName_11782_"/>
      <sheetName val="_Recovered_SheetName_11783_"/>
      <sheetName val="_Recovered_SheetName_11784_"/>
      <sheetName val="_Recovered_SheetName_11785_"/>
      <sheetName val="_Recovered_SheetName_11786_"/>
      <sheetName val="_Recovered_SheetName_11787_"/>
      <sheetName val="_Recovered_SheetName_11788_"/>
      <sheetName val="_Recovered_SheetName_11789_"/>
      <sheetName val="_Recovered_SheetName_11790_"/>
      <sheetName val="_Recovered_SheetName_11791_"/>
      <sheetName val="_Recovered_SheetName_11792_"/>
      <sheetName val="_Recovered_SheetName_11793_"/>
      <sheetName val="_Recovered_SheetName_11794_"/>
      <sheetName val="_Recovered_SheetName_11795_"/>
      <sheetName val="_Recovered_SheetName_11796_"/>
      <sheetName val="_Recovered_SheetName_11797_"/>
      <sheetName val="_Recovered_SheetName_11798_"/>
      <sheetName val="_Recovered_SheetName_11799_"/>
      <sheetName val="_Recovered_SheetName_11800_"/>
      <sheetName val="_Recovered_SheetName_11801_"/>
      <sheetName val="_Recovered_SheetName_11802_"/>
      <sheetName val="_Recovered_SheetName_11803_"/>
      <sheetName val="_Recovered_SheetName_11804_"/>
      <sheetName val="_Recovered_SheetName_11805_"/>
      <sheetName val="_Recovered_SheetName_11806_"/>
      <sheetName val="_Recovered_SheetName_11807_"/>
      <sheetName val="_Recovered_SheetName_11808_"/>
      <sheetName val="_Recovered_SheetName_11809_"/>
      <sheetName val="_Recovered_SheetName_11810_"/>
      <sheetName val="_Recovered_SheetName_11811_"/>
      <sheetName val="_Recovered_SheetName_11812_"/>
      <sheetName val="_Recovered_SheetName_11813_"/>
      <sheetName val="_Recovered_SheetName_11814_"/>
      <sheetName val="_Recovered_SheetName_11815_"/>
      <sheetName val="_Recovered_SheetName_11816_"/>
      <sheetName val="_Recovered_SheetName_11817_"/>
      <sheetName val="_Recovered_SheetName_11818_"/>
      <sheetName val="_Recovered_SheetName_11819_"/>
      <sheetName val="_Recovered_SheetName_11820_"/>
      <sheetName val="_Recovered_SheetName_11821_"/>
      <sheetName val="_Recovered_SheetName_11822_"/>
      <sheetName val="_Recovered_SheetName_11823_"/>
      <sheetName val="_Recovered_SheetName_11824_"/>
      <sheetName val="_Recovered_SheetName_11825_"/>
      <sheetName val="_Recovered_SheetName_11826_"/>
      <sheetName val="_Recovered_SheetName_11827_"/>
      <sheetName val="_Recovered_SheetName_11828_"/>
      <sheetName val="_Recovered_SheetName_11829_"/>
      <sheetName val="_Recovered_SheetName_11830_"/>
      <sheetName val="_Recovered_SheetName_11831_"/>
      <sheetName val="_Recovered_SheetName_11832_"/>
      <sheetName val="_Recovered_SheetName_11833_"/>
      <sheetName val="_Recovered_SheetName_11834_"/>
      <sheetName val="_Recovered_SheetName_11835_"/>
      <sheetName val="_Recovered_SheetName_11836_"/>
      <sheetName val="_Recovered_SheetName_11837_"/>
      <sheetName val="_Recovered_SheetName_11838_"/>
      <sheetName val="_Recovered_SheetName_11839_"/>
      <sheetName val="_Recovered_SheetName_11840_"/>
      <sheetName val="_Recovered_SheetName_11841_"/>
      <sheetName val="_Recovered_SheetName_11842_"/>
      <sheetName val="_Recovered_SheetName_11843_"/>
      <sheetName val="_Recovered_SheetName_11844_"/>
      <sheetName val="_Recovered_SheetName_11845_"/>
      <sheetName val="_Recovered_SheetName_11846_"/>
      <sheetName val="_Recovered_SheetName_11847_"/>
      <sheetName val="_Recovered_SheetName_11848_"/>
      <sheetName val="_Recovered_SheetName_11849_"/>
      <sheetName val="_Recovered_SheetName_11850_"/>
      <sheetName val="_Recovered_SheetName_11851_"/>
      <sheetName val="_Recovered_SheetName_11852_"/>
      <sheetName val="_Recovered_SheetName_11853_"/>
      <sheetName val="_Recovered_SheetName_11854_"/>
      <sheetName val="_Recovered_SheetName_11855_"/>
      <sheetName val="_Recovered_SheetName_11856_"/>
      <sheetName val="_Recovered_SheetName_11857_"/>
      <sheetName val="_Recovered_SheetName_11858_"/>
      <sheetName val="_Recovered_SheetName_11859_"/>
      <sheetName val="_Recovered_SheetName_11860_"/>
      <sheetName val="_Recovered_SheetName_11861_"/>
      <sheetName val="_Recovered_SheetName_11862_"/>
      <sheetName val="_Recovered_SheetName_11863_"/>
      <sheetName val="_Recovered_SheetName_11864_"/>
      <sheetName val="_Recovered_SheetName_11865_"/>
      <sheetName val="_Recovered_SheetName_11866_"/>
      <sheetName val="_Recovered_SheetName_11867_"/>
      <sheetName val="_Recovered_SheetName_11868_"/>
      <sheetName val="_Recovered_SheetName_11869_"/>
      <sheetName val="_Recovered_SheetName_11870_"/>
      <sheetName val="_Recovered_SheetName_11871_"/>
      <sheetName val="_Recovered_SheetName_11872_"/>
      <sheetName val="_Recovered_SheetName_11873_"/>
      <sheetName val="_Recovered_SheetName_11874_"/>
      <sheetName val="_Recovered_SheetName_11875_"/>
      <sheetName val="_Recovered_SheetName_11876_"/>
      <sheetName val="_Recovered_SheetName_11877_"/>
      <sheetName val="_Recovered_SheetName_11878_"/>
      <sheetName val="_Recovered_SheetName_11879_"/>
      <sheetName val="_Recovered_SheetName_11880_"/>
      <sheetName val="_Recovered_SheetName_11881_"/>
      <sheetName val="_Recovered_SheetName_11882_"/>
      <sheetName val="_Recovered_SheetName_11883_"/>
      <sheetName val="_Recovered_SheetName_11884_"/>
      <sheetName val="_Recovered_SheetName_11885_"/>
      <sheetName val="_Recovered_SheetName_11886_"/>
      <sheetName val="_Recovered_SheetName_11887_"/>
      <sheetName val="_Recovered_SheetName_11888_"/>
      <sheetName val="_Recovered_SheetName_11889_"/>
      <sheetName val="_Recovered_SheetName_11890_"/>
      <sheetName val="_Recovered_SheetName_11891_"/>
      <sheetName val="_Recovered_SheetName_11892_"/>
      <sheetName val="_Recovered_SheetName_11893_"/>
      <sheetName val="_Recovered_SheetName_11894_"/>
      <sheetName val="_Recovered_SheetName_11895_"/>
      <sheetName val="_Recovered_SheetName_11896_"/>
      <sheetName val="_Recovered_SheetName_11897_"/>
      <sheetName val="_Recovered_SheetName_11898_"/>
      <sheetName val="_Recovered_SheetName_11899_"/>
      <sheetName val="_Recovered_SheetName_11900_"/>
      <sheetName val="_Recovered_SheetName_11901_"/>
      <sheetName val="_Recovered_SheetName_11902_"/>
      <sheetName val="_Recovered_SheetName_11903_"/>
      <sheetName val="_Recovered_SheetName_11904_"/>
      <sheetName val="_Recovered_SheetName_11905_"/>
      <sheetName val="_Recovered_SheetName_11906_"/>
      <sheetName val="_Recovered_SheetName_11907_"/>
      <sheetName val="_Recovered_SheetName_11908_"/>
      <sheetName val="_Recovered_SheetName_11909_"/>
      <sheetName val="_Recovered_SheetName_11910_"/>
      <sheetName val="_Recovered_SheetName_11911_"/>
      <sheetName val="_Recovered_SheetName_11912_"/>
      <sheetName val="_Recovered_SheetName_11913_"/>
      <sheetName val="_Recovered_SheetName_11914_"/>
      <sheetName val="_Recovered_SheetName_11915_"/>
      <sheetName val="_Recovered_SheetName_11916_"/>
      <sheetName val="_Recovered_SheetName_11917_"/>
      <sheetName val="_Recovered_SheetName_11918_"/>
      <sheetName val="_Recovered_SheetName_11919_"/>
      <sheetName val="_Recovered_SheetName_11920_"/>
      <sheetName val="_Recovered_SheetName_11921_"/>
      <sheetName val="_Recovered_SheetName_11922_"/>
      <sheetName val="_Recovered_SheetName_11923_"/>
      <sheetName val="_Recovered_SheetName_11924_"/>
      <sheetName val="_Recovered_SheetName_11925_"/>
      <sheetName val="_Recovered_SheetName_11926_"/>
      <sheetName val="_Recovered_SheetName_11927_"/>
      <sheetName val="_Recovered_SheetName_11928_"/>
      <sheetName val="_Recovered_SheetName_11929_"/>
      <sheetName val="_Recovered_SheetName_11930_"/>
      <sheetName val="_Recovered_SheetName_11931_"/>
      <sheetName val="_Recovered_SheetName_11932_"/>
      <sheetName val="_Recovered_SheetName_11933_"/>
      <sheetName val="_Recovered_SheetName_11934_"/>
      <sheetName val="_Recovered_SheetName_11935_"/>
      <sheetName val="_Recovered_SheetName_11936_"/>
      <sheetName val="_Recovered_SheetName_11937_"/>
      <sheetName val="_Recovered_SheetName_11938_"/>
      <sheetName val="_Recovered_SheetName_11939_"/>
      <sheetName val="_Recovered_SheetName_11940_"/>
      <sheetName val="_Recovered_SheetName_11941_"/>
      <sheetName val="_Recovered_SheetName_11942_"/>
      <sheetName val="_Recovered_SheetName_11943_"/>
      <sheetName val="_Recovered_SheetName_11944_"/>
      <sheetName val="_Recovered_SheetName_11945_"/>
      <sheetName val="_Recovered_SheetName_11946_"/>
      <sheetName val="_Recovered_SheetName_11947_"/>
      <sheetName val="_Recovered_SheetName_11948_"/>
      <sheetName val="_Recovered_SheetName_11949_"/>
      <sheetName val="_Recovered_SheetName_11950_"/>
      <sheetName val="_Recovered_SheetName_11951_"/>
      <sheetName val="_Recovered_SheetName_11952_"/>
      <sheetName val="_Recovered_SheetName_11953_"/>
      <sheetName val="_Recovered_SheetName_11954_"/>
      <sheetName val="_Recovered_SheetName_11955_"/>
      <sheetName val="_Recovered_SheetName_11956_"/>
      <sheetName val="_Recovered_SheetName_11957_"/>
      <sheetName val="_Recovered_SheetName_11958_"/>
      <sheetName val="_Recovered_SheetName_11959_"/>
      <sheetName val="_Recovered_SheetName_11960_"/>
      <sheetName val="_Recovered_SheetName_11961_"/>
      <sheetName val="_Recovered_SheetName_11962_"/>
      <sheetName val="_Recovered_SheetName_11963_"/>
      <sheetName val="_Recovered_SheetName_11964_"/>
      <sheetName val="_Recovered_SheetName_11965_"/>
      <sheetName val="_Recovered_SheetName_11966_"/>
      <sheetName val="_Recovered_SheetName_11967_"/>
      <sheetName val="_Recovered_SheetName_11968_"/>
      <sheetName val="_Recovered_SheetName_11969_"/>
      <sheetName val="_Recovered_SheetName_11970_"/>
      <sheetName val="_Recovered_SheetName_11971_"/>
      <sheetName val="_Recovered_SheetName_11972_"/>
      <sheetName val="_Recovered_SheetName_11973_"/>
      <sheetName val="_Recovered_SheetName_11974_"/>
      <sheetName val="_Recovered_SheetName_11975_"/>
      <sheetName val="_Recovered_SheetName_11976_"/>
      <sheetName val="_Recovered_SheetName_11977_"/>
      <sheetName val="_Recovered_SheetName_11978_"/>
      <sheetName val="_Recovered_SheetName_11979_"/>
      <sheetName val="_Recovered_SheetName_11980_"/>
      <sheetName val="_Recovered_SheetName_11981_"/>
      <sheetName val="_Recovered_SheetName_11982_"/>
      <sheetName val="_Recovered_SheetName_11983_"/>
      <sheetName val="_Recovered_SheetName_11984_"/>
      <sheetName val="_Recovered_SheetName_11985_"/>
      <sheetName val="_Recovered_SheetName_11986_"/>
      <sheetName val="_Recovered_SheetName_11987_"/>
      <sheetName val="_Recovered_SheetName_11988_"/>
      <sheetName val="_Recovered_SheetName_11989_"/>
      <sheetName val="_Recovered_SheetName_11990_"/>
      <sheetName val="_Recovered_SheetName_11991_"/>
      <sheetName val="_Recovered_SheetName_11992_"/>
      <sheetName val="_Recovered_SheetName_11993_"/>
      <sheetName val="_Recovered_SheetName_11994_"/>
      <sheetName val="_Recovered_SheetName_11995_"/>
      <sheetName val="_Recovered_SheetName_11996_"/>
      <sheetName val="_Recovered_SheetName_11997_"/>
      <sheetName val="_Recovered_SheetName_11998_"/>
      <sheetName val="_Recovered_SheetName_11999_"/>
      <sheetName val="_Recovered_SheetName_12000_"/>
      <sheetName val="_Recovered_SheetName_12001_"/>
      <sheetName val="_Recovered_SheetName_12002_"/>
      <sheetName val="_Recovered_SheetName_12003_"/>
      <sheetName val="_Recovered_SheetName_12004_"/>
      <sheetName val="_Recovered_SheetName_12005_"/>
      <sheetName val="_Recovered_SheetName_12006_"/>
      <sheetName val="_Recovered_SheetName_12007_"/>
      <sheetName val="_Recovered_SheetName_12008_"/>
      <sheetName val="_Recovered_SheetName_12009_"/>
      <sheetName val="_Recovered_SheetName_12010_"/>
      <sheetName val="_Recovered_SheetName_12011_"/>
      <sheetName val="_Recovered_SheetName_12012_"/>
      <sheetName val="_Recovered_SheetName_12013_"/>
      <sheetName val="_Recovered_SheetName_12014_"/>
      <sheetName val="_Recovered_SheetName_12015_"/>
      <sheetName val="_Recovered_SheetName_12016_"/>
      <sheetName val="_Recovered_SheetName_12017_"/>
      <sheetName val="_Recovered_SheetName_12018_"/>
      <sheetName val="_Recovered_SheetName_12019_"/>
      <sheetName val="_Recovered_SheetName_12020_"/>
      <sheetName val="_Recovered_SheetName_12021_"/>
      <sheetName val="_Recovered_SheetName_12022_"/>
      <sheetName val="_Recovered_SheetName_12023_"/>
      <sheetName val="_Recovered_SheetName_12024_"/>
      <sheetName val="_Recovered_SheetName_12025_"/>
      <sheetName val="_Recovered_SheetName_12026_"/>
      <sheetName val="_Recovered_SheetName_12027_"/>
      <sheetName val="_Recovered_SheetName_12028_"/>
      <sheetName val="_Recovered_SheetName_12029_"/>
      <sheetName val="_Recovered_SheetName_12030_"/>
      <sheetName val="_Recovered_SheetName_12031_"/>
      <sheetName val="_Recovered_SheetName_12032_"/>
      <sheetName val="_Recovered_SheetName_12033_"/>
      <sheetName val="_Recovered_SheetName_12034_"/>
      <sheetName val="_Recovered_SheetName_12035_"/>
      <sheetName val="_Recovered_SheetName_12036_"/>
      <sheetName val="_Recovered_SheetName_12037_"/>
      <sheetName val="_Recovered_SheetName_12038_"/>
      <sheetName val="_Recovered_SheetName_12039_"/>
      <sheetName val="_Recovered_SheetName_12040_"/>
      <sheetName val="_Recovered_SheetName_12041_"/>
      <sheetName val="_Recovered_SheetName_12042_"/>
      <sheetName val="_Recovered_SheetName_12043_"/>
      <sheetName val="_Recovered_SheetName_12044_"/>
      <sheetName val="_Recovered_SheetName_12045_"/>
      <sheetName val="_Recovered_SheetName_12046_"/>
      <sheetName val="_Recovered_SheetName_12047_"/>
      <sheetName val="_Recovered_SheetName_12048_"/>
      <sheetName val="_Recovered_SheetName_12049_"/>
      <sheetName val="_Recovered_SheetName_12050_"/>
      <sheetName val="_Recovered_SheetName_12051_"/>
      <sheetName val="_Recovered_SheetName_12052_"/>
      <sheetName val="_Recovered_SheetName_12053_"/>
      <sheetName val="_Recovered_SheetName_12054_"/>
      <sheetName val="_Recovered_SheetName_12055_"/>
      <sheetName val="_Recovered_SheetName_12056_"/>
      <sheetName val="_Recovered_SheetName_12057_"/>
      <sheetName val="_Recovered_SheetName_12058_"/>
      <sheetName val="_Recovered_SheetName_12059_"/>
      <sheetName val="_Recovered_SheetName_12060_"/>
      <sheetName val="_Recovered_SheetName_12061_"/>
      <sheetName val="_Recovered_SheetName_12062_"/>
      <sheetName val="_Recovered_SheetName_12063_"/>
      <sheetName val="_Recovered_SheetName_12064_"/>
      <sheetName val="_Recovered_SheetName_12065_"/>
      <sheetName val="_Recovered_SheetName_12066_"/>
      <sheetName val="_Recovered_SheetName_12067_"/>
      <sheetName val="_Recovered_SheetName_12068_"/>
      <sheetName val="_Recovered_SheetName_12069_"/>
      <sheetName val="_Recovered_SheetName_12070_"/>
      <sheetName val="_Recovered_SheetName_12071_"/>
      <sheetName val="_Recovered_SheetName_12072_"/>
      <sheetName val="_Recovered_SheetName_12073_"/>
      <sheetName val="_Recovered_SheetName_12074_"/>
      <sheetName val="_Recovered_SheetName_12075_"/>
      <sheetName val="_Recovered_SheetName_12076_"/>
      <sheetName val="_Recovered_SheetName_12077_"/>
      <sheetName val="_Recovered_SheetName_12078_"/>
      <sheetName val="_Recovered_SheetName_12079_"/>
      <sheetName val="_Recovered_SheetName_12080_"/>
      <sheetName val="_Recovered_SheetName_12081_"/>
      <sheetName val="_Recovered_SheetName_12082_"/>
      <sheetName val="_Recovered_SheetName_12083_"/>
      <sheetName val="_Recovered_SheetName_12084_"/>
      <sheetName val="_Recovered_SheetName_12085_"/>
      <sheetName val="_Recovered_SheetName_12086_"/>
      <sheetName val="_Recovered_SheetName_12087_"/>
      <sheetName val="_Recovered_SheetName_12088_"/>
      <sheetName val="_Recovered_SheetName_12089_"/>
      <sheetName val="_Recovered_SheetName_12090_"/>
      <sheetName val="_Recovered_SheetName_12091_"/>
      <sheetName val="_Recovered_SheetName_12092_"/>
      <sheetName val="_Recovered_SheetName_12093_"/>
      <sheetName val="_Recovered_SheetName_12094_"/>
      <sheetName val="_Recovered_SheetName_12095_"/>
      <sheetName val="_Recovered_SheetName_12096_"/>
      <sheetName val="_Recovered_SheetName_12097_"/>
      <sheetName val="_Recovered_SheetName_12098_"/>
      <sheetName val="_Recovered_SheetName_12099_"/>
      <sheetName val="_Recovered_SheetName_12100_"/>
      <sheetName val="_Recovered_SheetName_12101_"/>
      <sheetName val="_Recovered_SheetName_12102_"/>
      <sheetName val="_Recovered_SheetName_12103_"/>
      <sheetName val="_Recovered_SheetName_12104_"/>
      <sheetName val="_Recovered_SheetName_12105_"/>
      <sheetName val="_Recovered_SheetName_12106_"/>
      <sheetName val="_Recovered_SheetName_12107_"/>
      <sheetName val="_Recovered_SheetName_12108_"/>
      <sheetName val="_Recovered_SheetName_12109_"/>
      <sheetName val="_Recovered_SheetName_12110_"/>
      <sheetName val="_Recovered_SheetName_12111_"/>
      <sheetName val="_Recovered_SheetName_12112_"/>
      <sheetName val="_Recovered_SheetName_12113_"/>
      <sheetName val="_Recovered_SheetName_12114_"/>
      <sheetName val="_Recovered_SheetName_12115_"/>
      <sheetName val="_Recovered_SheetName_12116_"/>
      <sheetName val="_Recovered_SheetName_12117_"/>
      <sheetName val="_Recovered_SheetName_12118_"/>
      <sheetName val="_Recovered_SheetName_12119_"/>
      <sheetName val="_Recovered_SheetName_12120_"/>
      <sheetName val="_Recovered_SheetName_12121_"/>
      <sheetName val="_Recovered_SheetName_12122_"/>
      <sheetName val="_Recovered_SheetName_12123_"/>
      <sheetName val="_Recovered_SheetName_12124_"/>
      <sheetName val="_Recovered_SheetName_12125_"/>
      <sheetName val="_Recovered_SheetName_12126_"/>
      <sheetName val="_Recovered_SheetName_12127_"/>
      <sheetName val="_Recovered_SheetName_12128_"/>
      <sheetName val="_Recovered_SheetName_12129_"/>
      <sheetName val="_Recovered_SheetName_12130_"/>
      <sheetName val="_Recovered_SheetName_12131_"/>
      <sheetName val="_Recovered_SheetName_12132_"/>
      <sheetName val="_Recovered_SheetName_12133_"/>
      <sheetName val="_Recovered_SheetName_12134_"/>
      <sheetName val="_Recovered_SheetName_12135_"/>
      <sheetName val="_Recovered_SheetName_12136_"/>
      <sheetName val="_Recovered_SheetName_12137_"/>
      <sheetName val="_Recovered_SheetName_12138_"/>
      <sheetName val="_Recovered_SheetName_12139_"/>
      <sheetName val="_Recovered_SheetName_12140_"/>
      <sheetName val="_Recovered_SheetName_12141_"/>
      <sheetName val="_Recovered_SheetName_12142_"/>
      <sheetName val="_Recovered_SheetName_12143_"/>
      <sheetName val="_Recovered_SheetName_12144_"/>
      <sheetName val="_Recovered_SheetName_12145_"/>
      <sheetName val="_Recovered_SheetName_12146_"/>
      <sheetName val="_Recovered_SheetName_12147_"/>
      <sheetName val="_Recovered_SheetName_12148_"/>
      <sheetName val="_Recovered_SheetName_12149_"/>
      <sheetName val="_Recovered_SheetName_12150_"/>
      <sheetName val="_Recovered_SheetName_12151_"/>
      <sheetName val="_Recovered_SheetName_12152_"/>
      <sheetName val="_Recovered_SheetName_12153_"/>
      <sheetName val="_Recovered_SheetName_12154_"/>
      <sheetName val="_Recovered_SheetName_12155_"/>
      <sheetName val="_Recovered_SheetName_12156_"/>
      <sheetName val="_Recovered_SheetName_12157_"/>
      <sheetName val="_Recovered_SheetName_12158_"/>
      <sheetName val="_Recovered_SheetName_12159_"/>
      <sheetName val="_Recovered_SheetName_12160_"/>
      <sheetName val="_Recovered_SheetName_12161_"/>
      <sheetName val="_Recovered_SheetName_12162_"/>
      <sheetName val="_Recovered_SheetName_12163_"/>
      <sheetName val="_Recovered_SheetName_12164_"/>
      <sheetName val="_Recovered_SheetName_12165_"/>
      <sheetName val="_Recovered_SheetName_12166_"/>
      <sheetName val="_Recovered_SheetName_12167_"/>
      <sheetName val="_Recovered_SheetName_12168_"/>
      <sheetName val="_Recovered_SheetName_12169_"/>
      <sheetName val="_Recovered_SheetName_12170_"/>
      <sheetName val="_Recovered_SheetName_12171_"/>
      <sheetName val="_Recovered_SheetName_12172_"/>
      <sheetName val="_Recovered_SheetName_12173_"/>
      <sheetName val="_Recovered_SheetName_12174_"/>
      <sheetName val="_Recovered_SheetName_12175_"/>
      <sheetName val="_Recovered_SheetName_12176_"/>
      <sheetName val="_Recovered_SheetName_12177_"/>
      <sheetName val="_Recovered_SheetName_12178_"/>
      <sheetName val="_Recovered_SheetName_12179_"/>
      <sheetName val="_Recovered_SheetName_12180_"/>
      <sheetName val="_Recovered_SheetName_12181_"/>
      <sheetName val="_Recovered_SheetName_12182_"/>
      <sheetName val="_Recovered_SheetName_12183_"/>
      <sheetName val="_Recovered_SheetName_12184_"/>
      <sheetName val="_Recovered_SheetName_12185_"/>
      <sheetName val="_Recovered_SheetName_12186_"/>
      <sheetName val="_Recovered_SheetName_12187_"/>
      <sheetName val="_Recovered_SheetName_12188_"/>
      <sheetName val="_Recovered_SheetName_12189_"/>
      <sheetName val="_Recovered_SheetName_12190_"/>
      <sheetName val="_Recovered_SheetName_12191_"/>
      <sheetName val="_Recovered_SheetName_12192_"/>
      <sheetName val="_Recovered_SheetName_12193_"/>
      <sheetName val="_Recovered_SheetName_12194_"/>
      <sheetName val="_Recovered_SheetName_12195_"/>
      <sheetName val="_Recovered_SheetName_12196_"/>
      <sheetName val="_Recovered_SheetName_12197_"/>
      <sheetName val="_Recovered_SheetName_12198_"/>
      <sheetName val="_Recovered_SheetName_12199_"/>
      <sheetName val="_Recovered_SheetName_12200_"/>
      <sheetName val="_Recovered_SheetName_12201_"/>
      <sheetName val="_Recovered_SheetName_12202_"/>
      <sheetName val="_Recovered_SheetName_12203_"/>
      <sheetName val="_Recovered_SheetName_12204_"/>
      <sheetName val="_Recovered_SheetName_12205_"/>
      <sheetName val="_Recovered_SheetName_12206_"/>
      <sheetName val="_Recovered_SheetName_12207_"/>
      <sheetName val="_Recovered_SheetName_12208_"/>
      <sheetName val="_Recovered_SheetName_12209_"/>
      <sheetName val="_Recovered_SheetName_12210_"/>
      <sheetName val="_Recovered_SheetName_12211_"/>
      <sheetName val="_Recovered_SheetName_12212_"/>
      <sheetName val="_Recovered_SheetName_12213_"/>
      <sheetName val="_Recovered_SheetName_12214_"/>
      <sheetName val="_Recovered_SheetName_12215_"/>
      <sheetName val="_Recovered_SheetName_12216_"/>
      <sheetName val="_Recovered_SheetName_12217_"/>
      <sheetName val="_Recovered_SheetName_12218_"/>
      <sheetName val="_Recovered_SheetName_12219_"/>
      <sheetName val="_Recovered_SheetName_12220_"/>
      <sheetName val="_Recovered_SheetName_12221_"/>
      <sheetName val="_Recovered_SheetName_12222_"/>
      <sheetName val="_Recovered_SheetName_12223_"/>
      <sheetName val="_Recovered_SheetName_12224_"/>
      <sheetName val="_Recovered_SheetName_12225_"/>
      <sheetName val="_Recovered_SheetName_12226_"/>
      <sheetName val="_Recovered_SheetName_12227_"/>
      <sheetName val="_Recovered_SheetName_12228_"/>
      <sheetName val="_Recovered_SheetName_12229_"/>
      <sheetName val="_Recovered_SheetName_12230_"/>
      <sheetName val="_Recovered_SheetName_12231_"/>
      <sheetName val="_Recovered_SheetName_12232_"/>
      <sheetName val="_Recovered_SheetName_12233_"/>
      <sheetName val="_Recovered_SheetName_12234_"/>
      <sheetName val="_Recovered_SheetName_12235_"/>
      <sheetName val="_Recovered_SheetName_12236_"/>
      <sheetName val="_Recovered_SheetName_12237_"/>
      <sheetName val="_Recovered_SheetName_12238_"/>
      <sheetName val="_Recovered_SheetName_12239_"/>
      <sheetName val="_Recovered_SheetName_12240_"/>
      <sheetName val="_Recovered_SheetName_12241_"/>
      <sheetName val="_Recovered_SheetName_12242_"/>
      <sheetName val="_Recovered_SheetName_12243_"/>
      <sheetName val="_Recovered_SheetName_12244_"/>
      <sheetName val="_Recovered_SheetName_12245_"/>
      <sheetName val="_Recovered_SheetName_12246_"/>
      <sheetName val="_Recovered_SheetName_12247_"/>
      <sheetName val="_Recovered_SheetName_12248_"/>
      <sheetName val="_Recovered_SheetName_12249_"/>
      <sheetName val="_Recovered_SheetName_12250_"/>
      <sheetName val="_Recovered_SheetName_12251_"/>
      <sheetName val="_Recovered_SheetName_12252_"/>
      <sheetName val="_Recovered_SheetName_12253_"/>
      <sheetName val="_Recovered_SheetName_12254_"/>
      <sheetName val="_Recovered_SheetName_12255_"/>
      <sheetName val="_Recovered_SheetName_12256_"/>
      <sheetName val="_Recovered_SheetName_12257_"/>
      <sheetName val="_Recovered_SheetName_12258_"/>
      <sheetName val="_Recovered_SheetName_12259_"/>
      <sheetName val="_Recovered_SheetName_12260_"/>
      <sheetName val="_Recovered_SheetName_12261_"/>
      <sheetName val="_Recovered_SheetName_12262_"/>
      <sheetName val="_Recovered_SheetName_12263_"/>
      <sheetName val="_Recovered_SheetName_12264_"/>
      <sheetName val="_Recovered_SheetName_12265_"/>
      <sheetName val="_Recovered_SheetName_12266_"/>
      <sheetName val="_Recovered_SheetName_12267_"/>
      <sheetName val="_Recovered_SheetName_12268_"/>
      <sheetName val="_Recovered_SheetName_12269_"/>
      <sheetName val="_Recovered_SheetName_12270_"/>
      <sheetName val="_Recovered_SheetName_12271_"/>
      <sheetName val="_Recovered_SheetName_12272_"/>
      <sheetName val="_Recovered_SheetName_12273_"/>
      <sheetName val="_Recovered_SheetName_12274_"/>
      <sheetName val="_Recovered_SheetName_12275_"/>
      <sheetName val="_Recovered_SheetName_12276_"/>
      <sheetName val="_Recovered_SheetName_12277_"/>
      <sheetName val="_Recovered_SheetName_12278_"/>
      <sheetName val="_Recovered_SheetName_12279_"/>
      <sheetName val="_Recovered_SheetName_12280_"/>
      <sheetName val="_Recovered_SheetName_12281_"/>
      <sheetName val="_Recovered_SheetName_12282_"/>
      <sheetName val="_Recovered_SheetName_12283_"/>
      <sheetName val="_Recovered_SheetName_12284_"/>
      <sheetName val="_Recovered_SheetName_12285_"/>
      <sheetName val="_Recovered_SheetName_12286_"/>
      <sheetName val="_Recovered_SheetName_12287_"/>
      <sheetName val="_Recovered_SheetName_12288_"/>
      <sheetName val="_Recovered_SheetName_12289_"/>
      <sheetName val="_Recovered_SheetName_12290_"/>
      <sheetName val="_Recovered_SheetName_12291_"/>
      <sheetName val="_Recovered_SheetName_12292_"/>
      <sheetName val="_Recovered_SheetName_12293_"/>
      <sheetName val="_Recovered_SheetName_12294_"/>
      <sheetName val="_Recovered_SheetName_12295_"/>
      <sheetName val="_Recovered_SheetName_12296_"/>
      <sheetName val="_Recovered_SheetName_12297_"/>
      <sheetName val="_Recovered_SheetName_12298_"/>
      <sheetName val="_Recovered_SheetName_12299_"/>
      <sheetName val="_Recovered_SheetName_12300_"/>
      <sheetName val="_Recovered_SheetName_12301_"/>
      <sheetName val="_Recovered_SheetName_12302_"/>
      <sheetName val="_Recovered_SheetName_12303_"/>
      <sheetName val="_Recovered_SheetName_12304_"/>
      <sheetName val="_Recovered_SheetName_12305_"/>
      <sheetName val="_Recovered_SheetName_12306_"/>
      <sheetName val="_Recovered_SheetName_12307_"/>
      <sheetName val="_Recovered_SheetName_12308_"/>
      <sheetName val="_Recovered_SheetName_12309_"/>
      <sheetName val="_Recovered_SheetName_12310_"/>
      <sheetName val="_Recovered_SheetName_12311_"/>
      <sheetName val="_Recovered_SheetName_12312_"/>
      <sheetName val="_Recovered_SheetName_12313_"/>
      <sheetName val="_Recovered_SheetName_12314_"/>
      <sheetName val="_Recovered_SheetName_12315_"/>
      <sheetName val="_Recovered_SheetName_12316_"/>
      <sheetName val="_Recovered_SheetName_12317_"/>
      <sheetName val="_Recovered_SheetName_12318_"/>
      <sheetName val="_Recovered_SheetName_12319_"/>
      <sheetName val="_Recovered_SheetName_12320_"/>
      <sheetName val="_Recovered_SheetName_12321_"/>
      <sheetName val="_Recovered_SheetName_12322_"/>
      <sheetName val="_Recovered_SheetName_12323_"/>
      <sheetName val="_Recovered_SheetName_12324_"/>
      <sheetName val="_Recovered_SheetName_12325_"/>
      <sheetName val="_Recovered_SheetName_12326_"/>
      <sheetName val="_Recovered_SheetName_12327_"/>
      <sheetName val="_Recovered_SheetName_12328_"/>
      <sheetName val="_Recovered_SheetName_12329_"/>
      <sheetName val="_Recovered_SheetName_12330_"/>
      <sheetName val="_Recovered_SheetName_12331_"/>
      <sheetName val="_Recovered_SheetName_12332_"/>
      <sheetName val="_Recovered_SheetName_12333_"/>
      <sheetName val="_Recovered_SheetName_12334_"/>
      <sheetName val="_Recovered_SheetName_12335_"/>
      <sheetName val="_Recovered_SheetName_12336_"/>
      <sheetName val="_Recovered_SheetName_12337_"/>
      <sheetName val="_Recovered_SheetName_12338_"/>
      <sheetName val="_Recovered_SheetName_12339_"/>
      <sheetName val="_Recovered_SheetName_12340_"/>
      <sheetName val="_Recovered_SheetName_12341_"/>
      <sheetName val="_Recovered_SheetName_12342_"/>
      <sheetName val="_Recovered_SheetName_12343_"/>
      <sheetName val="_Recovered_SheetName_12344_"/>
      <sheetName val="_Recovered_SheetName_12345_"/>
      <sheetName val="_Recovered_SheetName_12346_"/>
      <sheetName val="_Recovered_SheetName_12347_"/>
      <sheetName val="_Recovered_SheetName_12348_"/>
      <sheetName val="_Recovered_SheetName_12349_"/>
      <sheetName val="_Recovered_SheetName_12350_"/>
      <sheetName val="_Recovered_SheetName_12351_"/>
      <sheetName val="_Recovered_SheetName_12352_"/>
      <sheetName val="_Recovered_SheetName_12353_"/>
      <sheetName val="_Recovered_SheetName_12354_"/>
      <sheetName val="_Recovered_SheetName_12355_"/>
      <sheetName val="_Recovered_SheetName_12356_"/>
      <sheetName val="_Recovered_SheetName_12357_"/>
      <sheetName val="_Recovered_SheetName_12358_"/>
      <sheetName val="_Recovered_SheetName_12359_"/>
      <sheetName val="_Recovered_SheetName_12360_"/>
      <sheetName val="_Recovered_SheetName_12361_"/>
      <sheetName val="_Recovered_SheetName_12362_"/>
      <sheetName val="_Recovered_SheetName_12363_"/>
      <sheetName val="_Recovered_SheetName_12364_"/>
      <sheetName val="_Recovered_SheetName_12365_"/>
      <sheetName val="_Recovered_SheetName_12366_"/>
      <sheetName val="_Recovered_SheetName_12367_"/>
      <sheetName val="_Recovered_SheetName_12368_"/>
      <sheetName val="_Recovered_SheetName_12369_"/>
      <sheetName val="_Recovered_SheetName_12370_"/>
      <sheetName val="_Recovered_SheetName_12371_"/>
      <sheetName val="_Recovered_SheetName_12372_"/>
      <sheetName val="_Recovered_SheetName_12373_"/>
      <sheetName val="_Recovered_SheetName_12374_"/>
      <sheetName val="_Recovered_SheetName_12375_"/>
      <sheetName val="_Recovered_SheetName_12376_"/>
      <sheetName val="_Recovered_SheetName_12377_"/>
      <sheetName val="_Recovered_SheetName_12378_"/>
      <sheetName val="_Recovered_SheetName_12379_"/>
      <sheetName val="_Recovered_SheetName_12380_"/>
      <sheetName val="_Recovered_SheetName_12381_"/>
      <sheetName val="_Recovered_SheetName_12382_"/>
      <sheetName val="_Recovered_SheetName_12383_"/>
      <sheetName val="_Recovered_SheetName_12384_"/>
      <sheetName val="_Recovered_SheetName_12385_"/>
      <sheetName val="_Recovered_SheetName_12386_"/>
      <sheetName val="_Recovered_SheetName_12387_"/>
      <sheetName val="_Recovered_SheetName_12388_"/>
      <sheetName val="_Recovered_SheetName_12389_"/>
      <sheetName val="_Recovered_SheetName_12390_"/>
      <sheetName val="_Recovered_SheetName_12391_"/>
      <sheetName val="_Recovered_SheetName_12392_"/>
      <sheetName val="_Recovered_SheetName_12393_"/>
      <sheetName val="_Recovered_SheetName_12394_"/>
      <sheetName val="_Recovered_SheetName_12395_"/>
      <sheetName val="_Recovered_SheetName_12396_"/>
      <sheetName val="_Recovered_SheetName_12397_"/>
      <sheetName val="_Recovered_SheetName_12398_"/>
      <sheetName val="_Recovered_SheetName_12399_"/>
      <sheetName val="_Recovered_SheetName_12400_"/>
      <sheetName val="_Recovered_SheetName_12401_"/>
      <sheetName val="_Recovered_SheetName_12402_"/>
      <sheetName val="_Recovered_SheetName_12403_"/>
      <sheetName val="_Recovered_SheetName_12404_"/>
      <sheetName val="_Recovered_SheetName_12405_"/>
      <sheetName val="_Recovered_SheetName_12406_"/>
      <sheetName val="_Recovered_SheetName_12407_"/>
      <sheetName val="_Recovered_SheetName_12408_"/>
      <sheetName val="_Recovered_SheetName_12409_"/>
      <sheetName val="_Recovered_SheetName_12410_"/>
      <sheetName val="_Recovered_SheetName_12411_"/>
      <sheetName val="_Recovered_SheetName_12412_"/>
      <sheetName val="_Recovered_SheetName_12413_"/>
      <sheetName val="_Recovered_SheetName_12414_"/>
      <sheetName val="_Recovered_SheetName_12415_"/>
      <sheetName val="_Recovered_SheetName_12416_"/>
      <sheetName val="_Recovered_SheetName_12417_"/>
      <sheetName val="_Recovered_SheetName_12418_"/>
      <sheetName val="_Recovered_SheetName_12419_"/>
      <sheetName val="_Recovered_SheetName_12420_"/>
      <sheetName val="_Recovered_SheetName_12421_"/>
      <sheetName val="_Recovered_SheetName_12422_"/>
      <sheetName val="_Recovered_SheetName_12423_"/>
      <sheetName val="_Recovered_SheetName_12424_"/>
      <sheetName val="_Recovered_SheetName_12425_"/>
      <sheetName val="_Recovered_SheetName_12426_"/>
      <sheetName val="_Recovered_SheetName_12427_"/>
      <sheetName val="_Recovered_SheetName_12428_"/>
      <sheetName val="_Recovered_SheetName_12429_"/>
      <sheetName val="_Recovered_SheetName_12430_"/>
      <sheetName val="_Recovered_SheetName_12431_"/>
      <sheetName val="_Recovered_SheetName_12432_"/>
      <sheetName val="_Recovered_SheetName_12433_"/>
      <sheetName val="_Recovered_SheetName_12434_"/>
      <sheetName val="_Recovered_SheetName_12435_"/>
      <sheetName val="_Recovered_SheetName_12436_"/>
      <sheetName val="_Recovered_SheetName_12437_"/>
      <sheetName val="_Recovered_SheetName_12438_"/>
      <sheetName val="_Recovered_SheetName_12439_"/>
      <sheetName val="_Recovered_SheetName_12440_"/>
      <sheetName val="_Recovered_SheetName_12441_"/>
      <sheetName val="_Recovered_SheetName_12442_"/>
      <sheetName val="_Recovered_SheetName_12443_"/>
      <sheetName val="_Recovered_SheetName_12444_"/>
      <sheetName val="_Recovered_SheetName_12445_"/>
      <sheetName val="_Recovered_SheetName_12446_"/>
      <sheetName val="_Recovered_SheetName_12447_"/>
      <sheetName val="_Recovered_SheetName_12448_"/>
      <sheetName val="_Recovered_SheetName_12449_"/>
      <sheetName val="_Recovered_SheetName_12450_"/>
      <sheetName val="_Recovered_SheetName_12451_"/>
      <sheetName val="_Recovered_SheetName_12452_"/>
      <sheetName val="_Recovered_SheetName_12453_"/>
      <sheetName val="_Recovered_SheetName_12454_"/>
      <sheetName val="_Recovered_SheetName_12455_"/>
      <sheetName val="_Recovered_SheetName_12456_"/>
      <sheetName val="_Recovered_SheetName_12457_"/>
      <sheetName val="_Recovered_SheetName_12458_"/>
      <sheetName val="_Recovered_SheetName_12459_"/>
      <sheetName val="_Recovered_SheetName_12460_"/>
      <sheetName val="_Recovered_SheetName_12461_"/>
      <sheetName val="_Recovered_SheetName_12462_"/>
      <sheetName val="_Recovered_SheetName_12463_"/>
      <sheetName val="_Recovered_SheetName_12464_"/>
      <sheetName val="_Recovered_SheetName_12465_"/>
      <sheetName val="_Recovered_SheetName_12466_"/>
      <sheetName val="_Recovered_SheetName_12467_"/>
      <sheetName val="_Recovered_SheetName_12468_"/>
      <sheetName val="_Recovered_SheetName_12469_"/>
      <sheetName val="_Recovered_SheetName_12470_"/>
      <sheetName val="_Recovered_SheetName_12471_"/>
      <sheetName val="_Recovered_SheetName_12472_"/>
      <sheetName val="_Recovered_SheetName_12473_"/>
      <sheetName val="_Recovered_SheetName_12474_"/>
      <sheetName val="_Recovered_SheetName_12475_"/>
      <sheetName val="_Recovered_SheetName_12476_"/>
      <sheetName val="_Recovered_SheetName_12477_"/>
      <sheetName val="_Recovered_SheetName_12478_"/>
      <sheetName val="_Recovered_SheetName_12479_"/>
      <sheetName val="_Recovered_SheetName_12480_"/>
      <sheetName val="_Recovered_SheetName_12481_"/>
      <sheetName val="_Recovered_SheetName_12482_"/>
      <sheetName val="_Recovered_SheetName_12483_"/>
      <sheetName val="_Recovered_SheetName_12484_"/>
      <sheetName val="_Recovered_SheetName_12485_"/>
      <sheetName val="_Recovered_SheetName_12486_"/>
      <sheetName val="_Recovered_SheetName_12487_"/>
      <sheetName val="_Recovered_SheetName_12488_"/>
      <sheetName val="_Recovered_SheetName_12489_"/>
      <sheetName val="_Recovered_SheetName_12490_"/>
      <sheetName val="_Recovered_SheetName_12491_"/>
      <sheetName val="_Recovered_SheetName_12492_"/>
      <sheetName val="_Recovered_SheetName_12493_"/>
      <sheetName val="_Recovered_SheetName_12494_"/>
      <sheetName val="_Recovered_SheetName_12495_"/>
      <sheetName val="_Recovered_SheetName_12496_"/>
      <sheetName val="_Recovered_SheetName_12497_"/>
      <sheetName val="_Recovered_SheetName_12498_"/>
      <sheetName val="_Recovered_SheetName_12499_"/>
      <sheetName val="_Recovered_SheetName_12500_"/>
      <sheetName val="_Recovered_SheetName_12501_"/>
      <sheetName val="_Recovered_SheetName_12502_"/>
      <sheetName val="_Recovered_SheetName_12503_"/>
      <sheetName val="_Recovered_SheetName_12504_"/>
      <sheetName val="_Recovered_SheetName_12505_"/>
      <sheetName val="_Recovered_SheetName_12506_"/>
      <sheetName val="_Recovered_SheetName_12507_"/>
      <sheetName val="_Recovered_SheetName_12508_"/>
      <sheetName val="_Recovered_SheetName_12509_"/>
      <sheetName val="_Recovered_SheetName_12510_"/>
      <sheetName val="_Recovered_SheetName_12511_"/>
      <sheetName val="_Recovered_SheetName_12512_"/>
      <sheetName val="_Recovered_SheetName_12513_"/>
      <sheetName val="_Recovered_SheetName_12514_"/>
      <sheetName val="_Recovered_SheetName_12515_"/>
      <sheetName val="_Recovered_SheetName_12516_"/>
      <sheetName val="_Recovered_SheetName_12517_"/>
      <sheetName val="_Recovered_SheetName_12518_"/>
      <sheetName val="_Recovered_SheetName_12519_"/>
      <sheetName val="_Recovered_SheetName_12520_"/>
      <sheetName val="_Recovered_SheetName_12521_"/>
      <sheetName val="_Recovered_SheetName_12522_"/>
      <sheetName val="_Recovered_SheetName_12523_"/>
      <sheetName val="_Recovered_SheetName_12524_"/>
      <sheetName val="_Recovered_SheetName_12525_"/>
      <sheetName val="_Recovered_SheetName_12526_"/>
      <sheetName val="_Recovered_SheetName_12527_"/>
      <sheetName val="_Recovered_SheetName_12528_"/>
      <sheetName val="_Recovered_SheetName_12529_"/>
      <sheetName val="_Recovered_SheetName_12530_"/>
      <sheetName val="_Recovered_SheetName_12531_"/>
      <sheetName val="_Recovered_SheetName_12532_"/>
      <sheetName val="_Recovered_SheetName_12533_"/>
      <sheetName val="_Recovered_SheetName_12534_"/>
      <sheetName val="_Recovered_SheetName_12535_"/>
      <sheetName val="_Recovered_SheetName_12536_"/>
      <sheetName val="_Recovered_SheetName_12537_"/>
      <sheetName val="_Recovered_SheetName_12538_"/>
      <sheetName val="_Recovered_SheetName_12539_"/>
      <sheetName val="_Recovered_SheetName_12540_"/>
      <sheetName val="_Recovered_SheetName_12541_"/>
      <sheetName val="_Recovered_SheetName_12542_"/>
      <sheetName val="_Recovered_SheetName_12543_"/>
      <sheetName val="_Recovered_SheetName_12544_"/>
      <sheetName val="_Recovered_SheetName_12545_"/>
      <sheetName val="_Recovered_SheetName_12546_"/>
      <sheetName val="_Recovered_SheetName_12547_"/>
      <sheetName val="_Recovered_SheetName_12548_"/>
      <sheetName val="_Recovered_SheetName_12549_"/>
      <sheetName val="_Recovered_SheetName_12550_"/>
      <sheetName val="_Recovered_SheetName_12551_"/>
      <sheetName val="_Recovered_SheetName_12552_"/>
      <sheetName val="_Recovered_SheetName_12553_"/>
      <sheetName val="_Recovered_SheetName_12554_"/>
      <sheetName val="_Recovered_SheetName_12555_"/>
      <sheetName val="_Recovered_SheetName_12556_"/>
      <sheetName val="_Recovered_SheetName_12557_"/>
      <sheetName val="_Recovered_SheetName_12558_"/>
      <sheetName val="_Recovered_SheetName_12559_"/>
      <sheetName val="_Recovered_SheetName_12560_"/>
      <sheetName val="_Recovered_SheetName_12561_"/>
      <sheetName val="_Recovered_SheetName_12562_"/>
      <sheetName val="_Recovered_SheetName_12563_"/>
      <sheetName val="_Recovered_SheetName_12564_"/>
      <sheetName val="_Recovered_SheetName_12565_"/>
      <sheetName val="_Recovered_SheetName_12566_"/>
      <sheetName val="_Recovered_SheetName_12567_"/>
      <sheetName val="_Recovered_SheetName_12568_"/>
      <sheetName val="_Recovered_SheetName_12569_"/>
      <sheetName val="_Recovered_SheetName_12570_"/>
      <sheetName val="_Recovered_SheetName_12571_"/>
      <sheetName val="_Recovered_SheetName_12572_"/>
      <sheetName val="_Recovered_SheetName_12573_"/>
      <sheetName val="_Recovered_SheetName_12574_"/>
      <sheetName val="_Recovered_SheetName_12575_"/>
      <sheetName val="_Recovered_SheetName_12576_"/>
      <sheetName val="_Recovered_SheetName_12577_"/>
      <sheetName val="_Recovered_SheetName_12578_"/>
      <sheetName val="_Recovered_SheetName_12579_"/>
      <sheetName val="_Recovered_SheetName_12580_"/>
      <sheetName val="_Recovered_SheetName_12581_"/>
      <sheetName val="_Recovered_SheetName_12582_"/>
      <sheetName val="_Recovered_SheetName_12583_"/>
      <sheetName val="_Recovered_SheetName_12584_"/>
      <sheetName val="_Recovered_SheetName_12585_"/>
      <sheetName val="_Recovered_SheetName_12586_"/>
      <sheetName val="_Recovered_SheetName_12587_"/>
      <sheetName val="_Recovered_SheetName_12588_"/>
      <sheetName val="_Recovered_SheetName_12589_"/>
      <sheetName val="_Recovered_SheetName_12590_"/>
      <sheetName val="_Recovered_SheetName_12591_"/>
      <sheetName val="_Recovered_SheetName_12592_"/>
      <sheetName val="_Recovered_SheetName_12593_"/>
      <sheetName val="_Recovered_SheetName_12594_"/>
      <sheetName val="_Recovered_SheetName_12595_"/>
      <sheetName val="_Recovered_SheetName_12596_"/>
      <sheetName val="_Recovered_SheetName_12597_"/>
      <sheetName val="_Recovered_SheetName_12598_"/>
      <sheetName val="_Recovered_SheetName_12599_"/>
      <sheetName val="_Recovered_SheetName_12600_"/>
      <sheetName val="_Recovered_SheetName_12601_"/>
      <sheetName val="_Recovered_SheetName_12602_"/>
      <sheetName val="_Recovered_SheetName_12603_"/>
      <sheetName val="_Recovered_SheetName_12604_"/>
      <sheetName val="_Recovered_SheetName_12605_"/>
      <sheetName val="_Recovered_SheetName_12606_"/>
      <sheetName val="_Recovered_SheetName_12607_"/>
      <sheetName val="_Recovered_SheetName_12608_"/>
      <sheetName val="_Recovered_SheetName_12609_"/>
      <sheetName val="_Recovered_SheetName_12610_"/>
      <sheetName val="_Recovered_SheetName_12611_"/>
      <sheetName val="_Recovered_SheetName_12612_"/>
      <sheetName val="_Recovered_SheetName_12613_"/>
      <sheetName val="_Recovered_SheetName_12614_"/>
      <sheetName val="_Recovered_SheetName_12615_"/>
      <sheetName val="_Recovered_SheetName_12616_"/>
      <sheetName val="_Recovered_SheetName_12617_"/>
      <sheetName val="_Recovered_SheetName_12618_"/>
      <sheetName val="_Recovered_SheetName_12619_"/>
      <sheetName val="_Recovered_SheetName_12620_"/>
      <sheetName val="_Recovered_SheetName_12621_"/>
      <sheetName val="_Recovered_SheetName_12622_"/>
      <sheetName val="_Recovered_SheetName_12623_"/>
      <sheetName val="_Recovered_SheetName_12624_"/>
      <sheetName val="_Recovered_SheetName_12625_"/>
      <sheetName val="_Recovered_SheetName_12626_"/>
      <sheetName val="_Recovered_SheetName_12627_"/>
      <sheetName val="_Recovered_SheetName_12628_"/>
      <sheetName val="_Recovered_SheetName_12629_"/>
      <sheetName val="_Recovered_SheetName_12630_"/>
      <sheetName val="_Recovered_SheetName_12631_"/>
      <sheetName val="_Recovered_SheetName_12632_"/>
      <sheetName val="_Recovered_SheetName_12633_"/>
      <sheetName val="_Recovered_SheetName_12634_"/>
      <sheetName val="_Recovered_SheetName_12635_"/>
      <sheetName val="_Recovered_SheetName_12636_"/>
      <sheetName val="_Recovered_SheetName_12637_"/>
      <sheetName val="_Recovered_SheetName_12638_"/>
      <sheetName val="_Recovered_SheetName_12639_"/>
      <sheetName val="_Recovered_SheetName_12640_"/>
      <sheetName val="_Recovered_SheetName_12641_"/>
      <sheetName val="_Recovered_SheetName_12642_"/>
      <sheetName val="_Recovered_SheetName_12643_"/>
      <sheetName val="_Recovered_SheetName_12644_"/>
      <sheetName val="_Recovered_SheetName_12645_"/>
      <sheetName val="_Recovered_SheetName_12646_"/>
      <sheetName val="_Recovered_SheetName_12647_"/>
      <sheetName val="_Recovered_SheetName_12648_"/>
      <sheetName val="_Recovered_SheetName_12649_"/>
      <sheetName val="_Recovered_SheetName_12650_"/>
      <sheetName val="_Recovered_SheetName_12651_"/>
      <sheetName val="_Recovered_SheetName_12652_"/>
      <sheetName val="_Recovered_SheetName_12653_"/>
      <sheetName val="_Recovered_SheetName_12654_"/>
      <sheetName val="_Recovered_SheetName_12655_"/>
      <sheetName val="_Recovered_SheetName_12656_"/>
      <sheetName val="_Recovered_SheetName_12657_"/>
      <sheetName val="_Recovered_SheetName_12658_"/>
      <sheetName val="_Recovered_SheetName_12659_"/>
      <sheetName val="_Recovered_SheetName_12660_"/>
      <sheetName val="_Recovered_SheetName_12661_"/>
      <sheetName val="_Recovered_SheetName_12662_"/>
      <sheetName val="_Recovered_SheetName_12663_"/>
      <sheetName val="_Recovered_SheetName_12664_"/>
      <sheetName val="_Recovered_SheetName_12665_"/>
      <sheetName val="_Recovered_SheetName_12666_"/>
      <sheetName val="_Recovered_SheetName_12667_"/>
      <sheetName val="_Recovered_SheetName_12668_"/>
      <sheetName val="_Recovered_SheetName_12669_"/>
      <sheetName val="_Recovered_SheetName_12670_"/>
      <sheetName val="_Recovered_SheetName_12671_"/>
      <sheetName val="_Recovered_SheetName_12672_"/>
      <sheetName val="_Recovered_SheetName_12673_"/>
      <sheetName val="_Recovered_SheetName_12674_"/>
      <sheetName val="_Recovered_SheetName_12675_"/>
      <sheetName val="_Recovered_SheetName_12676_"/>
      <sheetName val="_Recovered_SheetName_12677_"/>
      <sheetName val="_Recovered_SheetName_12678_"/>
      <sheetName val="_Recovered_SheetName_12679_"/>
      <sheetName val="_Recovered_SheetName_12680_"/>
      <sheetName val="_Recovered_SheetName_12681_"/>
      <sheetName val="_Recovered_SheetName_12682_"/>
      <sheetName val="_Recovered_SheetName_12683_"/>
      <sheetName val="_Recovered_SheetName_12684_"/>
      <sheetName val="_Recovered_SheetName_12685_"/>
      <sheetName val="_Recovered_SheetName_12686_"/>
      <sheetName val="_Recovered_SheetName_12687_"/>
      <sheetName val="_Recovered_SheetName_12688_"/>
      <sheetName val="_Recovered_SheetName_12689_"/>
      <sheetName val="_Recovered_SheetName_12690_"/>
      <sheetName val="_Recovered_SheetName_12691_"/>
      <sheetName val="_Recovered_SheetName_12692_"/>
      <sheetName val="_Recovered_SheetName_12693_"/>
      <sheetName val="_Recovered_SheetName_12694_"/>
      <sheetName val="_Recovered_SheetName_12695_"/>
      <sheetName val="_Recovered_SheetName_12696_"/>
      <sheetName val="_Recovered_SheetName_12697_"/>
      <sheetName val="_Recovered_SheetName_12698_"/>
      <sheetName val="_Recovered_SheetName_12699_"/>
      <sheetName val="_Recovered_SheetName_12700_"/>
      <sheetName val="_Recovered_SheetName_12701_"/>
      <sheetName val="_Recovered_SheetName_12702_"/>
      <sheetName val="_Recovered_SheetName_12703_"/>
      <sheetName val="_Recovered_SheetName_12704_"/>
      <sheetName val="_Recovered_SheetName_12705_"/>
      <sheetName val="_Recovered_SheetName_12706_"/>
      <sheetName val="_Recovered_SheetName_12707_"/>
      <sheetName val="_Recovered_SheetName_12708_"/>
      <sheetName val="_Recovered_SheetName_12709_"/>
      <sheetName val="_Recovered_SheetName_12710_"/>
      <sheetName val="_Recovered_SheetName_12711_"/>
      <sheetName val="_Recovered_SheetName_12712_"/>
      <sheetName val="_Recovered_SheetName_12713_"/>
      <sheetName val="_Recovered_SheetName_12714_"/>
      <sheetName val="_Recovered_SheetName_12715_"/>
      <sheetName val="_Recovered_SheetName_12716_"/>
      <sheetName val="_Recovered_SheetName_12717_"/>
      <sheetName val="_Recovered_SheetName_12718_"/>
      <sheetName val="_Recovered_SheetName_12719_"/>
      <sheetName val="_Recovered_SheetName_12720_"/>
      <sheetName val="_Recovered_SheetName_12721_"/>
      <sheetName val="_Recovered_SheetName_12722_"/>
      <sheetName val="_Recovered_SheetName_12723_"/>
      <sheetName val="_Recovered_SheetName_12724_"/>
      <sheetName val="_Recovered_SheetName_12725_"/>
      <sheetName val="_Recovered_SheetName_12726_"/>
      <sheetName val="_Recovered_SheetName_12727_"/>
      <sheetName val="_Recovered_SheetName_12728_"/>
      <sheetName val="_Recovered_SheetName_12729_"/>
      <sheetName val="_Recovered_SheetName_12730_"/>
      <sheetName val="_Recovered_SheetName_12731_"/>
      <sheetName val="_Recovered_SheetName_12732_"/>
      <sheetName val="_Recovered_SheetName_12733_"/>
      <sheetName val="_Recovered_SheetName_12734_"/>
      <sheetName val="_Recovered_SheetName_12735_"/>
      <sheetName val="_Recovered_SheetName_12736_"/>
      <sheetName val="_Recovered_SheetName_12737_"/>
      <sheetName val="_Recovered_SheetName_12738_"/>
      <sheetName val="_Recovered_SheetName_12739_"/>
      <sheetName val="_Recovered_SheetName_12740_"/>
      <sheetName val="_Recovered_SheetName_12741_"/>
      <sheetName val="_Recovered_SheetName_12742_"/>
      <sheetName val="_Recovered_SheetName_12743_"/>
      <sheetName val="_Recovered_SheetName_12744_"/>
      <sheetName val="_Recovered_SheetName_12745_"/>
      <sheetName val="_Recovered_SheetName_12746_"/>
      <sheetName val="_Recovered_SheetName_12747_"/>
      <sheetName val="_Recovered_SheetName_12748_"/>
      <sheetName val="_Recovered_SheetName_12749_"/>
      <sheetName val="_Recovered_SheetName_12750_"/>
      <sheetName val="_Recovered_SheetName_12751_"/>
      <sheetName val="_Recovered_SheetName_12752_"/>
      <sheetName val="_Recovered_SheetName_12753_"/>
      <sheetName val="_Recovered_SheetName_12754_"/>
      <sheetName val="_Recovered_SheetName_12755_"/>
      <sheetName val="_Recovered_SheetName_12756_"/>
      <sheetName val="_Recovered_SheetName_12757_"/>
      <sheetName val="_Recovered_SheetName_12758_"/>
      <sheetName val="_Recovered_SheetName_12759_"/>
      <sheetName val="_Recovered_SheetName_12760_"/>
      <sheetName val="_Recovered_SheetName_12761_"/>
      <sheetName val="_Recovered_SheetName_12762_"/>
      <sheetName val="_Recovered_SheetName_12763_"/>
      <sheetName val="_Recovered_SheetName_12764_"/>
      <sheetName val="_Recovered_SheetName_12765_"/>
      <sheetName val="_Recovered_SheetName_12766_"/>
      <sheetName val="_Recovered_SheetName_12767_"/>
      <sheetName val="_Recovered_SheetName_12768_"/>
      <sheetName val="_Recovered_SheetName_12769_"/>
      <sheetName val="_Recovered_SheetName_12770_"/>
      <sheetName val="_Recovered_SheetName_12771_"/>
      <sheetName val="_Recovered_SheetName_12772_"/>
      <sheetName val="_Recovered_SheetName_12773_"/>
      <sheetName val="_Recovered_SheetName_12774_"/>
      <sheetName val="_Recovered_SheetName_12775_"/>
      <sheetName val="_Recovered_SheetName_12776_"/>
      <sheetName val="_Recovered_SheetName_12777_"/>
      <sheetName val="_Recovered_SheetName_12778_"/>
      <sheetName val="_Recovered_SheetName_12779_"/>
      <sheetName val="_Recovered_SheetName_12780_"/>
      <sheetName val="_Recovered_SheetName_12781_"/>
      <sheetName val="_Recovered_SheetName_12782_"/>
      <sheetName val="_Recovered_SheetName_12783_"/>
      <sheetName val="_Recovered_SheetName_12784_"/>
      <sheetName val="_Recovered_SheetName_12785_"/>
      <sheetName val="_Recovered_SheetName_12786_"/>
      <sheetName val="_Recovered_SheetName_12787_"/>
      <sheetName val="_Recovered_SheetName_12788_"/>
      <sheetName val="_Recovered_SheetName_12789_"/>
      <sheetName val="_Recovered_SheetName_12790_"/>
      <sheetName val="_Recovered_SheetName_12791_"/>
      <sheetName val="_Recovered_SheetName_12792_"/>
      <sheetName val="_Recovered_SheetName_12793_"/>
      <sheetName val="_Recovered_SheetName_12794_"/>
      <sheetName val="_Recovered_SheetName_12795_"/>
      <sheetName val="_Recovered_SheetName_12796_"/>
      <sheetName val="_Recovered_SheetName_12797_"/>
      <sheetName val="_Recovered_SheetName_12798_"/>
      <sheetName val="_Recovered_SheetName_12799_"/>
      <sheetName val="_Recovered_SheetName_12800_"/>
      <sheetName val="_Recovered_SheetName_12801_"/>
      <sheetName val="_Recovered_SheetName_12802_"/>
      <sheetName val="_Recovered_SheetName_12803_"/>
      <sheetName val="_Recovered_SheetName_12804_"/>
      <sheetName val="_Recovered_SheetName_12805_"/>
      <sheetName val="_Recovered_SheetName_12806_"/>
      <sheetName val="_Recovered_SheetName_12807_"/>
      <sheetName val="_Recovered_SheetName_12808_"/>
      <sheetName val="_Recovered_SheetName_12809_"/>
      <sheetName val="_Recovered_SheetName_12810_"/>
      <sheetName val="_Recovered_SheetName_12811_"/>
      <sheetName val="_Recovered_SheetName_12812_"/>
      <sheetName val="_Recovered_SheetName_12813_"/>
      <sheetName val="_Recovered_SheetName_12814_"/>
      <sheetName val="_Recovered_SheetName_12815_"/>
      <sheetName val="_Recovered_SheetName_12816_"/>
      <sheetName val="_Recovered_SheetName_12817_"/>
      <sheetName val="_Recovered_SheetName_12818_"/>
      <sheetName val="_Recovered_SheetName_12819_"/>
      <sheetName val="_Recovered_SheetName_12820_"/>
      <sheetName val="_Recovered_SheetName_12821_"/>
      <sheetName val="_Recovered_SheetName_12822_"/>
      <sheetName val="_Recovered_SheetName_12823_"/>
      <sheetName val="_Recovered_SheetName_12824_"/>
      <sheetName val="_Recovered_SheetName_12825_"/>
      <sheetName val="_Recovered_SheetName_12826_"/>
      <sheetName val="_Recovered_SheetName_12827_"/>
      <sheetName val="_Recovered_SheetName_12828_"/>
      <sheetName val="_Recovered_SheetName_12829_"/>
      <sheetName val="_Recovered_SheetName_12830_"/>
      <sheetName val="_Recovered_SheetName_12831_"/>
      <sheetName val="_Recovered_SheetName_12832_"/>
      <sheetName val="_Recovered_SheetName_12833_"/>
      <sheetName val="_Recovered_SheetName_12834_"/>
      <sheetName val="_Recovered_SheetName_12835_"/>
      <sheetName val="_Recovered_SheetName_12836_"/>
      <sheetName val="_Recovered_SheetName_12837_"/>
      <sheetName val="_Recovered_SheetName_12838_"/>
      <sheetName val="_Recovered_SheetName_12839_"/>
      <sheetName val="_Recovered_SheetName_12840_"/>
      <sheetName val="_Recovered_SheetName_12841_"/>
      <sheetName val="_Recovered_SheetName_12842_"/>
      <sheetName val="_Recovered_SheetName_12843_"/>
      <sheetName val="_Recovered_SheetName_12844_"/>
      <sheetName val="_Recovered_SheetName_12845_"/>
      <sheetName val="_Recovered_SheetName_12846_"/>
      <sheetName val="_Recovered_SheetName_12847_"/>
      <sheetName val="_Recovered_SheetName_12848_"/>
      <sheetName val="_Recovered_SheetName_12849_"/>
      <sheetName val="_Recovered_SheetName_12850_"/>
      <sheetName val="_Recovered_SheetName_12851_"/>
      <sheetName val="_Recovered_SheetName_12852_"/>
      <sheetName val="_Recovered_SheetName_12853_"/>
      <sheetName val="_Recovered_SheetName_12854_"/>
      <sheetName val="_Recovered_SheetName_12855_"/>
      <sheetName val="_Recovered_SheetName_12856_"/>
      <sheetName val="_Recovered_SheetName_12857_"/>
      <sheetName val="_Recovered_SheetName_12858_"/>
      <sheetName val="_Recovered_SheetName_12859_"/>
      <sheetName val="_Recovered_SheetName_12860_"/>
      <sheetName val="_Recovered_SheetName_12861_"/>
      <sheetName val="_Recovered_SheetName_12862_"/>
      <sheetName val="_Recovered_SheetName_12863_"/>
      <sheetName val="_Recovered_SheetName_12864_"/>
      <sheetName val="_Recovered_SheetName_12865_"/>
      <sheetName val="_Recovered_SheetName_12866_"/>
      <sheetName val="_Recovered_SheetName_12867_"/>
      <sheetName val="_Recovered_SheetName_12868_"/>
      <sheetName val="_Recovered_SheetName_12869_"/>
      <sheetName val="_Recovered_SheetName_12870_"/>
      <sheetName val="_Recovered_SheetName_12871_"/>
      <sheetName val="_Recovered_SheetName_12872_"/>
      <sheetName val="_Recovered_SheetName_12873_"/>
      <sheetName val="_Recovered_SheetName_12874_"/>
      <sheetName val="_Recovered_SheetName_12875_"/>
      <sheetName val="_Recovered_SheetName_12876_"/>
      <sheetName val="_Recovered_SheetName_12877_"/>
      <sheetName val="_Recovered_SheetName_12878_"/>
      <sheetName val="_Recovered_SheetName_12879_"/>
      <sheetName val="_Recovered_SheetName_12880_"/>
      <sheetName val="_Recovered_SheetName_12881_"/>
      <sheetName val="_Recovered_SheetName_12882_"/>
      <sheetName val="_Recovered_SheetName_12883_"/>
      <sheetName val="_Recovered_SheetName_12884_"/>
      <sheetName val="_Recovered_SheetName_12885_"/>
      <sheetName val="_Recovered_SheetName_12886_"/>
      <sheetName val="_Recovered_SheetName_12887_"/>
      <sheetName val="_Recovered_SheetName_12888_"/>
      <sheetName val="_Recovered_SheetName_12889_"/>
      <sheetName val="_Recovered_SheetName_12890_"/>
      <sheetName val="_Recovered_SheetName_12891_"/>
      <sheetName val="_Recovered_SheetName_12892_"/>
      <sheetName val="_Recovered_SheetName_12893_"/>
      <sheetName val="_Recovered_SheetName_12894_"/>
      <sheetName val="_Recovered_SheetName_12895_"/>
      <sheetName val="_Recovered_SheetName_12896_"/>
      <sheetName val="_Recovered_SheetName_12897_"/>
      <sheetName val="_Recovered_SheetName_12898_"/>
      <sheetName val="_Recovered_SheetName_12899_"/>
      <sheetName val="_Recovered_SheetName_12900_"/>
      <sheetName val="_Recovered_SheetName_12901_"/>
      <sheetName val="_Recovered_SheetName_12902_"/>
      <sheetName val="_Recovered_SheetName_12903_"/>
      <sheetName val="_Recovered_SheetName_12904_"/>
      <sheetName val="_Recovered_SheetName_12905_"/>
      <sheetName val="_Recovered_SheetName_12906_"/>
      <sheetName val="_Recovered_SheetName_12907_"/>
      <sheetName val="_Recovered_SheetName_12908_"/>
      <sheetName val="_Recovered_SheetName_12909_"/>
      <sheetName val="_Recovered_SheetName_12910_"/>
      <sheetName val="_Recovered_SheetName_12911_"/>
      <sheetName val="_Recovered_SheetName_12912_"/>
      <sheetName val="_Recovered_SheetName_12913_"/>
      <sheetName val="_Recovered_SheetName_12914_"/>
      <sheetName val="_Recovered_SheetName_12915_"/>
      <sheetName val="_Recovered_SheetName_12916_"/>
      <sheetName val="_Recovered_SheetName_12917_"/>
      <sheetName val="_Recovered_SheetName_12918_"/>
      <sheetName val="_Recovered_SheetName_12919_"/>
      <sheetName val="_Recovered_SheetName_12920_"/>
      <sheetName val="_Recovered_SheetName_12921_"/>
      <sheetName val="_Recovered_SheetName_12922_"/>
      <sheetName val="_Recovered_SheetName_12923_"/>
      <sheetName val="_Recovered_SheetName_12924_"/>
      <sheetName val="_Recovered_SheetName_12925_"/>
      <sheetName val="_Recovered_SheetName_12926_"/>
      <sheetName val="_Recovered_SheetName_12927_"/>
      <sheetName val="_Recovered_SheetName_12928_"/>
      <sheetName val="_Recovered_SheetName_12929_"/>
      <sheetName val="_Recovered_SheetName_12930_"/>
      <sheetName val="_Recovered_SheetName_12931_"/>
      <sheetName val="_Recovered_SheetName_12932_"/>
      <sheetName val="_Recovered_SheetName_12933_"/>
      <sheetName val="_Recovered_SheetName_12934_"/>
      <sheetName val="_Recovered_SheetName_12935_"/>
      <sheetName val="_Recovered_SheetName_12936_"/>
      <sheetName val="_Recovered_SheetName_12937_"/>
      <sheetName val="_Recovered_SheetName_12938_"/>
      <sheetName val="_Recovered_SheetName_12939_"/>
      <sheetName val="_Recovered_SheetName_12940_"/>
      <sheetName val="_Recovered_SheetName_12941_"/>
      <sheetName val="_Recovered_SheetName_12942_"/>
      <sheetName val="_Recovered_SheetName_12943_"/>
      <sheetName val="_Recovered_SheetName_12944_"/>
      <sheetName val="_Recovered_SheetName_12945_"/>
      <sheetName val="_Recovered_SheetName_12946_"/>
      <sheetName val="_Recovered_SheetName_12947_"/>
      <sheetName val="_Recovered_SheetName_12948_"/>
      <sheetName val="_Recovered_SheetName_12949_"/>
      <sheetName val="_Recovered_SheetName_12950_"/>
      <sheetName val="_Recovered_SheetName_12951_"/>
      <sheetName val="_Recovered_SheetName_12952_"/>
      <sheetName val="_Recovered_SheetName_12953_"/>
      <sheetName val="_Recovered_SheetName_12954_"/>
      <sheetName val="_Recovered_SheetName_12955_"/>
      <sheetName val="_Recovered_SheetName_12956_"/>
      <sheetName val="_Recovered_SheetName_12957_"/>
      <sheetName val="_Recovered_SheetName_12958_"/>
      <sheetName val="_Recovered_SheetName_12959_"/>
      <sheetName val="_Recovered_SheetName_12960_"/>
      <sheetName val="_Recovered_SheetName_12961_"/>
      <sheetName val="_Recovered_SheetName_12962_"/>
      <sheetName val="_Recovered_SheetName_12963_"/>
      <sheetName val="_Recovered_SheetName_12964_"/>
      <sheetName val="_Recovered_SheetName_12965_"/>
      <sheetName val="_Recovered_SheetName_12966_"/>
      <sheetName val="_Recovered_SheetName_12967_"/>
      <sheetName val="_Recovered_SheetName_12968_"/>
      <sheetName val="_Recovered_SheetName_12969_"/>
      <sheetName val="_Recovered_SheetName_12970_"/>
      <sheetName val="_Recovered_SheetName_12971_"/>
      <sheetName val="_Recovered_SheetName_12972_"/>
      <sheetName val="_Recovered_SheetName_12973_"/>
      <sheetName val="_Recovered_SheetName_12974_"/>
      <sheetName val="_Recovered_SheetName_12975_"/>
      <sheetName val="_Recovered_SheetName_12976_"/>
      <sheetName val="_Recovered_SheetName_12977_"/>
      <sheetName val="_Recovered_SheetName_12978_"/>
      <sheetName val="_Recovered_SheetName_12979_"/>
      <sheetName val="_Recovered_SheetName_12980_"/>
      <sheetName val="_Recovered_SheetName_12981_"/>
      <sheetName val="_Recovered_SheetName_12982_"/>
      <sheetName val="_Recovered_SheetName_12983_"/>
      <sheetName val="_Recovered_SheetName_12984_"/>
      <sheetName val="_Recovered_SheetName_12985_"/>
      <sheetName val="_Recovered_SheetName_12986_"/>
      <sheetName val="_Recovered_SheetName_12987_"/>
      <sheetName val="_Recovered_SheetName_12988_"/>
      <sheetName val="_Recovered_SheetName_12989_"/>
      <sheetName val="_Recovered_SheetName_12990_"/>
      <sheetName val="_Recovered_SheetName_12991_"/>
      <sheetName val="_Recovered_SheetName_12992_"/>
      <sheetName val="_Recovered_SheetName_12993_"/>
      <sheetName val="_Recovered_SheetName_12994_"/>
      <sheetName val="_Recovered_SheetName_12995_"/>
      <sheetName val="_Recovered_SheetName_12996_"/>
      <sheetName val="_Recovered_SheetName_12997_"/>
      <sheetName val="_Recovered_SheetName_12998_"/>
      <sheetName val="_Recovered_SheetName_12999_"/>
      <sheetName val="_Recovered_SheetName_13000_"/>
      <sheetName val="_Recovered_SheetName_13001_"/>
      <sheetName val="_Recovered_SheetName_13002_"/>
      <sheetName val="_Recovered_SheetName_13003_"/>
      <sheetName val="_Recovered_SheetName_13004_"/>
      <sheetName val="_Recovered_SheetName_13005_"/>
      <sheetName val="_Recovered_SheetName_13006_"/>
      <sheetName val="_Recovered_SheetName_13007_"/>
      <sheetName val="_Recovered_SheetName_13008_"/>
      <sheetName val="_Recovered_SheetName_13009_"/>
      <sheetName val="_Recovered_SheetName_13010_"/>
      <sheetName val="_Recovered_SheetName_13011_"/>
      <sheetName val="_Recovered_SheetName_13012_"/>
      <sheetName val="_Recovered_SheetName_13013_"/>
      <sheetName val="_Recovered_SheetName_13014_"/>
      <sheetName val="_Recovered_SheetName_13015_"/>
      <sheetName val="_Recovered_SheetName_13016_"/>
      <sheetName val="_Recovered_SheetName_13017_"/>
      <sheetName val="_Recovered_SheetName_13018_"/>
      <sheetName val="_Recovered_SheetName_13019_"/>
      <sheetName val="_Recovered_SheetName_13020_"/>
      <sheetName val="_Recovered_SheetName_13021_"/>
      <sheetName val="_Recovered_SheetName_13022_"/>
      <sheetName val="_Recovered_SheetName_13023_"/>
      <sheetName val="_Recovered_SheetName_13024_"/>
      <sheetName val="_Recovered_SheetName_13025_"/>
      <sheetName val="_Recovered_SheetName_13026_"/>
      <sheetName val="_Recovered_SheetName_13027_"/>
      <sheetName val="_Recovered_SheetName_13028_"/>
      <sheetName val="_Recovered_SheetName_13029_"/>
      <sheetName val="_Recovered_SheetName_13030_"/>
      <sheetName val="_Recovered_SheetName_13031_"/>
      <sheetName val="_Recovered_SheetName_13032_"/>
      <sheetName val="_Recovered_SheetName_13033_"/>
      <sheetName val="_Recovered_SheetName_13034_"/>
      <sheetName val="_Recovered_SheetName_13035_"/>
      <sheetName val="_Recovered_SheetName_13036_"/>
      <sheetName val="_Recovered_SheetName_13037_"/>
      <sheetName val="_Recovered_SheetName_13038_"/>
      <sheetName val="_Recovered_SheetName_13039_"/>
      <sheetName val="_Recovered_SheetName_13040_"/>
      <sheetName val="_Recovered_SheetName_13041_"/>
      <sheetName val="_Recovered_SheetName_13042_"/>
      <sheetName val="_Recovered_SheetName_13043_"/>
      <sheetName val="_Recovered_SheetName_13044_"/>
      <sheetName val="_Recovered_SheetName_13045_"/>
      <sheetName val="_Recovered_SheetName_13046_"/>
      <sheetName val="_Recovered_SheetName_13047_"/>
      <sheetName val="_Recovered_SheetName_13048_"/>
      <sheetName val="_Recovered_SheetName_13049_"/>
      <sheetName val="_Recovered_SheetName_13050_"/>
      <sheetName val="_Recovered_SheetName_13051_"/>
      <sheetName val="_Recovered_SheetName_13052_"/>
      <sheetName val="_Recovered_SheetName_13053_"/>
      <sheetName val="_Recovered_SheetName_13054_"/>
      <sheetName val="_Recovered_SheetName_13055_"/>
      <sheetName val="_Recovered_SheetName_13056_"/>
      <sheetName val="_Recovered_SheetName_13057_"/>
      <sheetName val="_Recovered_SheetName_13058_"/>
      <sheetName val="_Recovered_SheetName_13059_"/>
      <sheetName val="_Recovered_SheetName_13060_"/>
      <sheetName val="_Recovered_SheetName_13061_"/>
      <sheetName val="_Recovered_SheetName_13062_"/>
      <sheetName val="_Recovered_SheetName_13063_"/>
      <sheetName val="_Recovered_SheetName_13064_"/>
      <sheetName val="_Recovered_SheetName_13065_"/>
      <sheetName val="_Recovered_SheetName_13066_"/>
      <sheetName val="_Recovered_SheetName_13067_"/>
      <sheetName val="_Recovered_SheetName_13068_"/>
      <sheetName val="_Recovered_SheetName_13069_"/>
      <sheetName val="_Recovered_SheetName_13070_"/>
      <sheetName val="_Recovered_SheetName_13071_"/>
      <sheetName val="_Recovered_SheetName_13072_"/>
      <sheetName val="_Recovered_SheetName_13073_"/>
      <sheetName val="_Recovered_SheetName_13074_"/>
      <sheetName val="_Recovered_SheetName_13075_"/>
      <sheetName val="_Recovered_SheetName_13076_"/>
      <sheetName val="_Recovered_SheetName_13077_"/>
      <sheetName val="_Recovered_SheetName_13078_"/>
      <sheetName val="_Recovered_SheetName_13079_"/>
      <sheetName val="_Recovered_SheetName_13080_"/>
      <sheetName val="_Recovered_SheetName_13081_"/>
      <sheetName val="_Recovered_SheetName_13082_"/>
      <sheetName val="_Recovered_SheetName_13083_"/>
      <sheetName val="_Recovered_SheetName_13084_"/>
      <sheetName val="_Recovered_SheetName_13085_"/>
      <sheetName val="_Recovered_SheetName_13086_"/>
      <sheetName val="_Recovered_SheetName_13087_"/>
      <sheetName val="_Recovered_SheetName_13088_"/>
      <sheetName val="_Recovered_SheetName_13089_"/>
      <sheetName val="_Recovered_SheetName_13090_"/>
      <sheetName val="_Recovered_SheetName_13091_"/>
      <sheetName val="_Recovered_SheetName_13092_"/>
      <sheetName val="_Recovered_SheetName_13093_"/>
      <sheetName val="_Recovered_SheetName_13094_"/>
      <sheetName val="_Recovered_SheetName_13095_"/>
      <sheetName val="_Recovered_SheetName_13096_"/>
      <sheetName val="_Recovered_SheetName_13097_"/>
      <sheetName val="_Recovered_SheetName_13098_"/>
      <sheetName val="_Recovered_SheetName_13099_"/>
      <sheetName val="_Recovered_SheetName_13100_"/>
      <sheetName val="_Recovered_SheetName_13101_"/>
      <sheetName val="_Recovered_SheetName_13102_"/>
      <sheetName val="_Recovered_SheetName_13103_"/>
      <sheetName val="_Recovered_SheetName_13104_"/>
      <sheetName val="_Recovered_SheetName_13105_"/>
      <sheetName val="_Recovered_SheetName_13106_"/>
      <sheetName val="_Recovered_SheetName_13107_"/>
      <sheetName val="_Recovered_SheetName_13108_"/>
      <sheetName val="_Recovered_SheetName_13109_"/>
      <sheetName val="_Recovered_SheetName_13110_"/>
      <sheetName val="_Recovered_SheetName_13111_"/>
      <sheetName val="_Recovered_SheetName_13112_"/>
      <sheetName val="_Recovered_SheetName_13113_"/>
      <sheetName val="_Recovered_SheetName_13114_"/>
      <sheetName val="_Recovered_SheetName_13115_"/>
      <sheetName val="_Recovered_SheetName_13116_"/>
      <sheetName val="_Recovered_SheetName_13117_"/>
      <sheetName val="_Recovered_SheetName_13118_"/>
      <sheetName val="_Recovered_SheetName_13119_"/>
      <sheetName val="_Recovered_SheetName_13120_"/>
      <sheetName val="_Recovered_SheetName_13121_"/>
      <sheetName val="_Recovered_SheetName_13122_"/>
      <sheetName val="_Recovered_SheetName_13123_"/>
      <sheetName val="_Recovered_SheetName_13124_"/>
      <sheetName val="_Recovered_SheetName_13125_"/>
      <sheetName val="_Recovered_SheetName_13126_"/>
      <sheetName val="_Recovered_SheetName_13127_"/>
      <sheetName val="_Recovered_SheetName_13128_"/>
      <sheetName val="_Recovered_SheetName_13129_"/>
      <sheetName val="_Recovered_SheetName_13130_"/>
      <sheetName val="_Recovered_SheetName_13131_"/>
      <sheetName val="_Recovered_SheetName_13132_"/>
      <sheetName val="_Recovered_SheetName_13133_"/>
      <sheetName val="_Recovered_SheetName_13134_"/>
      <sheetName val="_Recovered_SheetName_13135_"/>
      <sheetName val="_Recovered_SheetName_13136_"/>
      <sheetName val="_Recovered_SheetName_13137_"/>
      <sheetName val="_Recovered_SheetName_13138_"/>
      <sheetName val="_Recovered_SheetName_13139_"/>
      <sheetName val="_Recovered_SheetName_13140_"/>
      <sheetName val="_Recovered_SheetName_13141_"/>
      <sheetName val="_Recovered_SheetName_13142_"/>
      <sheetName val="_Recovered_SheetName_13143_"/>
      <sheetName val="_Recovered_SheetName_13144_"/>
      <sheetName val="_Recovered_SheetName_13145_"/>
      <sheetName val="_Recovered_SheetName_13146_"/>
      <sheetName val="_Recovered_SheetName_13147_"/>
      <sheetName val="_Recovered_SheetName_13148_"/>
      <sheetName val="_Recovered_SheetName_13149_"/>
      <sheetName val="_Recovered_SheetName_13150_"/>
      <sheetName val="_Recovered_SheetName_13151_"/>
      <sheetName val="_Recovered_SheetName_13152_"/>
      <sheetName val="_Recovered_SheetName_13153_"/>
      <sheetName val="_Recovered_SheetName_13154_"/>
      <sheetName val="_Recovered_SheetName_13155_"/>
      <sheetName val="_Recovered_SheetName_13156_"/>
      <sheetName val="_Recovered_SheetName_13157_"/>
      <sheetName val="_Recovered_SheetName_13158_"/>
      <sheetName val="_Recovered_SheetName_13159_"/>
      <sheetName val="_Recovered_SheetName_13160_"/>
      <sheetName val="_Recovered_SheetName_13161_"/>
      <sheetName val="_Recovered_SheetName_13162_"/>
      <sheetName val="_Recovered_SheetName_13163_"/>
      <sheetName val="_Recovered_SheetName_13164_"/>
      <sheetName val="_Recovered_SheetName_13165_"/>
      <sheetName val="_Recovered_SheetName_13166_"/>
      <sheetName val="_Recovered_SheetName_13167_"/>
      <sheetName val="_Recovered_SheetName_13168_"/>
      <sheetName val="_Recovered_SheetName_13169_"/>
      <sheetName val="_Recovered_SheetName_13170_"/>
      <sheetName val="_Recovered_SheetName_13171_"/>
      <sheetName val="_Recovered_SheetName_13172_"/>
      <sheetName val="_Recovered_SheetName_13173_"/>
      <sheetName val="_Recovered_SheetName_13174_"/>
      <sheetName val="_Recovered_SheetName_13175_"/>
      <sheetName val="_Recovered_SheetName_13176_"/>
      <sheetName val="_Recovered_SheetName_13177_"/>
      <sheetName val="_Recovered_SheetName_13178_"/>
      <sheetName val="_Recovered_SheetName_13179_"/>
      <sheetName val="_Recovered_SheetName_13180_"/>
      <sheetName val="_Recovered_SheetName_13181_"/>
      <sheetName val="_Recovered_SheetName_13182_"/>
      <sheetName val="_Recovered_SheetName_13183_"/>
      <sheetName val="_Recovered_SheetName_13184_"/>
      <sheetName val="_Recovered_SheetName_13185_"/>
      <sheetName val="_Recovered_SheetName_13186_"/>
      <sheetName val="_Recovered_SheetName_13187_"/>
      <sheetName val="_Recovered_SheetName_13188_"/>
      <sheetName val="_Recovered_SheetName_13189_"/>
      <sheetName val="_Recovered_SheetName_13190_"/>
      <sheetName val="_Recovered_SheetName_13191_"/>
      <sheetName val="_Recovered_SheetName_13192_"/>
      <sheetName val="_Recovered_SheetName_13193_"/>
      <sheetName val="_Recovered_SheetName_13194_"/>
      <sheetName val="_Recovered_SheetName_13195_"/>
      <sheetName val="_Recovered_SheetName_13196_"/>
      <sheetName val="_Recovered_SheetName_13197_"/>
      <sheetName val="_Recovered_SheetName_13198_"/>
      <sheetName val="_Recovered_SheetName_13199_"/>
      <sheetName val="_Recovered_SheetName_13200_"/>
      <sheetName val="_Recovered_SheetName_13201_"/>
      <sheetName val="_Recovered_SheetName_13202_"/>
      <sheetName val="_Recovered_SheetName_13203_"/>
      <sheetName val="_Recovered_SheetName_13204_"/>
      <sheetName val="_Recovered_SheetName_13205_"/>
      <sheetName val="_Recovered_SheetName_13206_"/>
      <sheetName val="_Recovered_SheetName_13207_"/>
      <sheetName val="_Recovered_SheetName_13208_"/>
      <sheetName val="_Recovered_SheetName_13209_"/>
      <sheetName val="_Recovered_SheetName_13210_"/>
      <sheetName val="_Recovered_SheetName_13211_"/>
      <sheetName val="_Recovered_SheetName_13212_"/>
      <sheetName val="_Recovered_SheetName_13213_"/>
      <sheetName val="_Recovered_SheetName_13214_"/>
      <sheetName val="_Recovered_SheetName_13215_"/>
      <sheetName val="_Recovered_SheetName_13216_"/>
      <sheetName val="_Recovered_SheetName_13217_"/>
      <sheetName val="_Recovered_SheetName_13218_"/>
      <sheetName val="_Recovered_SheetName_13219_"/>
      <sheetName val="_Recovered_SheetName_13220_"/>
      <sheetName val="_Recovered_SheetName_13221_"/>
      <sheetName val="_Recovered_SheetName_13222_"/>
      <sheetName val="_Recovered_SheetName_13223_"/>
      <sheetName val="_Recovered_SheetName_13224_"/>
      <sheetName val="_Recovered_SheetName_13225_"/>
      <sheetName val="_Recovered_SheetName_13226_"/>
      <sheetName val="_Recovered_SheetName_13227_"/>
      <sheetName val="_Recovered_SheetName_13228_"/>
      <sheetName val="_Recovered_SheetName_13229_"/>
      <sheetName val="_Recovered_SheetName_13230_"/>
      <sheetName val="_Recovered_SheetName_13231_"/>
      <sheetName val="_Recovered_SheetName_13232_"/>
      <sheetName val="_Recovered_SheetName_13233_"/>
      <sheetName val="_Recovered_SheetName_13234_"/>
      <sheetName val="_Recovered_SheetName_13235_"/>
      <sheetName val="_Recovered_SheetName_13236_"/>
      <sheetName val="_Recovered_SheetName_13237_"/>
      <sheetName val="_Recovered_SheetName_13238_"/>
      <sheetName val="_Recovered_SheetName_13239_"/>
      <sheetName val="_Recovered_SheetName_13240_"/>
      <sheetName val="_Recovered_SheetName_13241_"/>
      <sheetName val="_Recovered_SheetName_13242_"/>
      <sheetName val="_Recovered_SheetName_13243_"/>
      <sheetName val="_Recovered_SheetName_13244_"/>
      <sheetName val="_Recovered_SheetName_13245_"/>
      <sheetName val="_Recovered_SheetName_13246_"/>
      <sheetName val="_Recovered_SheetName_13247_"/>
      <sheetName val="_Recovered_SheetName_13248_"/>
      <sheetName val="_Recovered_SheetName_13249_"/>
      <sheetName val="_Recovered_SheetName_13250_"/>
      <sheetName val="_Recovered_SheetName_13251_"/>
      <sheetName val="_Recovered_SheetName_13252_"/>
      <sheetName val="_Recovered_SheetName_13253_"/>
      <sheetName val="_Recovered_SheetName_13254_"/>
      <sheetName val="_Recovered_SheetName_13255_"/>
      <sheetName val="_Recovered_SheetName_13256_"/>
      <sheetName val="_Recovered_SheetName_13257_"/>
      <sheetName val="_Recovered_SheetName_13258_"/>
      <sheetName val="_Recovered_SheetName_13259_"/>
      <sheetName val="_Recovered_SheetName_13260_"/>
      <sheetName val="_Recovered_SheetName_13261_"/>
      <sheetName val="_Recovered_SheetName_13262_"/>
      <sheetName val="_Recovered_SheetName_13263_"/>
      <sheetName val="_Recovered_SheetName_13264_"/>
      <sheetName val="_Recovered_SheetName_13265_"/>
      <sheetName val="_Recovered_SheetName_13266_"/>
      <sheetName val="_Recovered_SheetName_13267_"/>
      <sheetName val="_Recovered_SheetName_13268_"/>
      <sheetName val="_Recovered_SheetName_13269_"/>
      <sheetName val="_Recovered_SheetName_13270_"/>
      <sheetName val="_Recovered_SheetName_13271_"/>
      <sheetName val="_Recovered_SheetName_13272_"/>
      <sheetName val="_Recovered_SheetName_13273_"/>
      <sheetName val="_Recovered_SheetName_13274_"/>
      <sheetName val="_Recovered_SheetName_13275_"/>
      <sheetName val="_Recovered_SheetName_13276_"/>
      <sheetName val="_Recovered_SheetName_13277_"/>
      <sheetName val="_Recovered_SheetName_13278_"/>
      <sheetName val="_Recovered_SheetName_13279_"/>
      <sheetName val="_Recovered_SheetName_13280_"/>
      <sheetName val="_Recovered_SheetName_13281_"/>
      <sheetName val="_Recovered_SheetName_13282_"/>
      <sheetName val="_Recovered_SheetName_13283_"/>
      <sheetName val="_Recovered_SheetName_13284_"/>
      <sheetName val="_Recovered_SheetName_13285_"/>
      <sheetName val="_Recovered_SheetName_13286_"/>
      <sheetName val="_Recovered_SheetName_13287_"/>
      <sheetName val="_Recovered_SheetName_13288_"/>
      <sheetName val="_Recovered_SheetName_13289_"/>
      <sheetName val="_Recovered_SheetName_13290_"/>
      <sheetName val="_Recovered_SheetName_13291_"/>
      <sheetName val="_Recovered_SheetName_13292_"/>
      <sheetName val="_Recovered_SheetName_13293_"/>
      <sheetName val="_Recovered_SheetName_13294_"/>
      <sheetName val="_Recovered_SheetName_13295_"/>
      <sheetName val="_Recovered_SheetName_13296_"/>
      <sheetName val="_Recovered_SheetName_13297_"/>
      <sheetName val="_Recovered_SheetName_13298_"/>
      <sheetName val="_Recovered_SheetName_13299_"/>
      <sheetName val="_Recovered_SheetName_13300_"/>
      <sheetName val="_Recovered_SheetName_13301_"/>
      <sheetName val="_Recovered_SheetName_13302_"/>
      <sheetName val="_Recovered_SheetName_13303_"/>
      <sheetName val="_Recovered_SheetName_13304_"/>
      <sheetName val="_Recovered_SheetName_13305_"/>
      <sheetName val="_Recovered_SheetName_13306_"/>
      <sheetName val="_Recovered_SheetName_13307_"/>
      <sheetName val="_Recovered_SheetName_13308_"/>
      <sheetName val="_Recovered_SheetName_13309_"/>
      <sheetName val="_Recovered_SheetName_13310_"/>
      <sheetName val="_Recovered_SheetName_13311_"/>
      <sheetName val="_Recovered_SheetName_13312_"/>
      <sheetName val="_Recovered_SheetName_13313_"/>
      <sheetName val="_Recovered_SheetName_13314_"/>
      <sheetName val="_Recovered_SheetName_13315_"/>
      <sheetName val="_Recovered_SheetName_13316_"/>
      <sheetName val="_Recovered_SheetName_13317_"/>
      <sheetName val="_Recovered_SheetName_13318_"/>
      <sheetName val="_Recovered_SheetName_13319_"/>
      <sheetName val="_Recovered_SheetName_13320_"/>
      <sheetName val="_Recovered_SheetName_13321_"/>
      <sheetName val="_Recovered_SheetName_13322_"/>
      <sheetName val="_Recovered_SheetName_13323_"/>
      <sheetName val="_Recovered_SheetName_13324_"/>
      <sheetName val="_Recovered_SheetName_13325_"/>
      <sheetName val="_Recovered_SheetName_13326_"/>
      <sheetName val="_Recovered_SheetName_13327_"/>
      <sheetName val="_Recovered_SheetName_13328_"/>
      <sheetName val="_Recovered_SheetName_13329_"/>
      <sheetName val="_Recovered_SheetName_13330_"/>
      <sheetName val="_Recovered_SheetName_13331_"/>
      <sheetName val="_Recovered_SheetName_13332_"/>
      <sheetName val="_Recovered_SheetName_13333_"/>
      <sheetName val="_Recovered_SheetName_13334_"/>
      <sheetName val="_Recovered_SheetName_13335_"/>
      <sheetName val="_Recovered_SheetName_13336_"/>
      <sheetName val="_Recovered_SheetName_13337_"/>
      <sheetName val="_Recovered_SheetName_13338_"/>
      <sheetName val="_Recovered_SheetName_13339_"/>
      <sheetName val="_Recovered_SheetName_13340_"/>
      <sheetName val="_Recovered_SheetName_13341_"/>
      <sheetName val="_Recovered_SheetName_13342_"/>
      <sheetName val="_Recovered_SheetName_13343_"/>
      <sheetName val="_Recovered_SheetName_13344_"/>
      <sheetName val="_Recovered_SheetName_13345_"/>
      <sheetName val="_Recovered_SheetName_13346_"/>
      <sheetName val="_Recovered_SheetName_13347_"/>
      <sheetName val="_Recovered_SheetName_13348_"/>
      <sheetName val="_Recovered_SheetName_13349_"/>
      <sheetName val="_Recovered_SheetName_13350_"/>
      <sheetName val="_Recovered_SheetName_13351_"/>
      <sheetName val="_Recovered_SheetName_13352_"/>
      <sheetName val="_Recovered_SheetName_13353_"/>
      <sheetName val="_Recovered_SheetName_13354_"/>
      <sheetName val="_Recovered_SheetName_13355_"/>
      <sheetName val="_Recovered_SheetName_13356_"/>
      <sheetName val="_Recovered_SheetName_13357_"/>
      <sheetName val="_Recovered_SheetName_13358_"/>
      <sheetName val="_Recovered_SheetName_13359_"/>
      <sheetName val="_Recovered_SheetName_13360_"/>
      <sheetName val="_Recovered_SheetName_13361_"/>
      <sheetName val="_Recovered_SheetName_13362_"/>
      <sheetName val="_Recovered_SheetName_13363_"/>
      <sheetName val="_Recovered_SheetName_13364_"/>
      <sheetName val="_Recovered_SheetName_13365_"/>
      <sheetName val="_Recovered_SheetName_13366_"/>
      <sheetName val="_Recovered_SheetName_13367_"/>
      <sheetName val="_Recovered_SheetName_13368_"/>
      <sheetName val="_Recovered_SheetName_13369_"/>
      <sheetName val="_Recovered_SheetName_13370_"/>
      <sheetName val="_Recovered_SheetName_13371_"/>
      <sheetName val="_Recovered_SheetName_13372_"/>
      <sheetName val="_Recovered_SheetName_13373_"/>
      <sheetName val="_Recovered_SheetName_13374_"/>
      <sheetName val="_Recovered_SheetName_13375_"/>
      <sheetName val="_Recovered_SheetName_13376_"/>
      <sheetName val="_Recovered_SheetName_13377_"/>
      <sheetName val="_Recovered_SheetName_13378_"/>
      <sheetName val="_Recovered_SheetName_13379_"/>
      <sheetName val="_Recovered_SheetName_13380_"/>
      <sheetName val="_Recovered_SheetName_13381_"/>
      <sheetName val="_Recovered_SheetName_13382_"/>
      <sheetName val="_Recovered_SheetName_13383_"/>
      <sheetName val="_Recovered_SheetName_13384_"/>
      <sheetName val="_Recovered_SheetName_13385_"/>
      <sheetName val="_Recovered_SheetName_13386_"/>
      <sheetName val="_Recovered_SheetName_13387_"/>
      <sheetName val="_Recovered_SheetName_13388_"/>
      <sheetName val="_Recovered_SheetName_13389_"/>
      <sheetName val="_Recovered_SheetName_13390_"/>
      <sheetName val="_Recovered_SheetName_13391_"/>
      <sheetName val="_Recovered_SheetName_13392_"/>
      <sheetName val="_Recovered_SheetName_13393_"/>
      <sheetName val="_Recovered_SheetName_13394_"/>
      <sheetName val="_Recovered_SheetName_13395_"/>
      <sheetName val="_Recovered_SheetName_13396_"/>
      <sheetName val="_Recovered_SheetName_13397_"/>
      <sheetName val="_Recovered_SheetName_13398_"/>
      <sheetName val="_Recovered_SheetName_13399_"/>
      <sheetName val="_Recovered_SheetName_13400_"/>
      <sheetName val="_Recovered_SheetName_13401_"/>
      <sheetName val="_Recovered_SheetName_13402_"/>
      <sheetName val="_Recovered_SheetName_13403_"/>
      <sheetName val="_Recovered_SheetName_13404_"/>
      <sheetName val="_Recovered_SheetName_13405_"/>
      <sheetName val="_Recovered_SheetName_13406_"/>
      <sheetName val="_Recovered_SheetName_13407_"/>
      <sheetName val="_Recovered_SheetName_13408_"/>
      <sheetName val="_Recovered_SheetName_13409_"/>
      <sheetName val="_Recovered_SheetName_13410_"/>
      <sheetName val="_Recovered_SheetName_13411_"/>
      <sheetName val="_Recovered_SheetName_13412_"/>
      <sheetName val="_Recovered_SheetName_13413_"/>
      <sheetName val="_Recovered_SheetName_13414_"/>
      <sheetName val="_Recovered_SheetName_13415_"/>
      <sheetName val="_Recovered_SheetName_13416_"/>
      <sheetName val="_Recovered_SheetName_13417_"/>
      <sheetName val="_Recovered_SheetName_13418_"/>
      <sheetName val="_Recovered_SheetName_13419_"/>
      <sheetName val="_Recovered_SheetName_13420_"/>
      <sheetName val="_Recovered_SheetName_13421_"/>
      <sheetName val="_Recovered_SheetName_13422_"/>
      <sheetName val="_Recovered_SheetName_13423_"/>
      <sheetName val="_Recovered_SheetName_13424_"/>
      <sheetName val="_Recovered_SheetName_13425_"/>
      <sheetName val="_Recovered_SheetName_13426_"/>
      <sheetName val="_Recovered_SheetName_13427_"/>
      <sheetName val="_Recovered_SheetName_13428_"/>
      <sheetName val="_Recovered_SheetName_13429_"/>
      <sheetName val="_Recovered_SheetName_13430_"/>
      <sheetName val="_Recovered_SheetName_13431_"/>
      <sheetName val="_Recovered_SheetName_13432_"/>
      <sheetName val="_Recovered_SheetName_13433_"/>
      <sheetName val="_Recovered_SheetName_13434_"/>
      <sheetName val="_Recovered_SheetName_13435_"/>
      <sheetName val="_Recovered_SheetName_13436_"/>
      <sheetName val="_Recovered_SheetName_13437_"/>
      <sheetName val="_Recovered_SheetName_13438_"/>
      <sheetName val="_Recovered_SheetName_13439_"/>
      <sheetName val="_Recovered_SheetName_13440_"/>
      <sheetName val="_Recovered_SheetName_13441_"/>
      <sheetName val="_Recovered_SheetName_13442_"/>
      <sheetName val="_Recovered_SheetName_13443_"/>
      <sheetName val="_Recovered_SheetName_13444_"/>
      <sheetName val="_Recovered_SheetName_13445_"/>
      <sheetName val="_Recovered_SheetName_13446_"/>
      <sheetName val="_Recovered_SheetName_13447_"/>
      <sheetName val="_Recovered_SheetName_13448_"/>
      <sheetName val="_Recovered_SheetName_13449_"/>
      <sheetName val="_Recovered_SheetName_13450_"/>
      <sheetName val="_Recovered_SheetName_13451_"/>
      <sheetName val="_Recovered_SheetName_13452_"/>
      <sheetName val="_Recovered_SheetName_13453_"/>
      <sheetName val="_Recovered_SheetName_13454_"/>
      <sheetName val="_Recovered_SheetName_13455_"/>
      <sheetName val="_Recovered_SheetName_13456_"/>
      <sheetName val="_Recovered_SheetName_13457_"/>
      <sheetName val="_Recovered_SheetName_13458_"/>
      <sheetName val="_Recovered_SheetName_13459_"/>
      <sheetName val="_Recovered_SheetName_13460_"/>
      <sheetName val="_Recovered_SheetName_13461_"/>
      <sheetName val="_Recovered_SheetName_13462_"/>
      <sheetName val="_Recovered_SheetName_13463_"/>
      <sheetName val="_Recovered_SheetName_13464_"/>
      <sheetName val="_Recovered_SheetName_13465_"/>
      <sheetName val="_Recovered_SheetName_13466_"/>
      <sheetName val="_Recovered_SheetName_13467_"/>
      <sheetName val="_Recovered_SheetName_13468_"/>
      <sheetName val="_Recovered_SheetName_13469_"/>
      <sheetName val="_Recovered_SheetName_13470_"/>
      <sheetName val="_Recovered_SheetName_13471_"/>
      <sheetName val="_Recovered_SheetName_13472_"/>
      <sheetName val="_Recovered_SheetName_13473_"/>
      <sheetName val="_Recovered_SheetName_13474_"/>
      <sheetName val="_Recovered_SheetName_13475_"/>
      <sheetName val="_Recovered_SheetName_13476_"/>
      <sheetName val="_Recovered_SheetName_13477_"/>
      <sheetName val="_Recovered_SheetName_13478_"/>
      <sheetName val="_Recovered_SheetName_13479_"/>
      <sheetName val="_Recovered_SheetName_13480_"/>
      <sheetName val="_Recovered_SheetName_13481_"/>
      <sheetName val="_Recovered_SheetName_13482_"/>
      <sheetName val="_Recovered_SheetName_13483_"/>
      <sheetName val="_Recovered_SheetName_13484_"/>
      <sheetName val="_Recovered_SheetName_13485_"/>
      <sheetName val="_Recovered_SheetName_13486_"/>
      <sheetName val="_Recovered_SheetName_13487_"/>
      <sheetName val="_Recovered_SheetName_13488_"/>
      <sheetName val="_Recovered_SheetName_13489_"/>
      <sheetName val="_Recovered_SheetName_13490_"/>
      <sheetName val="_Recovered_SheetName_13491_"/>
      <sheetName val="_Recovered_SheetName_13492_"/>
      <sheetName val="_Recovered_SheetName_13493_"/>
      <sheetName val="_Recovered_SheetName_13494_"/>
      <sheetName val="_Recovered_SheetName_13495_"/>
      <sheetName val="_Recovered_SheetName_13496_"/>
      <sheetName val="_Recovered_SheetName_13497_"/>
      <sheetName val="_Recovered_SheetName_13498_"/>
      <sheetName val="_Recovered_SheetName_13499_"/>
      <sheetName val="_Recovered_SheetName_13500_"/>
      <sheetName val="_Recovered_SheetName_13501_"/>
      <sheetName val="_Recovered_SheetName_13502_"/>
      <sheetName val="_Recovered_SheetName_13503_"/>
      <sheetName val="_Recovered_SheetName_13504_"/>
      <sheetName val="_Recovered_SheetName_13505_"/>
      <sheetName val="_Recovered_SheetName_13506_"/>
      <sheetName val="_Recovered_SheetName_13507_"/>
      <sheetName val="_Recovered_SheetName_13508_"/>
      <sheetName val="_Recovered_SheetName_13509_"/>
      <sheetName val="_Recovered_SheetName_13510_"/>
      <sheetName val="_Recovered_SheetName_13511_"/>
      <sheetName val="_Recovered_SheetName_13512_"/>
      <sheetName val="_Recovered_SheetName_13513_"/>
      <sheetName val="_Recovered_SheetName_13514_"/>
      <sheetName val="_Recovered_SheetName_13515_"/>
      <sheetName val="_Recovered_SheetName_13516_"/>
      <sheetName val="_Recovered_SheetName_13517_"/>
      <sheetName val="_Recovered_SheetName_13518_"/>
      <sheetName val="_Recovered_SheetName_13519_"/>
      <sheetName val="_Recovered_SheetName_13520_"/>
      <sheetName val="_Recovered_SheetName_13521_"/>
      <sheetName val="_Recovered_SheetName_13522_"/>
      <sheetName val="_Recovered_SheetName_13523_"/>
      <sheetName val="_Recovered_SheetName_13524_"/>
      <sheetName val="_Recovered_SheetName_13525_"/>
      <sheetName val="_Recovered_SheetName_13526_"/>
      <sheetName val="_Recovered_SheetName_13527_"/>
      <sheetName val="_Recovered_SheetName_13528_"/>
      <sheetName val="_Recovered_SheetName_13529_"/>
      <sheetName val="_Recovered_SheetName_13530_"/>
      <sheetName val="_Recovered_SheetName_13531_"/>
      <sheetName val="_Recovered_SheetName_13532_"/>
      <sheetName val="_Recovered_SheetName_13533_"/>
      <sheetName val="_Recovered_SheetName_13534_"/>
      <sheetName val="_Recovered_SheetName_13535_"/>
      <sheetName val="_Recovered_SheetName_13536_"/>
      <sheetName val="_Recovered_SheetName_13537_"/>
      <sheetName val="_Recovered_SheetName_13538_"/>
      <sheetName val="_Recovered_SheetName_13539_"/>
      <sheetName val="_Recovered_SheetName_13540_"/>
      <sheetName val="_Recovered_SheetName_13541_"/>
      <sheetName val="_Recovered_SheetName_13542_"/>
      <sheetName val="_Recovered_SheetName_13543_"/>
      <sheetName val="_Recovered_SheetName_13544_"/>
      <sheetName val="_Recovered_SheetName_13545_"/>
      <sheetName val="_Recovered_SheetName_13546_"/>
      <sheetName val="_Recovered_SheetName_13547_"/>
      <sheetName val="_Recovered_SheetName_13548_"/>
      <sheetName val="_Recovered_SheetName_13549_"/>
      <sheetName val="_Recovered_SheetName_13550_"/>
      <sheetName val="_Recovered_SheetName_13551_"/>
      <sheetName val="_Recovered_SheetName_13552_"/>
      <sheetName val="_Recovered_SheetName_13553_"/>
      <sheetName val="_Recovered_SheetName_13554_"/>
      <sheetName val="_Recovered_SheetName_13555_"/>
      <sheetName val="_Recovered_SheetName_13556_"/>
      <sheetName val="_Recovered_SheetName_13557_"/>
      <sheetName val="_Recovered_SheetName_13558_"/>
      <sheetName val="_Recovered_SheetName_13559_"/>
      <sheetName val="_Recovered_SheetName_13560_"/>
      <sheetName val="_Recovered_SheetName_13561_"/>
      <sheetName val="_Recovered_SheetName_13562_"/>
      <sheetName val="_Recovered_SheetName_13563_"/>
      <sheetName val="_Recovered_SheetName_13564_"/>
      <sheetName val="_Recovered_SheetName_13565_"/>
      <sheetName val="_Recovered_SheetName_13566_"/>
      <sheetName val="_Recovered_SheetName_13567_"/>
      <sheetName val="_Recovered_SheetName_13568_"/>
      <sheetName val="_Recovered_SheetName_13569_"/>
      <sheetName val="_Recovered_SheetName_13570_"/>
      <sheetName val="_Recovered_SheetName_13571_"/>
      <sheetName val="_Recovered_SheetName_13572_"/>
      <sheetName val="_Recovered_SheetName_13573_"/>
      <sheetName val="_Recovered_SheetName_13574_"/>
      <sheetName val="_Recovered_SheetName_13575_"/>
      <sheetName val="_Recovered_SheetName_13576_"/>
      <sheetName val="_Recovered_SheetName_13577_"/>
      <sheetName val="_Recovered_SheetName_13578_"/>
      <sheetName val="_Recovered_SheetName_13579_"/>
      <sheetName val="_Recovered_SheetName_13580_"/>
      <sheetName val="_Recovered_SheetName_13581_"/>
      <sheetName val="_Recovered_SheetName_13582_"/>
      <sheetName val="_Recovered_SheetName_13583_"/>
      <sheetName val="_Recovered_SheetName_13584_"/>
      <sheetName val="_Recovered_SheetName_13585_"/>
      <sheetName val="_Recovered_SheetName_13586_"/>
      <sheetName val="_Recovered_SheetName_13587_"/>
      <sheetName val="_Recovered_SheetName_13588_"/>
      <sheetName val="_Recovered_SheetName_13589_"/>
      <sheetName val="_Recovered_SheetName_13590_"/>
      <sheetName val="_Recovered_SheetName_13591_"/>
      <sheetName val="_Recovered_SheetName_13592_"/>
      <sheetName val="_Recovered_SheetName_13593_"/>
      <sheetName val="_Recovered_SheetName_13594_"/>
      <sheetName val="_Recovered_SheetName_13595_"/>
      <sheetName val="_Recovered_SheetName_13596_"/>
      <sheetName val="_Recovered_SheetName_13597_"/>
      <sheetName val="_Recovered_SheetName_13598_"/>
      <sheetName val="_Recovered_SheetName_13599_"/>
      <sheetName val="_Recovered_SheetName_13600_"/>
      <sheetName val="_Recovered_SheetName_13601_"/>
      <sheetName val="_Recovered_SheetName_13602_"/>
      <sheetName val="_Recovered_SheetName_13603_"/>
      <sheetName val="_Recovered_SheetName_13604_"/>
      <sheetName val="_Recovered_SheetName_13605_"/>
      <sheetName val="_Recovered_SheetName_13606_"/>
      <sheetName val="_Recovered_SheetName_13607_"/>
      <sheetName val="_Recovered_SheetName_13608_"/>
      <sheetName val="_Recovered_SheetName_13609_"/>
      <sheetName val="_Recovered_SheetName_13610_"/>
      <sheetName val="_Recovered_SheetName_13611_"/>
      <sheetName val="_Recovered_SheetName_13612_"/>
      <sheetName val="_Recovered_SheetName_13613_"/>
      <sheetName val="_Recovered_SheetName_13614_"/>
      <sheetName val="_Recovered_SheetName_13615_"/>
      <sheetName val="_Recovered_SheetName_13616_"/>
      <sheetName val="_Recovered_SheetName_13617_"/>
      <sheetName val="_Recovered_SheetName_13618_"/>
      <sheetName val="_Recovered_SheetName_13619_"/>
      <sheetName val="_Recovered_SheetName_13620_"/>
      <sheetName val="_Recovered_SheetName_13621_"/>
      <sheetName val="_Recovered_SheetName_13622_"/>
      <sheetName val="_Recovered_SheetName_13623_"/>
      <sheetName val="_Recovered_SheetName_13624_"/>
      <sheetName val="_Recovered_SheetName_13625_"/>
      <sheetName val="_Recovered_SheetName_13626_"/>
      <sheetName val="_Recovered_SheetName_13627_"/>
      <sheetName val="_Recovered_SheetName_13628_"/>
      <sheetName val="_Recovered_SheetName_13629_"/>
      <sheetName val="_Recovered_SheetName_13630_"/>
      <sheetName val="_Recovered_SheetName_13631_"/>
      <sheetName val="_Recovered_SheetName_13632_"/>
      <sheetName val="_Recovered_SheetName_13633_"/>
      <sheetName val="_Recovered_SheetName_13634_"/>
      <sheetName val="_Recovered_SheetName_13635_"/>
      <sheetName val="_Recovered_SheetName_13636_"/>
      <sheetName val="_Recovered_SheetName_13637_"/>
      <sheetName val="_Recovered_SheetName_13638_"/>
      <sheetName val="_Recovered_SheetName_13639_"/>
      <sheetName val="_Recovered_SheetName_13640_"/>
      <sheetName val="_Recovered_SheetName_13641_"/>
      <sheetName val="_Recovered_SheetName_13642_"/>
      <sheetName val="_Recovered_SheetName_13643_"/>
      <sheetName val="_Recovered_SheetName_13644_"/>
      <sheetName val="_Recovered_SheetName_13645_"/>
      <sheetName val="_Recovered_SheetName_13646_"/>
      <sheetName val="_Recovered_SheetName_13647_"/>
      <sheetName val="_Recovered_SheetName_13648_"/>
      <sheetName val="_Recovered_SheetName_13649_"/>
      <sheetName val="_Recovered_SheetName_13650_"/>
      <sheetName val="_Recovered_SheetName_13651_"/>
      <sheetName val="_Recovered_SheetName_13652_"/>
      <sheetName val="_Recovered_SheetName_13653_"/>
      <sheetName val="_Recovered_SheetName_13654_"/>
      <sheetName val="_Recovered_SheetName_13655_"/>
      <sheetName val="_Recovered_SheetName_13656_"/>
      <sheetName val="_Recovered_SheetName_13657_"/>
      <sheetName val="_Recovered_SheetName_13658_"/>
      <sheetName val="_Recovered_SheetName_13659_"/>
      <sheetName val="_Recovered_SheetName_13660_"/>
      <sheetName val="_Recovered_SheetName_13661_"/>
      <sheetName val="_Recovered_SheetName_13662_"/>
      <sheetName val="_Recovered_SheetName_13663_"/>
      <sheetName val="_Recovered_SheetName_13664_"/>
      <sheetName val="_Recovered_SheetName_13665_"/>
      <sheetName val="_Recovered_SheetName_13666_"/>
      <sheetName val="_Recovered_SheetName_13667_"/>
      <sheetName val="_Recovered_SheetName_13668_"/>
      <sheetName val="_Recovered_SheetName_13669_"/>
      <sheetName val="_Recovered_SheetName_13670_"/>
      <sheetName val="_Recovered_SheetName_13671_"/>
      <sheetName val="_Recovered_SheetName_13672_"/>
      <sheetName val="_Recovered_SheetName_13673_"/>
      <sheetName val="_Recovered_SheetName_13674_"/>
      <sheetName val="_Recovered_SheetName_13675_"/>
      <sheetName val="_Recovered_SheetName_13676_"/>
      <sheetName val="_Recovered_SheetName_13677_"/>
      <sheetName val="_Recovered_SheetName_13678_"/>
      <sheetName val="_Recovered_SheetName_13679_"/>
      <sheetName val="_Recovered_SheetName_13680_"/>
      <sheetName val="_Recovered_SheetName_13681_"/>
      <sheetName val="_Recovered_SheetName_13682_"/>
      <sheetName val="_Recovered_SheetName_13683_"/>
      <sheetName val="_Recovered_SheetName_13684_"/>
      <sheetName val="_Recovered_SheetName_13685_"/>
      <sheetName val="_Recovered_SheetName_13686_"/>
      <sheetName val="_Recovered_SheetName_13687_"/>
      <sheetName val="_Recovered_SheetName_13688_"/>
      <sheetName val="_Recovered_SheetName_13689_"/>
      <sheetName val="_Recovered_SheetName_13690_"/>
      <sheetName val="_Recovered_SheetName_13691_"/>
      <sheetName val="_Recovered_SheetName_13692_"/>
      <sheetName val="_Recovered_SheetName_13693_"/>
      <sheetName val="_Recovered_SheetName_13694_"/>
      <sheetName val="_Recovered_SheetName_13695_"/>
      <sheetName val="_Recovered_SheetName_13696_"/>
      <sheetName val="_Recovered_SheetName_13697_"/>
      <sheetName val="_Recovered_SheetName_13698_"/>
      <sheetName val="_Recovered_SheetName_13699_"/>
      <sheetName val="_Recovered_SheetName_13700_"/>
      <sheetName val="_Recovered_SheetName_13701_"/>
      <sheetName val="_Recovered_SheetName_13702_"/>
      <sheetName val="_Recovered_SheetName_13703_"/>
      <sheetName val="_Recovered_SheetName_13704_"/>
      <sheetName val="_Recovered_SheetName_13705_"/>
      <sheetName val="_Recovered_SheetName_13706_"/>
      <sheetName val="_Recovered_SheetName_13707_"/>
      <sheetName val="_Recovered_SheetName_13708_"/>
      <sheetName val="_Recovered_SheetName_13709_"/>
      <sheetName val="_Recovered_SheetName_13710_"/>
      <sheetName val="_Recovered_SheetName_13711_"/>
      <sheetName val="_Recovered_SheetName_13712_"/>
      <sheetName val="_Recovered_SheetName_13713_"/>
      <sheetName val="_Recovered_SheetName_13714_"/>
      <sheetName val="_Recovered_SheetName_13715_"/>
      <sheetName val="_Recovered_SheetName_13716_"/>
      <sheetName val="_Recovered_SheetName_13717_"/>
      <sheetName val="_Recovered_SheetName_13718_"/>
      <sheetName val="_Recovered_SheetName_13719_"/>
      <sheetName val="_Recovered_SheetName_13720_"/>
      <sheetName val="_Recovered_SheetName_13721_"/>
      <sheetName val="_Recovered_SheetName_13722_"/>
      <sheetName val="_Recovered_SheetName_13723_"/>
      <sheetName val="_Recovered_SheetName_13724_"/>
      <sheetName val="_Recovered_SheetName_13725_"/>
      <sheetName val="_Recovered_SheetName_13726_"/>
      <sheetName val="_Recovered_SheetName_13727_"/>
      <sheetName val="_Recovered_SheetName_13728_"/>
      <sheetName val="_Recovered_SheetName_13729_"/>
      <sheetName val="_Recovered_SheetName_13730_"/>
      <sheetName val="_Recovered_SheetName_13731_"/>
      <sheetName val="_Recovered_SheetName_13732_"/>
      <sheetName val="_Recovered_SheetName_13733_"/>
      <sheetName val="_Recovered_SheetName_13734_"/>
      <sheetName val="_Recovered_SheetName_13735_"/>
      <sheetName val="_Recovered_SheetName_13736_"/>
      <sheetName val="_Recovered_SheetName_13737_"/>
      <sheetName val="_Recovered_SheetName_13738_"/>
      <sheetName val="_Recovered_SheetName_13739_"/>
      <sheetName val="_Recovered_SheetName_13740_"/>
      <sheetName val="_Recovered_SheetName_13741_"/>
      <sheetName val="_Recovered_SheetName_13742_"/>
      <sheetName val="_Recovered_SheetName_13743_"/>
      <sheetName val="_Recovered_SheetName_13744_"/>
      <sheetName val="_Recovered_SheetName_13745_"/>
      <sheetName val="_Recovered_SheetName_13746_"/>
      <sheetName val="_Recovered_SheetName_13747_"/>
      <sheetName val="_Recovered_SheetName_13748_"/>
      <sheetName val="_Recovered_SheetName_13749_"/>
      <sheetName val="_Recovered_SheetName_13750_"/>
      <sheetName val="_Recovered_SheetName_13751_"/>
      <sheetName val="_Recovered_SheetName_13752_"/>
      <sheetName val="_Recovered_SheetName_13753_"/>
      <sheetName val="_Recovered_SheetName_13754_"/>
      <sheetName val="_Recovered_SheetName_13755_"/>
      <sheetName val="_Recovered_SheetName_13756_"/>
      <sheetName val="_Recovered_SheetName_13757_"/>
      <sheetName val="_Recovered_SheetName_13758_"/>
      <sheetName val="_Recovered_SheetName_13759_"/>
      <sheetName val="_Recovered_SheetName_13760_"/>
      <sheetName val="_Recovered_SheetName_13761_"/>
      <sheetName val="_Recovered_SheetName_13762_"/>
      <sheetName val="_Recovered_SheetName_13763_"/>
      <sheetName val="_Recovered_SheetName_13764_"/>
      <sheetName val="_Recovered_SheetName_13765_"/>
      <sheetName val="_Recovered_SheetName_13766_"/>
      <sheetName val="_Recovered_SheetName_13767_"/>
      <sheetName val="_Recovered_SheetName_13768_"/>
      <sheetName val="_Recovered_SheetName_13769_"/>
      <sheetName val="_Recovered_SheetName_13770_"/>
      <sheetName val="_Recovered_SheetName_13771_"/>
      <sheetName val="_Recovered_SheetName_13772_"/>
      <sheetName val="_Recovered_SheetName_13773_"/>
      <sheetName val="_Recovered_SheetName_13774_"/>
      <sheetName val="_Recovered_SheetName_13775_"/>
      <sheetName val="_Recovered_SheetName_13776_"/>
      <sheetName val="_Recovered_SheetName_13777_"/>
      <sheetName val="_Recovered_SheetName_13778_"/>
      <sheetName val="_Recovered_SheetName_13779_"/>
      <sheetName val="_Recovered_SheetName_13780_"/>
      <sheetName val="_Recovered_SheetName_13781_"/>
      <sheetName val="_Recovered_SheetName_13782_"/>
      <sheetName val="_Recovered_SheetName_13783_"/>
      <sheetName val="_Recovered_SheetName_13784_"/>
      <sheetName val="_Recovered_SheetName_13785_"/>
      <sheetName val="_Recovered_SheetName_13786_"/>
      <sheetName val="_Recovered_SheetName_13787_"/>
      <sheetName val="_Recovered_SheetName_13788_"/>
      <sheetName val="_Recovered_SheetName_13789_"/>
      <sheetName val="_Recovered_SheetName_13790_"/>
      <sheetName val="_Recovered_SheetName_13791_"/>
      <sheetName val="_Recovered_SheetName_13792_"/>
      <sheetName val="_Recovered_SheetName_13793_"/>
      <sheetName val="_Recovered_SheetName_13794_"/>
      <sheetName val="_Recovered_SheetName_13795_"/>
      <sheetName val="_Recovered_SheetName_13796_"/>
      <sheetName val="_Recovered_SheetName_13797_"/>
      <sheetName val="_Recovered_SheetName_13798_"/>
      <sheetName val="_Recovered_SheetName_13799_"/>
      <sheetName val="_Recovered_SheetName_13800_"/>
      <sheetName val="_Recovered_SheetName_13801_"/>
      <sheetName val="_Recovered_SheetName_13802_"/>
      <sheetName val="_Recovered_SheetName_13803_"/>
      <sheetName val="_Recovered_SheetName_13804_"/>
      <sheetName val="_Recovered_SheetName_13805_"/>
      <sheetName val="_Recovered_SheetName_13806_"/>
      <sheetName val="_Recovered_SheetName_13807_"/>
      <sheetName val="_Recovered_SheetName_13808_"/>
      <sheetName val="_Recovered_SheetName_13809_"/>
      <sheetName val="_Recovered_SheetName_13810_"/>
      <sheetName val="_Recovered_SheetName_13811_"/>
      <sheetName val="_Recovered_SheetName_13812_"/>
      <sheetName val="_Recovered_SheetName_13813_"/>
      <sheetName val="_Recovered_SheetName_13814_"/>
      <sheetName val="_Recovered_SheetName_13815_"/>
      <sheetName val="_Recovered_SheetName_13816_"/>
      <sheetName val="_Recovered_SheetName_13817_"/>
      <sheetName val="_Recovered_SheetName_13818_"/>
      <sheetName val="_Recovered_SheetName_13819_"/>
      <sheetName val="_Recovered_SheetName_13820_"/>
      <sheetName val="_Recovered_SheetName_13821_"/>
      <sheetName val="_Recovered_SheetName_13822_"/>
      <sheetName val="_Recovered_SheetName_13823_"/>
      <sheetName val="_Recovered_SheetName_13824_"/>
      <sheetName val="_Recovered_SheetName_13825_"/>
      <sheetName val="_Recovered_SheetName_13826_"/>
      <sheetName val="_Recovered_SheetName_13827_"/>
      <sheetName val="_Recovered_SheetName_13828_"/>
      <sheetName val="_Recovered_SheetName_13829_"/>
      <sheetName val="_Recovered_SheetName_13830_"/>
      <sheetName val="_Recovered_SheetName_13831_"/>
      <sheetName val="_Recovered_SheetName_13832_"/>
      <sheetName val="_Recovered_SheetName_13833_"/>
      <sheetName val="_Recovered_SheetName_13834_"/>
      <sheetName val="_Recovered_SheetName_13835_"/>
      <sheetName val="_Recovered_SheetName_13836_"/>
      <sheetName val="_Recovered_SheetName_13837_"/>
      <sheetName val="_Recovered_SheetName_13838_"/>
      <sheetName val="_Recovered_SheetName_13839_"/>
      <sheetName val="_Recovered_SheetName_13840_"/>
      <sheetName val="_Recovered_SheetName_13841_"/>
      <sheetName val="_Recovered_SheetName_13842_"/>
      <sheetName val="_Recovered_SheetName_13843_"/>
      <sheetName val="_Recovered_SheetName_13844_"/>
      <sheetName val="_Recovered_SheetName_13845_"/>
      <sheetName val="_Recovered_SheetName_13846_"/>
      <sheetName val="_Recovered_SheetName_13847_"/>
      <sheetName val="_Recovered_SheetName_13848_"/>
      <sheetName val="_Recovered_SheetName_13849_"/>
      <sheetName val="_Recovered_SheetName_13850_"/>
      <sheetName val="_Recovered_SheetName_13851_"/>
      <sheetName val="_Recovered_SheetName_13852_"/>
      <sheetName val="_Recovered_SheetName_13853_"/>
      <sheetName val="_Recovered_SheetName_13854_"/>
      <sheetName val="_Recovered_SheetName_13855_"/>
      <sheetName val="_Recovered_SheetName_13856_"/>
      <sheetName val="_Recovered_SheetName_13857_"/>
      <sheetName val="_Recovered_SheetName_13858_"/>
      <sheetName val="_Recovered_SheetName_13859_"/>
      <sheetName val="_Recovered_SheetName_13860_"/>
      <sheetName val="_Recovered_SheetName_13861_"/>
      <sheetName val="_Recovered_SheetName_13862_"/>
      <sheetName val="_Recovered_SheetName_13863_"/>
      <sheetName val="_Recovered_SheetName_13864_"/>
      <sheetName val="_Recovered_SheetName_13865_"/>
      <sheetName val="_Recovered_SheetName_13866_"/>
      <sheetName val="_Recovered_SheetName_13867_"/>
      <sheetName val="_Recovered_SheetName_13868_"/>
      <sheetName val="_Recovered_SheetName_13869_"/>
      <sheetName val="_Recovered_SheetName_13870_"/>
      <sheetName val="_Recovered_SheetName_13871_"/>
      <sheetName val="_Recovered_SheetName_13872_"/>
      <sheetName val="_Recovered_SheetName_13873_"/>
      <sheetName val="_Recovered_SheetName_13874_"/>
      <sheetName val="_Recovered_SheetName_13875_"/>
      <sheetName val="_Recovered_SheetName_13876_"/>
      <sheetName val="_Recovered_SheetName_13877_"/>
      <sheetName val="_Recovered_SheetName_13878_"/>
      <sheetName val="_Recovered_SheetName_13879_"/>
      <sheetName val="_Recovered_SheetName_13880_"/>
      <sheetName val="_Recovered_SheetName_13881_"/>
      <sheetName val="_Recovered_SheetName_13882_"/>
      <sheetName val="_Recovered_SheetName_13883_"/>
      <sheetName val="_Recovered_SheetName_13884_"/>
      <sheetName val="_Recovered_SheetName_13885_"/>
      <sheetName val="_Recovered_SheetName_13886_"/>
      <sheetName val="_Recovered_SheetName_13887_"/>
      <sheetName val="_Recovered_SheetName_13888_"/>
      <sheetName val="_Recovered_SheetName_13889_"/>
      <sheetName val="_Recovered_SheetName_13890_"/>
      <sheetName val="_Recovered_SheetName_13891_"/>
      <sheetName val="_Recovered_SheetName_13892_"/>
      <sheetName val="_Recovered_SheetName_13893_"/>
      <sheetName val="_Recovered_SheetName_13894_"/>
      <sheetName val="_Recovered_SheetName_13895_"/>
      <sheetName val="_Recovered_SheetName_13896_"/>
      <sheetName val="_Recovered_SheetName_13897_"/>
      <sheetName val="_Recovered_SheetName_13898_"/>
      <sheetName val="_Recovered_SheetName_13899_"/>
      <sheetName val="_Recovered_SheetName_13900_"/>
      <sheetName val="_Recovered_SheetName_13901_"/>
      <sheetName val="_Recovered_SheetName_13902_"/>
      <sheetName val="_Recovered_SheetName_13903_"/>
      <sheetName val="_Recovered_SheetName_13904_"/>
      <sheetName val="_Recovered_SheetName_13905_"/>
      <sheetName val="_Recovered_SheetName_13906_"/>
      <sheetName val="_Recovered_SheetName_13907_"/>
      <sheetName val="_Recovered_SheetName_13908_"/>
      <sheetName val="_Recovered_SheetName_13909_"/>
      <sheetName val="_Recovered_SheetName_13910_"/>
      <sheetName val="_Recovered_SheetName_13911_"/>
      <sheetName val="_Recovered_SheetName_13912_"/>
      <sheetName val="_Recovered_SheetName_13913_"/>
      <sheetName val="_Recovered_SheetName_13914_"/>
      <sheetName val="_Recovered_SheetName_13915_"/>
      <sheetName val="_Recovered_SheetName_13916_"/>
      <sheetName val="_Recovered_SheetName_13917_"/>
      <sheetName val="_Recovered_SheetName_13918_"/>
      <sheetName val="_Recovered_SheetName_13919_"/>
      <sheetName val="_Recovered_SheetName_13920_"/>
      <sheetName val="_Recovered_SheetName_13921_"/>
      <sheetName val="_Recovered_SheetName_13922_"/>
      <sheetName val="_Recovered_SheetName_13923_"/>
      <sheetName val="_Recovered_SheetName_13924_"/>
      <sheetName val="_Recovered_SheetName_13925_"/>
      <sheetName val="_Recovered_SheetName_13926_"/>
      <sheetName val="_Recovered_SheetName_13927_"/>
      <sheetName val="_Recovered_SheetName_13928_"/>
      <sheetName val="_Recovered_SheetName_13929_"/>
      <sheetName val="_Recovered_SheetName_13930_"/>
      <sheetName val="_Recovered_SheetName_13931_"/>
      <sheetName val="_Recovered_SheetName_13932_"/>
      <sheetName val="_Recovered_SheetName_13933_"/>
      <sheetName val="_Recovered_SheetName_13934_"/>
      <sheetName val="_Recovered_SheetName_13935_"/>
      <sheetName val="_Recovered_SheetName_13936_"/>
      <sheetName val="_Recovered_SheetName_13937_"/>
      <sheetName val="_Recovered_SheetName_13938_"/>
      <sheetName val="_Recovered_SheetName_13939_"/>
      <sheetName val="_Recovered_SheetName_13940_"/>
      <sheetName val="_Recovered_SheetName_13941_"/>
      <sheetName val="_Recovered_SheetName_13942_"/>
      <sheetName val="_Recovered_SheetName_13943_"/>
      <sheetName val="_Recovered_SheetName_13944_"/>
      <sheetName val="_Recovered_SheetName_13945_"/>
      <sheetName val="_Recovered_SheetName_13946_"/>
      <sheetName val="_Recovered_SheetName_13947_"/>
      <sheetName val="_Recovered_SheetName_13948_"/>
      <sheetName val="_Recovered_SheetName_13949_"/>
      <sheetName val="_Recovered_SheetName_13950_"/>
      <sheetName val="_Recovered_SheetName_13951_"/>
      <sheetName val="_Recovered_SheetName_13952_"/>
      <sheetName val="_Recovered_SheetName_13953_"/>
      <sheetName val="_Recovered_SheetName_13954_"/>
      <sheetName val="_Recovered_SheetName_13955_"/>
      <sheetName val="_Recovered_SheetName_13956_"/>
      <sheetName val="_Recovered_SheetName_13957_"/>
      <sheetName val="_Recovered_SheetName_13958_"/>
      <sheetName val="_Recovered_SheetName_13959_"/>
      <sheetName val="_Recovered_SheetName_13960_"/>
      <sheetName val="_Recovered_SheetName_13961_"/>
      <sheetName val="_Recovered_SheetName_13962_"/>
      <sheetName val="_Recovered_SheetName_13963_"/>
      <sheetName val="_Recovered_SheetName_13964_"/>
      <sheetName val="_Recovered_SheetName_13965_"/>
      <sheetName val="_Recovered_SheetName_13966_"/>
      <sheetName val="_Recovered_SheetName_13967_"/>
      <sheetName val="_Recovered_SheetName_13968_"/>
      <sheetName val="_Recovered_SheetName_13969_"/>
      <sheetName val="_Recovered_SheetName_13970_"/>
      <sheetName val="_Recovered_SheetName_13971_"/>
      <sheetName val="_Recovered_SheetName_13972_"/>
      <sheetName val="_Recovered_SheetName_13973_"/>
      <sheetName val="_Recovered_SheetName_13974_"/>
      <sheetName val="_Recovered_SheetName_13975_"/>
      <sheetName val="_Recovered_SheetName_13976_"/>
      <sheetName val="_Recovered_SheetName_13977_"/>
      <sheetName val="_Recovered_SheetName_13978_"/>
      <sheetName val="_Recovered_SheetName_13979_"/>
      <sheetName val="_Recovered_SheetName_13980_"/>
      <sheetName val="_Recovered_SheetName_13981_"/>
      <sheetName val="_Recovered_SheetName_13982_"/>
      <sheetName val="_Recovered_SheetName_13983_"/>
      <sheetName val="_Recovered_SheetName_13984_"/>
      <sheetName val="_Recovered_SheetName_13985_"/>
      <sheetName val="_Recovered_SheetName_13986_"/>
      <sheetName val="_Recovered_SheetName_13987_"/>
      <sheetName val="_Recovered_SheetName_13988_"/>
      <sheetName val="_Recovered_SheetName_13989_"/>
      <sheetName val="_Recovered_SheetName_13990_"/>
      <sheetName val="_Recovered_SheetName_13991_"/>
      <sheetName val="_Recovered_SheetName_13992_"/>
      <sheetName val="_Recovered_SheetName_13993_"/>
      <sheetName val="_Recovered_SheetName_13994_"/>
      <sheetName val="_Recovered_SheetName_13995_"/>
      <sheetName val="_Recovered_SheetName_13996_"/>
      <sheetName val="_Recovered_SheetName_13997_"/>
      <sheetName val="_Recovered_SheetName_13998_"/>
      <sheetName val="_Recovered_SheetName_13999_"/>
      <sheetName val="_Recovered_SheetName_14000_"/>
      <sheetName val="_Recovered_SheetName_14001_"/>
      <sheetName val="_Recovered_SheetName_14002_"/>
      <sheetName val="_Recovered_SheetName_14003_"/>
      <sheetName val="_Recovered_SheetName_14004_"/>
      <sheetName val="_Recovered_SheetName_14005_"/>
      <sheetName val="_Recovered_SheetName_14006_"/>
      <sheetName val="_Recovered_SheetName_14007_"/>
      <sheetName val="_Recovered_SheetName_14008_"/>
      <sheetName val="_Recovered_SheetName_14009_"/>
      <sheetName val="_Recovered_SheetName_14010_"/>
      <sheetName val="_Recovered_SheetName_14011_"/>
      <sheetName val="_Recovered_SheetName_14012_"/>
      <sheetName val="_Recovered_SheetName_14013_"/>
      <sheetName val="_Recovered_SheetName_14014_"/>
      <sheetName val="_Recovered_SheetName_14015_"/>
      <sheetName val="_Recovered_SheetName_14016_"/>
      <sheetName val="_Recovered_SheetName_14017_"/>
      <sheetName val="_Recovered_SheetName_14018_"/>
      <sheetName val="_Recovered_SheetName_14019_"/>
      <sheetName val="_Recovered_SheetName_14020_"/>
      <sheetName val="_Recovered_SheetName_14021_"/>
      <sheetName val="_Recovered_SheetName_14022_"/>
      <sheetName val="_Recovered_SheetName_14023_"/>
      <sheetName val="_Recovered_SheetName_14024_"/>
      <sheetName val="_Recovered_SheetName_14025_"/>
      <sheetName val="_Recovered_SheetName_14026_"/>
      <sheetName val="_Recovered_SheetName_14027_"/>
      <sheetName val="_Recovered_SheetName_14028_"/>
      <sheetName val="_Recovered_SheetName_14029_"/>
      <sheetName val="_Recovered_SheetName_14030_"/>
      <sheetName val="_Recovered_SheetName_14031_"/>
      <sheetName val="_Recovered_SheetName_14032_"/>
      <sheetName val="_Recovered_SheetName_14033_"/>
      <sheetName val="_Recovered_SheetName_14034_"/>
      <sheetName val="_Recovered_SheetName_14035_"/>
      <sheetName val="_Recovered_SheetName_14036_"/>
      <sheetName val="_Recovered_SheetName_14037_"/>
      <sheetName val="_Recovered_SheetName_14038_"/>
      <sheetName val="_Recovered_SheetName_14039_"/>
      <sheetName val="_Recovered_SheetName_14040_"/>
      <sheetName val="_Recovered_SheetName_14041_"/>
      <sheetName val="_Recovered_SheetName_14042_"/>
      <sheetName val="_Recovered_SheetName_14043_"/>
      <sheetName val="_Recovered_SheetName_14044_"/>
      <sheetName val="_Recovered_SheetName_14045_"/>
      <sheetName val="_Recovered_SheetName_14046_"/>
      <sheetName val="_Recovered_SheetName_14047_"/>
      <sheetName val="_Recovered_SheetName_14048_"/>
      <sheetName val="_Recovered_SheetName_14049_"/>
      <sheetName val="_Recovered_SheetName_14050_"/>
      <sheetName val="_Recovered_SheetName_14051_"/>
      <sheetName val="_Recovered_SheetName_14052_"/>
      <sheetName val="_Recovered_SheetName_14053_"/>
      <sheetName val="_Recovered_SheetName_14054_"/>
      <sheetName val="_Recovered_SheetName_14055_"/>
      <sheetName val="_Recovered_SheetName_14056_"/>
      <sheetName val="_Recovered_SheetName_14057_"/>
      <sheetName val="_Recovered_SheetName_14058_"/>
      <sheetName val="_Recovered_SheetName_14059_"/>
      <sheetName val="_Recovered_SheetName_14060_"/>
      <sheetName val="_Recovered_SheetName_14061_"/>
      <sheetName val="_Recovered_SheetName_14062_"/>
      <sheetName val="_Recovered_SheetName_14063_"/>
      <sheetName val="_Recovered_SheetName_14064_"/>
      <sheetName val="_Recovered_SheetName_14065_"/>
      <sheetName val="_Recovered_SheetName_14066_"/>
      <sheetName val="_Recovered_SheetName_14067_"/>
      <sheetName val="_Recovered_SheetName_14068_"/>
      <sheetName val="_Recovered_SheetName_14069_"/>
      <sheetName val="_Recovered_SheetName_14070_"/>
      <sheetName val="_Recovered_SheetName_14071_"/>
      <sheetName val="_Recovered_SheetName_14072_"/>
      <sheetName val="_Recovered_SheetName_14073_"/>
      <sheetName val="_Recovered_SheetName_14074_"/>
      <sheetName val="_Recovered_SheetName_14075_"/>
      <sheetName val="_Recovered_SheetName_14076_"/>
      <sheetName val="_Recovered_SheetName_14077_"/>
      <sheetName val="_Recovered_SheetName_14078_"/>
      <sheetName val="_Recovered_SheetName_14079_"/>
      <sheetName val="_Recovered_SheetName_14080_"/>
      <sheetName val="_Recovered_SheetName_14081_"/>
      <sheetName val="_Recovered_SheetName_14082_"/>
      <sheetName val="_Recovered_SheetName_14083_"/>
      <sheetName val="_Recovered_SheetName_14084_"/>
      <sheetName val="_Recovered_SheetName_14085_"/>
      <sheetName val="_Recovered_SheetName_14086_"/>
      <sheetName val="_Recovered_SheetName_14087_"/>
      <sheetName val="_Recovered_SheetName_14088_"/>
      <sheetName val="_Recovered_SheetName_14089_"/>
      <sheetName val="_Recovered_SheetName_14090_"/>
      <sheetName val="_Recovered_SheetName_14091_"/>
      <sheetName val="_Recovered_SheetName_14092_"/>
      <sheetName val="_Recovered_SheetName_14093_"/>
      <sheetName val="_Recovered_SheetName_14094_"/>
      <sheetName val="_Recovered_SheetName_14095_"/>
      <sheetName val="_Recovered_SheetName_14096_"/>
      <sheetName val="_Recovered_SheetName_14097_"/>
      <sheetName val="_Recovered_SheetName_14098_"/>
      <sheetName val="_Recovered_SheetName_14099_"/>
      <sheetName val="_Recovered_SheetName_14100_"/>
      <sheetName val="_Recovered_SheetName_14101_"/>
      <sheetName val="_Recovered_SheetName_14102_"/>
      <sheetName val="_Recovered_SheetName_14103_"/>
      <sheetName val="_Recovered_SheetName_14104_"/>
      <sheetName val="_Recovered_SheetName_14105_"/>
      <sheetName val="_Recovered_SheetName_14106_"/>
      <sheetName val="_Recovered_SheetName_14107_"/>
      <sheetName val="_Recovered_SheetName_14108_"/>
      <sheetName val="_Recovered_SheetName_14109_"/>
      <sheetName val="_Recovered_SheetName_14110_"/>
      <sheetName val="_Recovered_SheetName_14111_"/>
      <sheetName val="_Recovered_SheetName_14112_"/>
      <sheetName val="_Recovered_SheetName_14113_"/>
      <sheetName val="_Recovered_SheetName_14114_"/>
      <sheetName val="_Recovered_SheetName_14115_"/>
      <sheetName val="_Recovered_SheetName_14116_"/>
      <sheetName val="_Recovered_SheetName_14117_"/>
      <sheetName val="_Recovered_SheetName_14118_"/>
      <sheetName val="_Recovered_SheetName_14119_"/>
      <sheetName val="_Recovered_SheetName_14120_"/>
      <sheetName val="_Recovered_SheetName_14121_"/>
      <sheetName val="_Recovered_SheetName_14122_"/>
      <sheetName val="_Recovered_SheetName_14123_"/>
      <sheetName val="_Recovered_SheetName_14124_"/>
      <sheetName val="_Recovered_SheetName_14125_"/>
      <sheetName val="_Recovered_SheetName_14126_"/>
      <sheetName val="_Recovered_SheetName_14127_"/>
      <sheetName val="_Recovered_SheetName_14128_"/>
      <sheetName val="_Recovered_SheetName_14129_"/>
      <sheetName val="_Recovered_SheetName_14130_"/>
      <sheetName val="_Recovered_SheetName_14131_"/>
      <sheetName val="_Recovered_SheetName_14132_"/>
      <sheetName val="_Recovered_SheetName_14133_"/>
      <sheetName val="_Recovered_SheetName_14134_"/>
      <sheetName val="_Recovered_SheetName_14135_"/>
      <sheetName val="_Recovered_SheetName_14136_"/>
      <sheetName val="_Recovered_SheetName_14137_"/>
      <sheetName val="_Recovered_SheetName_14138_"/>
      <sheetName val="_Recovered_SheetName_14139_"/>
      <sheetName val="_Recovered_SheetName_14140_"/>
      <sheetName val="_Recovered_SheetName_14141_"/>
      <sheetName val="_Recovered_SheetName_14142_"/>
      <sheetName val="_Recovered_SheetName_14143_"/>
      <sheetName val="_Recovered_SheetName_14144_"/>
      <sheetName val="_Recovered_SheetName_14145_"/>
      <sheetName val="_Recovered_SheetName_14146_"/>
      <sheetName val="_Recovered_SheetName_14147_"/>
      <sheetName val="_Recovered_SheetName_14148_"/>
      <sheetName val="_Recovered_SheetName_14149_"/>
      <sheetName val="_Recovered_SheetName_14150_"/>
      <sheetName val="_Recovered_SheetName_14151_"/>
      <sheetName val="_Recovered_SheetName_14152_"/>
      <sheetName val="_Recovered_SheetName_14153_"/>
      <sheetName val="_Recovered_SheetName_14154_"/>
      <sheetName val="_Recovered_SheetName_14155_"/>
      <sheetName val="_Recovered_SheetName_14156_"/>
      <sheetName val="_Recovered_SheetName_14157_"/>
      <sheetName val="_Recovered_SheetName_14158_"/>
      <sheetName val="_Recovered_SheetName_14159_"/>
      <sheetName val="_Recovered_SheetName_14160_"/>
      <sheetName val="_Recovered_SheetName_14161_"/>
      <sheetName val="_Recovered_SheetName_14162_"/>
      <sheetName val="_Recovered_SheetName_14163_"/>
      <sheetName val="_Recovered_SheetName_14164_"/>
      <sheetName val="_Recovered_SheetName_14165_"/>
      <sheetName val="_Recovered_SheetName_14166_"/>
      <sheetName val="_Recovered_SheetName_14167_"/>
      <sheetName val="_Recovered_SheetName_14168_"/>
      <sheetName val="_Recovered_SheetName_14169_"/>
      <sheetName val="_Recovered_SheetName_14170_"/>
      <sheetName val="_Recovered_SheetName_14171_"/>
      <sheetName val="_Recovered_SheetName_14172_"/>
      <sheetName val="_Recovered_SheetName_14173_"/>
      <sheetName val="_Recovered_SheetName_14174_"/>
      <sheetName val="_Recovered_SheetName_14175_"/>
      <sheetName val="_Recovered_SheetName_14176_"/>
      <sheetName val="_Recovered_SheetName_14177_"/>
      <sheetName val="_Recovered_SheetName_14178_"/>
      <sheetName val="_Recovered_SheetName_14179_"/>
      <sheetName val="_Recovered_SheetName_14180_"/>
      <sheetName val="_Recovered_SheetName_14181_"/>
      <sheetName val="_Recovered_SheetName_14182_"/>
      <sheetName val="_Recovered_SheetName_14183_"/>
      <sheetName val="_Recovered_SheetName_14184_"/>
      <sheetName val="_Recovered_SheetName_14185_"/>
      <sheetName val="_Recovered_SheetName_14186_"/>
      <sheetName val="_Recovered_SheetName_14187_"/>
      <sheetName val="_Recovered_SheetName_14188_"/>
      <sheetName val="_Recovered_SheetName_14189_"/>
      <sheetName val="_Recovered_SheetName_14190_"/>
      <sheetName val="_Recovered_SheetName_14191_"/>
      <sheetName val="_Recovered_SheetName_14192_"/>
      <sheetName val="_Recovered_SheetName_14193_"/>
      <sheetName val="_Recovered_SheetName_14194_"/>
      <sheetName val="_Recovered_SheetName_14195_"/>
      <sheetName val="_Recovered_SheetName_14196_"/>
      <sheetName val="_Recovered_SheetName_14197_"/>
      <sheetName val="_Recovered_SheetName_14198_"/>
      <sheetName val="_Recovered_SheetName_14199_"/>
      <sheetName val="_Recovered_SheetName_14200_"/>
      <sheetName val="_Recovered_SheetName_14201_"/>
      <sheetName val="_Recovered_SheetName_14202_"/>
      <sheetName val="_Recovered_SheetName_14203_"/>
      <sheetName val="_Recovered_SheetName_14204_"/>
      <sheetName val="_Recovered_SheetName_14205_"/>
      <sheetName val="_Recovered_SheetName_14206_"/>
      <sheetName val="_Recovered_SheetName_14207_"/>
      <sheetName val="_Recovered_SheetName_14208_"/>
      <sheetName val="_Recovered_SheetName_14209_"/>
      <sheetName val="_Recovered_SheetName_14210_"/>
      <sheetName val="_Recovered_SheetName_14211_"/>
      <sheetName val="_Recovered_SheetName_14212_"/>
      <sheetName val="_Recovered_SheetName_14213_"/>
      <sheetName val="_Recovered_SheetName_14214_"/>
      <sheetName val="_Recovered_SheetName_14215_"/>
      <sheetName val="_Recovered_SheetName_14216_"/>
      <sheetName val="_Recovered_SheetName_14217_"/>
      <sheetName val="_Recovered_SheetName_14218_"/>
      <sheetName val="_Recovered_SheetName_14219_"/>
      <sheetName val="_Recovered_SheetName_14220_"/>
      <sheetName val="_Recovered_SheetName_14221_"/>
      <sheetName val="_Recovered_SheetName_14222_"/>
      <sheetName val="_Recovered_SheetName_14223_"/>
      <sheetName val="_Recovered_SheetName_14224_"/>
      <sheetName val="_Recovered_SheetName_14225_"/>
      <sheetName val="_Recovered_SheetName_14226_"/>
      <sheetName val="_Recovered_SheetName_14227_"/>
      <sheetName val="_Recovered_SheetName_14228_"/>
      <sheetName val="_Recovered_SheetName_14229_"/>
      <sheetName val="_Recovered_SheetName_14230_"/>
      <sheetName val="_Recovered_SheetName_14231_"/>
      <sheetName val="_Recovered_SheetName_14232_"/>
      <sheetName val="_Recovered_SheetName_14233_"/>
      <sheetName val="_Recovered_SheetName_14234_"/>
      <sheetName val="_Recovered_SheetName_14235_"/>
      <sheetName val="_Recovered_SheetName_14236_"/>
      <sheetName val="_Recovered_SheetName_14237_"/>
      <sheetName val="_Recovered_SheetName_14238_"/>
      <sheetName val="_Recovered_SheetName_14239_"/>
      <sheetName val="_Recovered_SheetName_14240_"/>
      <sheetName val="_Recovered_SheetName_14241_"/>
      <sheetName val="_Recovered_SheetName_14242_"/>
      <sheetName val="_Recovered_SheetName_14243_"/>
      <sheetName val="_Recovered_SheetName_14244_"/>
      <sheetName val="_Recovered_SheetName_14245_"/>
      <sheetName val="_Recovered_SheetName_14246_"/>
      <sheetName val="_Recovered_SheetName_14247_"/>
      <sheetName val="_Recovered_SheetName_14248_"/>
      <sheetName val="_Recovered_SheetName_14249_"/>
      <sheetName val="_Recovered_SheetName_14250_"/>
      <sheetName val="_Recovered_SheetName_14251_"/>
      <sheetName val="_Recovered_SheetName_14252_"/>
      <sheetName val="_Recovered_SheetName_14253_"/>
      <sheetName val="_Recovered_SheetName_14254_"/>
      <sheetName val="_Recovered_SheetName_14255_"/>
      <sheetName val="_Recovered_SheetName_14256_"/>
      <sheetName val="_Recovered_SheetName_14257_"/>
      <sheetName val="_Recovered_SheetName_14258_"/>
      <sheetName val="_Recovered_SheetName_14259_"/>
      <sheetName val="_Recovered_SheetName_14260_"/>
      <sheetName val="_Recovered_SheetName_14261_"/>
      <sheetName val="_Recovered_SheetName_14262_"/>
      <sheetName val="_Recovered_SheetName_14263_"/>
      <sheetName val="_Recovered_SheetName_14264_"/>
      <sheetName val="_Recovered_SheetName_14265_"/>
      <sheetName val="_Recovered_SheetName_14266_"/>
      <sheetName val="_Recovered_SheetName_14267_"/>
      <sheetName val="_Recovered_SheetName_14268_"/>
      <sheetName val="_Recovered_SheetName_14269_"/>
      <sheetName val="_Recovered_SheetName_14270_"/>
      <sheetName val="_Recovered_SheetName_14271_"/>
      <sheetName val="_Recovered_SheetName_14272_"/>
      <sheetName val="_Recovered_SheetName_14273_"/>
      <sheetName val="_Recovered_SheetName_14274_"/>
      <sheetName val="_Recovered_SheetName_14275_"/>
      <sheetName val="_Recovered_SheetName_14276_"/>
      <sheetName val="_Recovered_SheetName_14277_"/>
      <sheetName val="_Recovered_SheetName_14278_"/>
      <sheetName val="_Recovered_SheetName_14279_"/>
      <sheetName val="_Recovered_SheetName_14280_"/>
      <sheetName val="_Recovered_SheetName_14281_"/>
      <sheetName val="_Recovered_SheetName_14282_"/>
      <sheetName val="_Recovered_SheetName_14283_"/>
      <sheetName val="_Recovered_SheetName_14284_"/>
      <sheetName val="_Recovered_SheetName_14285_"/>
      <sheetName val="_Recovered_SheetName_14286_"/>
      <sheetName val="_Recovered_SheetName_14287_"/>
      <sheetName val="_Recovered_SheetName_14288_"/>
      <sheetName val="_Recovered_SheetName_14289_"/>
      <sheetName val="_Recovered_SheetName_14290_"/>
      <sheetName val="_Recovered_SheetName_14291_"/>
      <sheetName val="_Recovered_SheetName_14292_"/>
      <sheetName val="_Recovered_SheetName_14293_"/>
      <sheetName val="_Recovered_SheetName_14294_"/>
      <sheetName val="_Recovered_SheetName_14295_"/>
      <sheetName val="_Recovered_SheetName_14296_"/>
      <sheetName val="_Recovered_SheetName_14297_"/>
      <sheetName val="_Recovered_SheetName_14298_"/>
      <sheetName val="_Recovered_SheetName_14299_"/>
      <sheetName val="_Recovered_SheetName_14300_"/>
      <sheetName val="_Recovered_SheetName_14301_"/>
      <sheetName val="_Recovered_SheetName_14302_"/>
      <sheetName val="_Recovered_SheetName_14303_"/>
      <sheetName val="_Recovered_SheetName_14304_"/>
      <sheetName val="_Recovered_SheetName_14305_"/>
      <sheetName val="_Recovered_SheetName_14306_"/>
      <sheetName val="_Recovered_SheetName_14307_"/>
      <sheetName val="_Recovered_SheetName_14308_"/>
      <sheetName val="_Recovered_SheetName_14309_"/>
      <sheetName val="_Recovered_SheetName_14310_"/>
      <sheetName val="_Recovered_SheetName_14311_"/>
      <sheetName val="_Recovered_SheetName_14312_"/>
      <sheetName val="_Recovered_SheetName_14313_"/>
      <sheetName val="_Recovered_SheetName_14314_"/>
      <sheetName val="_Recovered_SheetName_14315_"/>
      <sheetName val="_Recovered_SheetName_14316_"/>
      <sheetName val="_Recovered_SheetName_14317_"/>
      <sheetName val="_Recovered_SheetName_14318_"/>
      <sheetName val="_Recovered_SheetName_14319_"/>
      <sheetName val="_Recovered_SheetName_14320_"/>
      <sheetName val="_Recovered_SheetName_14321_"/>
      <sheetName val="_Recovered_SheetName_14322_"/>
      <sheetName val="_Recovered_SheetName_14323_"/>
      <sheetName val="_Recovered_SheetName_14324_"/>
      <sheetName val="_Recovered_SheetName_14325_"/>
      <sheetName val="_Recovered_SheetName_14326_"/>
      <sheetName val="_Recovered_SheetName_14327_"/>
      <sheetName val="_Recovered_SheetName_14328_"/>
      <sheetName val="_Recovered_SheetName_14329_"/>
      <sheetName val="_Recovered_SheetName_14330_"/>
      <sheetName val="_Recovered_SheetName_14331_"/>
      <sheetName val="_Recovered_SheetName_14332_"/>
      <sheetName val="_Recovered_SheetName_14333_"/>
      <sheetName val="_Recovered_SheetName_14334_"/>
      <sheetName val="_Recovered_SheetName_14335_"/>
      <sheetName val="_Recovered_SheetName_14336_"/>
      <sheetName val="_Recovered_SheetName_14337_"/>
      <sheetName val="_Recovered_SheetName_14338_"/>
      <sheetName val="_Recovered_SheetName_14339_"/>
      <sheetName val="_Recovered_SheetName_14340_"/>
      <sheetName val="_Recovered_SheetName_14341_"/>
      <sheetName val="_Recovered_SheetName_14342_"/>
      <sheetName val="_Recovered_SheetName_14343_"/>
      <sheetName val="_Recovered_SheetName_14344_"/>
      <sheetName val="_Recovered_SheetName_14345_"/>
      <sheetName val="_Recovered_SheetName_14346_"/>
      <sheetName val="_Recovered_SheetName_14347_"/>
      <sheetName val="_Recovered_SheetName_14348_"/>
      <sheetName val="_Recovered_SheetName_14349_"/>
      <sheetName val="_Recovered_SheetName_14350_"/>
      <sheetName val="_Recovered_SheetName_14351_"/>
      <sheetName val="_Recovered_SheetName_14352_"/>
      <sheetName val="_Recovered_SheetName_14353_"/>
      <sheetName val="_Recovered_SheetName_14354_"/>
      <sheetName val="_Recovered_SheetName_14355_"/>
      <sheetName val="_Recovered_SheetName_14356_"/>
      <sheetName val="_Recovered_SheetName_14357_"/>
      <sheetName val="_Recovered_SheetName_14358_"/>
      <sheetName val="_Recovered_SheetName_14359_"/>
      <sheetName val="_Recovered_SheetName_14360_"/>
      <sheetName val="_Recovered_SheetName_14361_"/>
      <sheetName val="_Recovered_SheetName_14362_"/>
      <sheetName val="_Recovered_SheetName_14363_"/>
      <sheetName val="_Recovered_SheetName_14364_"/>
      <sheetName val="_Recovered_SheetName_14365_"/>
      <sheetName val="_Recovered_SheetName_14366_"/>
      <sheetName val="_Recovered_SheetName_14367_"/>
      <sheetName val="_Recovered_SheetName_14368_"/>
      <sheetName val="_Recovered_SheetName_14369_"/>
      <sheetName val="_Recovered_SheetName_14370_"/>
      <sheetName val="_Recovered_SheetName_14371_"/>
      <sheetName val="_Recovered_SheetName_14372_"/>
      <sheetName val="_Recovered_SheetName_14373_"/>
      <sheetName val="_Recovered_SheetName_14374_"/>
      <sheetName val="_Recovered_SheetName_14375_"/>
      <sheetName val="_Recovered_SheetName_14376_"/>
      <sheetName val="_Recovered_SheetName_14377_"/>
      <sheetName val="_Recovered_SheetName_14378_"/>
      <sheetName val="_Recovered_SheetName_14379_"/>
      <sheetName val="_Recovered_SheetName_14380_"/>
      <sheetName val="_Recovered_SheetName_14381_"/>
      <sheetName val="_Recovered_SheetName_14382_"/>
      <sheetName val="_Recovered_SheetName_14383_"/>
      <sheetName val="_Recovered_SheetName_14384_"/>
      <sheetName val="_Recovered_SheetName_14385_"/>
      <sheetName val="_Recovered_SheetName_14386_"/>
      <sheetName val="_Recovered_SheetName_14387_"/>
      <sheetName val="_Recovered_SheetName_14388_"/>
      <sheetName val="_Recovered_SheetName_14389_"/>
      <sheetName val="_Recovered_SheetName_14390_"/>
      <sheetName val="_Recovered_SheetName_14391_"/>
      <sheetName val="_Recovered_SheetName_14392_"/>
      <sheetName val="_Recovered_SheetName_14393_"/>
      <sheetName val="_Recovered_SheetName_14394_"/>
      <sheetName val="_Recovered_SheetName_14395_"/>
      <sheetName val="_Recovered_SheetName_14396_"/>
      <sheetName val="_Recovered_SheetName_14397_"/>
      <sheetName val="_Recovered_SheetName_14398_"/>
      <sheetName val="_Recovered_SheetName_14399_"/>
      <sheetName val="_Recovered_SheetName_14400_"/>
      <sheetName val="_Recovered_SheetName_14401_"/>
      <sheetName val="_Recovered_SheetName_14402_"/>
      <sheetName val="_Recovered_SheetName_14403_"/>
      <sheetName val="_Recovered_SheetName_14404_"/>
      <sheetName val="_Recovered_SheetName_14405_"/>
      <sheetName val="_Recovered_SheetName_14406_"/>
      <sheetName val="_Recovered_SheetName_14407_"/>
      <sheetName val="_Recovered_SheetName_14408_"/>
      <sheetName val="_Recovered_SheetName_14409_"/>
      <sheetName val="_Recovered_SheetName_14410_"/>
      <sheetName val="_Recovered_SheetName_14411_"/>
      <sheetName val="_Recovered_SheetName_14412_"/>
      <sheetName val="_Recovered_SheetName_14413_"/>
      <sheetName val="_Recovered_SheetName_14414_"/>
      <sheetName val="_Recovered_SheetName_14415_"/>
      <sheetName val="_Recovered_SheetName_14416_"/>
      <sheetName val="_Recovered_SheetName_14417_"/>
      <sheetName val="_Recovered_SheetName_14418_"/>
      <sheetName val="_Recovered_SheetName_14419_"/>
      <sheetName val="_Recovered_SheetName_14420_"/>
      <sheetName val="_Recovered_SheetName_14421_"/>
      <sheetName val="_Recovered_SheetName_14422_"/>
      <sheetName val="_Recovered_SheetName_14423_"/>
      <sheetName val="_Recovered_SheetName_14424_"/>
      <sheetName val="_Recovered_SheetName_14425_"/>
      <sheetName val="_Recovered_SheetName_14426_"/>
      <sheetName val="_Recovered_SheetName_14427_"/>
      <sheetName val="_Recovered_SheetName_14428_"/>
      <sheetName val="_Recovered_SheetName_14429_"/>
      <sheetName val="_Recovered_SheetName_14430_"/>
      <sheetName val="_Recovered_SheetName_14431_"/>
      <sheetName val="_Recovered_SheetName_14432_"/>
      <sheetName val="_Recovered_SheetName_14433_"/>
      <sheetName val="_Recovered_SheetName_14434_"/>
      <sheetName val="_Recovered_SheetName_14435_"/>
      <sheetName val="_Recovered_SheetName_14436_"/>
      <sheetName val="_Recovered_SheetName_14437_"/>
      <sheetName val="_Recovered_SheetName_14438_"/>
      <sheetName val="_Recovered_SheetName_14439_"/>
      <sheetName val="_Recovered_SheetName_14440_"/>
      <sheetName val="_Recovered_SheetName_14441_"/>
      <sheetName val="_Recovered_SheetName_14442_"/>
      <sheetName val="_Recovered_SheetName_14443_"/>
      <sheetName val="_Recovered_SheetName_14444_"/>
      <sheetName val="_Recovered_SheetName_14445_"/>
      <sheetName val="_Recovered_SheetName_14446_"/>
      <sheetName val="_Recovered_SheetName_14447_"/>
      <sheetName val="_Recovered_SheetName_14448_"/>
      <sheetName val="_Recovered_SheetName_14449_"/>
      <sheetName val="_Recovered_SheetName_14450_"/>
      <sheetName val="_Recovered_SheetName_14451_"/>
      <sheetName val="_Recovered_SheetName_14452_"/>
      <sheetName val="_Recovered_SheetName_14453_"/>
      <sheetName val="_Recovered_SheetName_14454_"/>
      <sheetName val="_Recovered_SheetName_14455_"/>
      <sheetName val="_Recovered_SheetName_14456_"/>
      <sheetName val="_temp.xls_14.07.10@_x0000__x00"/>
      <sheetName val="_temp.xls_14.07.10@^__x0001_&amp;_x"/>
      <sheetName val="_temp.xls_08.07.10헾】_x0005____"/>
      <sheetName val="_temp.xls_ 09.07.10 M蕸_헾⿓_x0005"/>
      <sheetName val="Old"/>
      <sheetName val="Customize Your Purchase Order"/>
      <sheetName val="DATA-BASE"/>
      <sheetName val="DATA-ABSTRACT"/>
      <sheetName val="Parameters"/>
      <sheetName val="ACT"/>
      <sheetName val="Bundles at Stock"/>
      <sheetName val="Column Vertical B-01"/>
      <sheetName val="Schedules_PL1"/>
      <sheetName val="Schedules_BS1"/>
      <sheetName val="Schedules_PL"/>
      <sheetName val="Schedules_BS"/>
      <sheetName val="Schedules_PL7"/>
      <sheetName val="Schedules_BS7"/>
      <sheetName val="Schedules_PL2"/>
      <sheetName val="Schedules_BS2"/>
      <sheetName val="Schedules_PL3"/>
      <sheetName val="Schedules_BS3"/>
      <sheetName val="Schedules_PL5"/>
      <sheetName val="Schedules_BS5"/>
      <sheetName val="Schedules_PL4"/>
      <sheetName val="Schedules_BS4"/>
      <sheetName val="Schedules_PL6"/>
      <sheetName val="Schedules_BS6"/>
      <sheetName val="PRECAST_lightconc-II36"/>
      <sheetName val="Cleaning_&amp;_Grubbing36"/>
      <sheetName val="PRECAST_lightconc_II36"/>
      <sheetName val="College_Details36"/>
      <sheetName val="Personal_36"/>
      <sheetName val="jidal_dam36"/>
      <sheetName val="fran_temp36"/>
      <sheetName val="kona_swit36"/>
      <sheetName val="template_(8)36"/>
      <sheetName val="template_(9)36"/>
      <sheetName val="OVER_HEADS36"/>
      <sheetName val="Cover_Sheet36"/>
      <sheetName val="BOQ_REV_A36"/>
      <sheetName val="PTB_(IO)36"/>
      <sheetName val="BMS_36"/>
      <sheetName val="SPT_vs_PHI36"/>
      <sheetName val="TBAL9697_-group_wise__sdpl36"/>
      <sheetName val="TAX_BILLS34"/>
      <sheetName val="CASH_BILLS34"/>
      <sheetName val="LABOUR_BILLS34"/>
      <sheetName val="puch_order34"/>
      <sheetName val="Sheet1_(2)34"/>
      <sheetName val="Quantity_Schedule35"/>
      <sheetName val="Revenue__Schedule_35"/>
      <sheetName val="Balance_works_-_Direct_Cost35"/>
      <sheetName val="Balance_works_-_Indirect_Cost35"/>
      <sheetName val="Fund_Plan35"/>
      <sheetName val="Bill_of_Resources35"/>
      <sheetName val="SITE_OVERHEADS34"/>
      <sheetName val="labour_coeff34"/>
      <sheetName val="Site_Dev_BOQ34"/>
      <sheetName val="Expenditure_plan34"/>
      <sheetName val="ORDER_BOOKING34"/>
      <sheetName val="Costing_Upto_Mar'11_(2)34"/>
      <sheetName val="Tender_Summary34"/>
      <sheetName val="beam-reinft-IIInd_floor34"/>
      <sheetName val="Prelims_Breakup34"/>
      <sheetName val="Boq_Block_A34"/>
      <sheetName val="M-Book_for_Conc34"/>
      <sheetName val="M-Book_for_FW34"/>
      <sheetName val="_24_07_10_RS_&amp;_SECURITY34"/>
      <sheetName val="24_07_10_CIVIL_WET34"/>
      <sheetName val="_24_07_10_CIVIL34"/>
      <sheetName val="_24_07_10_MECH-FAB34"/>
      <sheetName val="_24_07_10_MECH-TANK34"/>
      <sheetName val="_23_07_10_N_SHIFT_MECH-FAB34"/>
      <sheetName val="_23_07_10_N_SHIFT_MECH-TANK34"/>
      <sheetName val="_23_07_10_RS_&amp;_SECURITY34"/>
      <sheetName val="23_07_10_CIVIL_WET34"/>
      <sheetName val="_23_07_10_CIVIL34"/>
      <sheetName val="_23_07_10_MECH-FAB34"/>
      <sheetName val="_23_07_10_MECH-TANK34"/>
      <sheetName val="_22_07_10_N_SHIFT_MECH-FAB34"/>
      <sheetName val="_22_07_10_N_SHIFT_MECH-TANK34"/>
      <sheetName val="_22_07_10_RS_&amp;_SECURITY34"/>
      <sheetName val="22_07_10_CIVIL_WET34"/>
      <sheetName val="_22_07_10_CIVIL34"/>
      <sheetName val="_22_07_10_MECH-FAB34"/>
      <sheetName val="_22_07_10_MECH-TANK34"/>
      <sheetName val="_21_07_10_N_SHIFT_MECH-FAB34"/>
      <sheetName val="_21_07_10_N_SHIFT_MECH-TANK34"/>
      <sheetName val="_21_07_10_RS_&amp;_SECURITY34"/>
      <sheetName val="21_07_10_CIVIL_WET34"/>
      <sheetName val="_21_07_10_CIVIL34"/>
      <sheetName val="_21_07_10_MECH-FAB34"/>
      <sheetName val="_21_07_10_MECH-TANK34"/>
      <sheetName val="_20_07_10_N_SHIFT_MECH-FAB34"/>
      <sheetName val="_20_07_10_N_SHIFT_MECH-TANK34"/>
      <sheetName val="_20_07_10_RS_&amp;_SECURITY34"/>
      <sheetName val="20_07_10_CIVIL_WET34"/>
      <sheetName val="_20_07_10_CIVIL34"/>
      <sheetName val="_20_07_10_MECH-FAB34"/>
      <sheetName val="_20_07_10_MECH-TANK34"/>
      <sheetName val="_19_07_10_N_SHIFT_MECH-FAB34"/>
      <sheetName val="_19_07_10_N_SHIFT_MECH-TANK34"/>
      <sheetName val="_19_07_10_RS_&amp;_SECURITY34"/>
      <sheetName val="19_07_10_CIVIL_WET34"/>
      <sheetName val="_19_07_10_CIVIL34"/>
      <sheetName val="_19_07_10_MECH-FAB34"/>
      <sheetName val="_19_07_10_MECH-TANK34"/>
      <sheetName val="_18_07_10_N_SHIFT_MECH-FAB34"/>
      <sheetName val="_18_07_10_N_SHIFT_MECH-TANK34"/>
      <sheetName val="_18_07_10_RS_&amp;_SECURITY34"/>
      <sheetName val="18_07_10_CIVIL_WET34"/>
      <sheetName val="_18_07_10_CIVIL34"/>
      <sheetName val="_18_07_10_MECH-FAB34"/>
      <sheetName val="_18_07_10_MECH-TANK34"/>
      <sheetName val="_17_07_10_N_SHIFT_MECH-FAB34"/>
      <sheetName val="_17_07_10_N_SHIFT_MECH-TANK34"/>
      <sheetName val="_17_07_10_RS_&amp;_SECURITY34"/>
      <sheetName val="17_07_10_CIVIL_WET34"/>
      <sheetName val="_17_07_10_CIVIL34"/>
      <sheetName val="_17_07_10_MECH-FAB34"/>
      <sheetName val="_17_07_10_MECH-TANK34"/>
      <sheetName val="_16_07_10_N_SHIFT_MECH-FAB33"/>
      <sheetName val="_16_07_10_N_SHIFT_MECH-TANK33"/>
      <sheetName val="_16_07_10_RS_&amp;_SECURITY33"/>
      <sheetName val="16_07_10_CIVIL_WET33"/>
      <sheetName val="_16_07_10_CIVIL33"/>
      <sheetName val="_16_07_10_MECH-FAB33"/>
      <sheetName val="_16_07_10_MECH-TANK33"/>
      <sheetName val="_15_07_10_N_SHIFT_MECH-FAB33"/>
      <sheetName val="_15_07_10_N_SHIFT_MECH-TANK33"/>
      <sheetName val="_15_07_10_RS_&amp;_SECURITY33"/>
      <sheetName val="15_07_10_CIVIL_WET33"/>
      <sheetName val="_15_07_10_CIVIL33"/>
      <sheetName val="_15_07_10_MECH-FAB33"/>
      <sheetName val="_15_07_10_MECH-TANK33"/>
      <sheetName val="_14_07_10_N_SHIFT_MECH-FAB33"/>
      <sheetName val="_14_07_10_N_SHIFT_MECH-TANK33"/>
      <sheetName val="_14_07_10_RS_&amp;_SECURITY33"/>
      <sheetName val="14_07_10_CIVIL_WET33"/>
      <sheetName val="_14_07_10_CIVIL33"/>
      <sheetName val="_14_07_10_MECH-FAB33"/>
      <sheetName val="_14_07_10_MECH-TANK33"/>
      <sheetName val="_13_07_10_N_SHIFT_MECH-FAB33"/>
      <sheetName val="_13_07_10_N_SHIFT_MECH-TANK33"/>
      <sheetName val="_13_07_10_RS_&amp;_SECURITY33"/>
      <sheetName val="13_07_10_CIVIL_WET33"/>
      <sheetName val="_13_07_10_CIVIL33"/>
      <sheetName val="_13_07_10_MECH-FAB33"/>
      <sheetName val="_13_07_10_MECH-TANK33"/>
      <sheetName val="_12_07_10_N_SHIFT_MECH-FAB33"/>
      <sheetName val="_12_07_10_N_SHIFT_MECH-TANK33"/>
      <sheetName val="_12_07_10_RS_&amp;_SECURITY33"/>
      <sheetName val="12_07_10_CIVIL_WET33"/>
      <sheetName val="_12_07_10_CIVIL33"/>
      <sheetName val="_12_07_10_MECH-FAB33"/>
      <sheetName val="_12_07_10_MECH-TANK33"/>
      <sheetName val="_11_07_10_N_SHIFT_MECH-FAB33"/>
      <sheetName val="_11_07_10_N_SHIFT_MECH-TANK33"/>
      <sheetName val="_11_07_10_RS_&amp;_SECURITY33"/>
      <sheetName val="11_07_10_CIVIL_WET33"/>
      <sheetName val="_11_07_10_CIVIL33"/>
      <sheetName val="_11_07_10_MECH-FAB33"/>
      <sheetName val="_11_07_10_MECH-TANK33"/>
      <sheetName val="_10_07_10_N_SHIFT_MECH-FAB33"/>
      <sheetName val="_10_07_10_N_SHIFT_MECH-TANK33"/>
      <sheetName val="_10_07_10_RS_&amp;_SECURITY33"/>
      <sheetName val="10_07_10_CIVIL_WET33"/>
      <sheetName val="_10_07_10_CIVIL33"/>
      <sheetName val="_10_07_10_MECH-FAB33"/>
      <sheetName val="_10_07_10_MECH-TANK33"/>
      <sheetName val="_09_07_10_N_SHIFT_MECH-FAB33"/>
      <sheetName val="_09_07_10_N_SHIFT_MECH-TANK33"/>
      <sheetName val="_09_07_10_RS_&amp;_SECURITY33"/>
      <sheetName val="09_07_10_CIVIL_WET33"/>
      <sheetName val="_09_07_10_CIVIL33"/>
      <sheetName val="_09_07_10_MECH-FAB33"/>
      <sheetName val="_09_07_10_MECH-TANK33"/>
      <sheetName val="_08_07_10_N_SHIFT_MECH-FAB33"/>
      <sheetName val="_08_07_10_N_SHIFT_MECH-TANK33"/>
      <sheetName val="_08_07_10_RS_&amp;_SECURITY33"/>
      <sheetName val="08_07_10_CIVIL_WET33"/>
      <sheetName val="_08_07_10_CIVIL33"/>
      <sheetName val="_08_07_10_MECH-FAB33"/>
      <sheetName val="_08_07_10_MECH-TANK33"/>
      <sheetName val="_07_07_10_N_SHIFT_MECH-FAB33"/>
      <sheetName val="_07_07_10_N_SHIFT_MECH-TANK33"/>
      <sheetName val="_07_07_10_RS_&amp;_SECURITY33"/>
      <sheetName val="07_07_10_CIVIL_WET33"/>
      <sheetName val="_07_07_10_CIVIL33"/>
      <sheetName val="_07_07_10_MECH-FAB33"/>
      <sheetName val="_07_07_10_MECH-TANK33"/>
      <sheetName val="_06_07_10_N_SHIFT_MECH-FAB33"/>
      <sheetName val="_06_07_10_N_SHIFT_MECH-TANK33"/>
      <sheetName val="_06_07_10_RS_&amp;_SECURITY33"/>
      <sheetName val="06_07_10_CIVIL_WET33"/>
      <sheetName val="_06_07_10_CIVIL33"/>
      <sheetName val="_06_07_10_MECH-FAB33"/>
      <sheetName val="_06_07_10_MECH-TANK33"/>
      <sheetName val="_05_07_10_N_SHIFT_MECH-FAB33"/>
      <sheetName val="_05_07_10_N_SHIFT_MECH-TANK33"/>
      <sheetName val="_05_07_10_RS_&amp;_SECURITY33"/>
      <sheetName val="05_07_10_CIVIL_WET33"/>
      <sheetName val="_05_07_10_CIVIL33"/>
      <sheetName val="_05_07_10_MECH-FAB33"/>
      <sheetName val="_05_07_10_MECH-TANK33"/>
      <sheetName val="_04_07_10_N_SHIFT_MECH-FAB33"/>
      <sheetName val="_04_07_10_N_SHIFT_MECH-TANK33"/>
      <sheetName val="_04_07_10_RS_&amp;_SECURITY33"/>
      <sheetName val="04_07_10_CIVIL_WET33"/>
      <sheetName val="_04_07_10_CIVIL33"/>
      <sheetName val="_04_07_10_MECH-FAB33"/>
      <sheetName val="_04_07_10_MECH-TANK33"/>
      <sheetName val="_03_07_10_N_SHIFT_MECH-FAB33"/>
      <sheetName val="_03_07_10_N_SHIFT_MECH-TANK33"/>
      <sheetName val="_03_07_10_RS_&amp;_SECURITY_33"/>
      <sheetName val="03_07_10_CIVIL_WET_33"/>
      <sheetName val="_03_07_10_CIVIL_33"/>
      <sheetName val="_03_07_10_MECH-FAB_33"/>
      <sheetName val="_03_07_10_MECH-TANK_33"/>
      <sheetName val="_02_07_10_N_SHIFT_MECH-FAB_33"/>
      <sheetName val="_02_07_10_N_SHIFT_MECH-TANK_33"/>
      <sheetName val="_02_07_10_RS_&amp;_SECURITY33"/>
      <sheetName val="02_07_10_CIVIL_WET33"/>
      <sheetName val="_02_07_10_CIVIL33"/>
      <sheetName val="_02_07_10_MECH-FAB33"/>
      <sheetName val="_02_07_10_MECH-TANK33"/>
      <sheetName val="_01_07_10_N_SHIFT_MECH-FAB33"/>
      <sheetName val="_01_07_10_N_SHIFT_MECH-TANK33"/>
      <sheetName val="_01_07_10_RS_&amp;_SECURITY33"/>
      <sheetName val="01_07_10_CIVIL_WET33"/>
      <sheetName val="_01_07_10_CIVIL33"/>
      <sheetName val="_01_07_10_MECH-FAB33"/>
      <sheetName val="_01_07_10_MECH-TANK33"/>
      <sheetName val="_30_06_10_N_SHIFT_MECH-FAB33"/>
      <sheetName val="_30_06_10_N_SHIFT_MECH-TANK33"/>
      <sheetName val="scurve_calc_(2)33"/>
      <sheetName val="Direct_cost_shed_A-2_33"/>
      <sheetName val="Meas_-Hotel_Part34"/>
      <sheetName val="BOQ_Direct_selling_cost33"/>
      <sheetName val="Civil_Boq33"/>
      <sheetName val="BOQ_(2)34"/>
      <sheetName val="St_co_91_5lvl33"/>
      <sheetName val="22_12_201134"/>
      <sheetName val="Contract_Night_Staff33"/>
      <sheetName val="Contract_Day_Staff33"/>
      <sheetName val="Day_Shift33"/>
      <sheetName val="Night_Shift33"/>
      <sheetName val="Fee_Rate_Summary33"/>
      <sheetName val="_09_07_10_M顅ᎆ뤀ᨇ԰?缀?33"/>
      <sheetName val="TBAL9697__group_wise__sdpl33"/>
      <sheetName val="final_abstract33"/>
      <sheetName val="Ave_wtd_rates33"/>
      <sheetName val="Material_33"/>
      <sheetName val="Labour_&amp;_Plant33"/>
      <sheetName val="Cashflow_projection33"/>
      <sheetName val="PA-_Consutant_33"/>
      <sheetName val="Item-_Compact33"/>
      <sheetName val="Civil_Works33"/>
      <sheetName val="IO_List33"/>
      <sheetName val="Fill_this_out_first___33"/>
      <sheetName val="INPUT_SHEET33"/>
      <sheetName val="Meas__Hotel_Part33"/>
      <sheetName val="Labour_productivity33"/>
      <sheetName val="DI_Rate_Analysis34"/>
      <sheetName val="Economic_RisingMain__Ph-I34"/>
      <sheetName val="SP_Break_Up33"/>
      <sheetName val="Sales_&amp;_Prod33"/>
      <sheetName val="Cost_Index33"/>
      <sheetName val="cash_in_flow_Summary_JV_33"/>
      <sheetName val="water_prop_33"/>
      <sheetName val="GR_slab-reinft33"/>
      <sheetName val="Staff_Acco_33"/>
      <sheetName val="Project_Details__33"/>
      <sheetName val="Driveway_Beams33"/>
      <sheetName val="INDIGINEOUS_ITEMS_33"/>
      <sheetName val="MN_T_B_33"/>
      <sheetName val="F20_Risk_Analysis33"/>
      <sheetName val="Change_Order_Log33"/>
      <sheetName val="2000_MOR33"/>
      <sheetName val="3cd_Annexure33"/>
      <sheetName val="Fin__Assumpt__-_Sensitivities33"/>
      <sheetName val="Bill_133"/>
      <sheetName val="Bill_233"/>
      <sheetName val="Bill_333"/>
      <sheetName val="Bill_433"/>
      <sheetName val="Bill_533"/>
      <sheetName val="Bill_633"/>
      <sheetName val="Bill_733"/>
      <sheetName val="Rate_analysis-_BOQ_1_33"/>
      <sheetName val="1_Civil-RA33"/>
      <sheetName val="_09_07_10_M顅ᎆ뤀ᨇ԰33"/>
      <sheetName val="_09_07_10_M顅ᎆ뤀ᨇ԰_缀_33"/>
      <sheetName val="Structure_Bills_Qty33"/>
      <sheetName val="Rate_Analysis33"/>
      <sheetName val="Pacakges_split33"/>
      <sheetName val="Assumption_Inputs33"/>
      <sheetName val="Phase_133"/>
      <sheetName val="Eqpmnt_Plng33"/>
      <sheetName val="Debits_as_on_12_04_0832"/>
      <sheetName val="T-P1,_FINISHES_WORKING_33"/>
      <sheetName val="Assumption_&amp;_Exclusion33"/>
      <sheetName val="LABOUR_RATE33"/>
      <sheetName val="Material_Rate33"/>
      <sheetName val="Switch_V1633"/>
      <sheetName val="Theo_Cons-June'1032"/>
      <sheetName val="DEINKING(ANNEX_1)33"/>
      <sheetName val="AutoOpen_Stub_Data33"/>
      <sheetName val="Data_Sheet32"/>
      <sheetName val="External_Doors33"/>
      <sheetName val="STAFFSCHED_32"/>
      <sheetName val="Cat_A_Change_Control33"/>
      <sheetName val="Grade_Slab_-133"/>
      <sheetName val="Grade_Slab_-233"/>
      <sheetName val="Grade_slab-333"/>
      <sheetName val="Grade_slab_-433"/>
      <sheetName val="Grade_slab_-533"/>
      <sheetName val="Grade_slab_-633"/>
      <sheetName val="Factor_Sheet33"/>
      <sheetName val="India_F&amp;S_Template32"/>
      <sheetName val="_bus_bay32"/>
      <sheetName val="doq_432"/>
      <sheetName val="doq_232"/>
      <sheetName val="11B_32"/>
      <sheetName val="ACAD_Finishes32"/>
      <sheetName val="Site_Details32"/>
      <sheetName val="Site_Area_Statement32"/>
      <sheetName val="BOQ_LT32"/>
      <sheetName val="Summary_WG32"/>
      <sheetName val="AFAS_32"/>
      <sheetName val="RDS_&amp;_WLD32"/>
      <sheetName val="PA_System32"/>
      <sheetName val="Server_&amp;_PAC_Room32"/>
      <sheetName val="HVAC_BOQ32"/>
      <sheetName val="Deduction_of_assets31"/>
      <sheetName val="14_07_10_CIVIL_W [32"/>
      <sheetName val="Income_Statement32"/>
      <sheetName val="Invoice_Tracker32"/>
      <sheetName val="d-safe_specs31"/>
      <sheetName val="Quote_Sheet31"/>
      <sheetName val="Top_Sheet32"/>
      <sheetName val="Col_NUM32"/>
      <sheetName val="COLUMN_RC_32"/>
      <sheetName val="STILT_Floor_Slab_NUM32"/>
      <sheetName val="First_Floor_Slab_RC32"/>
      <sheetName val="FIRST_FLOOR_SLAB_WT_SUMMARY32"/>
      <sheetName val="Stilt_Floor_Beam_NUM32"/>
      <sheetName val="STILT_BEAM_NUM32"/>
      <sheetName val="STILT_BEAM_RC32"/>
      <sheetName val="Stilt_wall_Num32"/>
      <sheetName val="STILT_WALL_RC32"/>
      <sheetName val="Z-DETAILS_ABOVE_RAFT_UPTO_+0_33"/>
      <sheetName val="Z-DETAILS_ABOVE_RAFT_UPTO_+_(41"/>
      <sheetName val="TOTAL_CHECK32"/>
      <sheetName val="TYP___wall_Num32"/>
      <sheetName val="Z-DETAILS_TYP__+2_85_TO_+8_8532"/>
      <sheetName val="Blr_hire31"/>
      <sheetName val="PRECAST_lig(tconc_II31"/>
      <sheetName val="Misc__Data31"/>
      <sheetName val="Load_Details(B2)32"/>
      <sheetName val="Works_-_Quote_Sheet32"/>
      <sheetName val="Cost_Basis31"/>
      <sheetName val="MASTER_RATE_ANALYSIS31"/>
      <sheetName val="RMG_-ABS31"/>
      <sheetName val="T_P_-ABS31"/>
      <sheetName val="T_P_-MB31"/>
      <sheetName val="E_P_R-ABS31"/>
      <sheetName val="E__R-MB31"/>
      <sheetName val="Bldg_6-ABS31"/>
      <sheetName val="Bldg_6-MB31"/>
      <sheetName val="Kz_Grid_Press_foundation_ABS31"/>
      <sheetName val="Kz_Grid_Press_foundation_meas31"/>
      <sheetName val="600-1200T__ABS31"/>
      <sheetName val="600-1200T_Meas31"/>
      <sheetName val="BSR-II_ABS31"/>
      <sheetName val="BSR-II_meas31"/>
      <sheetName val="Misc_ABS31"/>
      <sheetName val="Misc_MB31"/>
      <sheetName val="This_Bill31"/>
      <sheetName val="Upto_Previous31"/>
      <sheetName val="Up_to_date31"/>
      <sheetName val="Grand_Abstract31"/>
      <sheetName val="Blank_MB31"/>
      <sheetName val="cement_summary31"/>
      <sheetName val="Reinforcement_Steel31"/>
      <sheetName val="P-I_CEMENT_RECONCILIATION_31"/>
      <sheetName val="Ra-38_area_wise_summary31"/>
      <sheetName val="P-II_Cement_Reconciliation31"/>
      <sheetName val="Ra-16_P-II31"/>
      <sheetName val="RA_16-_GH31"/>
      <sheetName val="Intro_31"/>
      <sheetName val="Gate_231"/>
      <sheetName val="Name_List31"/>
      <sheetName val="VF_Full_Recon31"/>
      <sheetName val="PITP3_COPY31"/>
      <sheetName val="Meas_31"/>
      <sheetName val="BLOCK-A_(MEA_SHEET)32"/>
      <sheetName val="Expenses_Actual_Vs__Budgeted31"/>
      <sheetName val="Col_up_to_plinth31"/>
      <sheetName val="Project_Ignite31"/>
      <sheetName val="RCC,Ret__Wall31"/>
      <sheetName val="Schedules_PL8"/>
      <sheetName val="Schedules_BS8"/>
      <sheetName val="PRECAST_lightconc-II37"/>
      <sheetName val="Cleaning_&amp;_Grubbing37"/>
      <sheetName val="PRECAST_lightconc_II37"/>
      <sheetName val="College_Details37"/>
      <sheetName val="Personal_37"/>
      <sheetName val="jidal_dam37"/>
      <sheetName val="fran_temp37"/>
      <sheetName val="kona_swit37"/>
      <sheetName val="template_(8)37"/>
      <sheetName val="template_(9)37"/>
      <sheetName val="OVER_HEADS37"/>
      <sheetName val="Cover_Sheet37"/>
      <sheetName val="BOQ_REV_A37"/>
      <sheetName val="PTB_(IO)37"/>
      <sheetName val="BMS_37"/>
      <sheetName val="SPT_vs_PHI37"/>
      <sheetName val="TBAL9697_-group_wise__sdpl37"/>
      <sheetName val="TAX_BILLS35"/>
      <sheetName val="CASH_BILLS35"/>
      <sheetName val="LABOUR_BILLS35"/>
      <sheetName val="puch_order35"/>
      <sheetName val="Sheet1_(2)35"/>
      <sheetName val="Quantity_Schedule36"/>
      <sheetName val="Revenue__Schedule_36"/>
      <sheetName val="Balance_works_-_Direct_Cost36"/>
      <sheetName val="Balance_works_-_Indirect_Cost36"/>
      <sheetName val="Fund_Plan36"/>
      <sheetName val="Bill_of_Resources36"/>
      <sheetName val="SITE_OVERHEADS35"/>
      <sheetName val="labour_coeff35"/>
      <sheetName val="Site_Dev_BOQ35"/>
      <sheetName val="Expenditure_plan35"/>
      <sheetName val="ORDER_BOOKING35"/>
      <sheetName val="Costing_Upto_Mar'11_(2)35"/>
      <sheetName val="Tender_Summary35"/>
      <sheetName val="beam-reinft-IIInd_floor35"/>
      <sheetName val="Prelims_Breakup35"/>
      <sheetName val="Boq_Block_A35"/>
      <sheetName val="M-Book_for_Conc35"/>
      <sheetName val="M-Book_for_FW35"/>
      <sheetName val="_24_07_10_RS_&amp;_SECURITY35"/>
      <sheetName val="24_07_10_CIVIL_WET35"/>
      <sheetName val="_24_07_10_CIVIL35"/>
      <sheetName val="_24_07_10_MECH-FAB35"/>
      <sheetName val="_24_07_10_MECH-TANK35"/>
      <sheetName val="_23_07_10_N_SHIFT_MECH-FAB35"/>
      <sheetName val="_23_07_10_N_SHIFT_MECH-TANK35"/>
      <sheetName val="_23_07_10_RS_&amp;_SECURITY35"/>
      <sheetName val="23_07_10_CIVIL_WET35"/>
      <sheetName val="_23_07_10_CIVIL35"/>
      <sheetName val="_23_07_10_MECH-FAB35"/>
      <sheetName val="_23_07_10_MECH-TANK35"/>
      <sheetName val="_22_07_10_N_SHIFT_MECH-FAB35"/>
      <sheetName val="_22_07_10_N_SHIFT_MECH-TANK35"/>
      <sheetName val="_22_07_10_RS_&amp;_SECURITY35"/>
      <sheetName val="22_07_10_CIVIL_WET35"/>
      <sheetName val="_22_07_10_CIVIL35"/>
      <sheetName val="_22_07_10_MECH-FAB35"/>
      <sheetName val="_22_07_10_MECH-TANK35"/>
      <sheetName val="_21_07_10_N_SHIFT_MECH-FAB35"/>
      <sheetName val="_21_07_10_N_SHIFT_MECH-TANK35"/>
      <sheetName val="_21_07_10_RS_&amp;_SECURITY35"/>
      <sheetName val="21_07_10_CIVIL_WET35"/>
      <sheetName val="_21_07_10_CIVIL35"/>
      <sheetName val="_21_07_10_MECH-FAB35"/>
      <sheetName val="_21_07_10_MECH-TANK35"/>
      <sheetName val="_20_07_10_N_SHIFT_MECH-FAB35"/>
      <sheetName val="_20_07_10_N_SHIFT_MECH-TANK35"/>
      <sheetName val="_20_07_10_RS_&amp;_SECURITY35"/>
      <sheetName val="20_07_10_CIVIL_WET35"/>
      <sheetName val="_20_07_10_CIVIL35"/>
      <sheetName val="_20_07_10_MECH-FAB35"/>
      <sheetName val="_20_07_10_MECH-TANK35"/>
      <sheetName val="_19_07_10_N_SHIFT_MECH-FAB35"/>
      <sheetName val="_19_07_10_N_SHIFT_MECH-TANK35"/>
      <sheetName val="_19_07_10_RS_&amp;_SECURITY35"/>
      <sheetName val="19_07_10_CIVIL_WET35"/>
      <sheetName val="_19_07_10_CIVIL35"/>
      <sheetName val="_19_07_10_MECH-FAB35"/>
      <sheetName val="_19_07_10_MECH-TANK35"/>
      <sheetName val="_18_07_10_N_SHIFT_MECH-FAB35"/>
      <sheetName val="_18_07_10_N_SHIFT_MECH-TANK35"/>
      <sheetName val="_18_07_10_RS_&amp;_SECURITY35"/>
      <sheetName val="18_07_10_CIVIL_WET35"/>
      <sheetName val="_18_07_10_CIVIL35"/>
      <sheetName val="_18_07_10_MECH-FAB35"/>
      <sheetName val="_18_07_10_MECH-TANK35"/>
      <sheetName val="_17_07_10_N_SHIFT_MECH-FAB35"/>
      <sheetName val="_17_07_10_N_SHIFT_MECH-TANK35"/>
      <sheetName val="_17_07_10_RS_&amp;_SECURITY35"/>
      <sheetName val="17_07_10_CIVIL_WET35"/>
      <sheetName val="_17_07_10_CIVIL35"/>
      <sheetName val="_17_07_10_MECH-FAB35"/>
      <sheetName val="_17_07_10_MECH-TANK35"/>
      <sheetName val="_16_07_10_N_SHIFT_MECH-FAB34"/>
      <sheetName val="_16_07_10_N_SHIFT_MECH-TANK34"/>
      <sheetName val="_16_07_10_RS_&amp;_SECURITY34"/>
      <sheetName val="16_07_10_CIVIL_WET34"/>
      <sheetName val="_16_07_10_CIVIL34"/>
      <sheetName val="_16_07_10_MECH-FAB34"/>
      <sheetName val="_16_07_10_MECH-TANK34"/>
      <sheetName val="_15_07_10_N_SHIFT_MECH-FAB34"/>
      <sheetName val="_15_07_10_N_SHIFT_MECH-TANK34"/>
      <sheetName val="_15_07_10_RS_&amp;_SECURITY34"/>
      <sheetName val="15_07_10_CIVIL_WET34"/>
      <sheetName val="_15_07_10_CIVIL34"/>
      <sheetName val="_15_07_10_MECH-FAB34"/>
      <sheetName val="_15_07_10_MECH-TANK34"/>
      <sheetName val="_14_07_10_N_SHIFT_MECH-FAB34"/>
      <sheetName val="_14_07_10_N_SHIFT_MECH-TANK34"/>
      <sheetName val="_14_07_10_RS_&amp;_SECURITY34"/>
      <sheetName val="14_07_10_CIVIL_WET34"/>
      <sheetName val="_14_07_10_CIVIL34"/>
      <sheetName val="_14_07_10_MECH-FAB34"/>
      <sheetName val="_14_07_10_MECH-TANK34"/>
      <sheetName val="_13_07_10_N_SHIFT_MECH-FAB34"/>
      <sheetName val="_13_07_10_N_SHIFT_MECH-TANK34"/>
      <sheetName val="_13_07_10_RS_&amp;_SECURITY34"/>
      <sheetName val="13_07_10_CIVIL_WET34"/>
      <sheetName val="_13_07_10_CIVIL34"/>
      <sheetName val="_13_07_10_MECH-FAB34"/>
      <sheetName val="_13_07_10_MECH-TANK34"/>
      <sheetName val="_12_07_10_N_SHIFT_MECH-FAB34"/>
      <sheetName val="_12_07_10_N_SHIFT_MECH-TANK34"/>
      <sheetName val="_12_07_10_RS_&amp;_SECURITY34"/>
      <sheetName val="12_07_10_CIVIL_WET34"/>
      <sheetName val="_12_07_10_CIVIL34"/>
      <sheetName val="_12_07_10_MECH-FAB34"/>
      <sheetName val="_12_07_10_MECH-TANK34"/>
      <sheetName val="_11_07_10_N_SHIFT_MECH-FAB34"/>
      <sheetName val="_11_07_10_N_SHIFT_MECH-TANK34"/>
      <sheetName val="_11_07_10_RS_&amp;_SECURITY34"/>
      <sheetName val="11_07_10_CIVIL_WET34"/>
      <sheetName val="_11_07_10_CIVIL34"/>
      <sheetName val="_11_07_10_MECH-FAB34"/>
      <sheetName val="_11_07_10_MECH-TANK34"/>
      <sheetName val="_10_07_10_N_SHIFT_MECH-FAB34"/>
      <sheetName val="_10_07_10_N_SHIFT_MECH-TANK34"/>
      <sheetName val="_10_07_10_RS_&amp;_SECURITY34"/>
      <sheetName val="10_07_10_CIVIL_WET34"/>
      <sheetName val="_10_07_10_CIVIL34"/>
      <sheetName val="_10_07_10_MECH-FAB34"/>
      <sheetName val="_10_07_10_MECH-TANK34"/>
      <sheetName val="_09_07_10_N_SHIFT_MECH-FAB34"/>
      <sheetName val="_09_07_10_N_SHIFT_MECH-TANK34"/>
      <sheetName val="_09_07_10_RS_&amp;_SECURITY34"/>
      <sheetName val="09_07_10_CIVIL_WET34"/>
      <sheetName val="_09_07_10_CIVIL34"/>
      <sheetName val="_09_07_10_MECH-FAB34"/>
      <sheetName val="_09_07_10_MECH-TANK34"/>
      <sheetName val="_08_07_10_N_SHIFT_MECH-FAB34"/>
      <sheetName val="_08_07_10_N_SHIFT_MECH-TANK34"/>
      <sheetName val="_08_07_10_RS_&amp;_SECURITY34"/>
      <sheetName val="08_07_10_CIVIL_WET34"/>
      <sheetName val="_08_07_10_CIVIL34"/>
      <sheetName val="_08_07_10_MECH-FAB34"/>
      <sheetName val="_08_07_10_MECH-TANK34"/>
      <sheetName val="_07_07_10_N_SHIFT_MECH-FAB34"/>
      <sheetName val="_07_07_10_N_SHIFT_MECH-TANK34"/>
      <sheetName val="_07_07_10_RS_&amp;_SECURITY34"/>
      <sheetName val="07_07_10_CIVIL_WET34"/>
      <sheetName val="_07_07_10_CIVIL34"/>
      <sheetName val="_07_07_10_MECH-FAB34"/>
      <sheetName val="_07_07_10_MECH-TANK34"/>
      <sheetName val="_06_07_10_N_SHIFT_MECH-FAB34"/>
      <sheetName val="_06_07_10_N_SHIFT_MECH-TANK34"/>
      <sheetName val="_06_07_10_RS_&amp;_SECURITY34"/>
      <sheetName val="06_07_10_CIVIL_WET34"/>
      <sheetName val="_06_07_10_CIVIL34"/>
      <sheetName val="_06_07_10_MECH-FAB34"/>
      <sheetName val="_06_07_10_MECH-TANK34"/>
      <sheetName val="_05_07_10_N_SHIFT_MECH-FAB34"/>
      <sheetName val="_05_07_10_N_SHIFT_MECH-TANK34"/>
      <sheetName val="_05_07_10_RS_&amp;_SECURITY34"/>
      <sheetName val="05_07_10_CIVIL_WET34"/>
      <sheetName val="_05_07_10_CIVIL34"/>
      <sheetName val="_05_07_10_MECH-FAB34"/>
      <sheetName val="_05_07_10_MECH-TANK34"/>
      <sheetName val="_04_07_10_N_SHIFT_MECH-FAB34"/>
      <sheetName val="_04_07_10_N_SHIFT_MECH-TANK34"/>
      <sheetName val="_04_07_10_RS_&amp;_SECURITY34"/>
      <sheetName val="04_07_10_CIVIL_WET34"/>
      <sheetName val="_04_07_10_CIVIL34"/>
      <sheetName val="_04_07_10_MECH-FAB34"/>
      <sheetName val="_04_07_10_MECH-TANK34"/>
      <sheetName val="_03_07_10_N_SHIFT_MECH-FAB34"/>
      <sheetName val="_03_07_10_N_SHIFT_MECH-TANK34"/>
      <sheetName val="_03_07_10_RS_&amp;_SECURITY_34"/>
      <sheetName val="03_07_10_CIVIL_WET_34"/>
      <sheetName val="_03_07_10_CIVIL_34"/>
      <sheetName val="_03_07_10_MECH-FAB_34"/>
      <sheetName val="_03_07_10_MECH-TANK_34"/>
      <sheetName val="_02_07_10_N_SHIFT_MECH-FAB_34"/>
      <sheetName val="_02_07_10_N_SHIFT_MECH-TANK_34"/>
      <sheetName val="_02_07_10_RS_&amp;_SECURITY34"/>
      <sheetName val="02_07_10_CIVIL_WET34"/>
      <sheetName val="_02_07_10_CIVIL34"/>
      <sheetName val="_02_07_10_MECH-FAB34"/>
      <sheetName val="_02_07_10_MECH-TANK34"/>
      <sheetName val="_01_07_10_N_SHIFT_MECH-FAB34"/>
      <sheetName val="_01_07_10_N_SHIFT_MECH-TANK34"/>
      <sheetName val="_01_07_10_RS_&amp;_SECURITY34"/>
      <sheetName val="01_07_10_CIVIL_WET34"/>
      <sheetName val="_01_07_10_CIVIL34"/>
      <sheetName val="_01_07_10_MECH-FAB34"/>
      <sheetName val="_01_07_10_MECH-TANK34"/>
      <sheetName val="_30_06_10_N_SHIFT_MECH-FAB34"/>
      <sheetName val="_30_06_10_N_SHIFT_MECH-TANK34"/>
      <sheetName val="scurve_calc_(2)34"/>
      <sheetName val="Direct_cost_shed_A-2_34"/>
      <sheetName val="Meas_-Hotel_Part35"/>
      <sheetName val="BOQ_Direct_selling_cost34"/>
      <sheetName val="Civil_Boq34"/>
      <sheetName val="BOQ_(2)35"/>
      <sheetName val="St_co_91_5lvl34"/>
      <sheetName val="22_12_201135"/>
      <sheetName val="Contract_Night_Staff34"/>
      <sheetName val="Contract_Day_Staff34"/>
      <sheetName val="Day_Shift34"/>
      <sheetName val="Night_Shift34"/>
      <sheetName val="Fee_Rate_Summary34"/>
      <sheetName val="_09_07_10_M顅ᎆ뤀ᨇ԰?缀?34"/>
      <sheetName val="TBAL9697__group_wise__sdpl34"/>
      <sheetName val="final_abstract34"/>
      <sheetName val="Ave_wtd_rates34"/>
      <sheetName val="Material_34"/>
      <sheetName val="Labour_&amp;_Plant34"/>
      <sheetName val="Cashflow_projection34"/>
      <sheetName val="PA-_Consutant_34"/>
      <sheetName val="Item-_Compact34"/>
      <sheetName val="Civil_Works34"/>
      <sheetName val="IO_List34"/>
      <sheetName val="Fill_this_out_first___34"/>
      <sheetName val="INPUT_SHEET34"/>
      <sheetName val="Meas__Hotel_Part34"/>
      <sheetName val="Labour_productivity34"/>
      <sheetName val="DI_Rate_Analysis35"/>
      <sheetName val="Economic_RisingMain__Ph-I35"/>
      <sheetName val="SP_Break_Up34"/>
      <sheetName val="Sales_&amp;_Prod34"/>
      <sheetName val="Cost_Index34"/>
      <sheetName val="cash_in_flow_Summary_JV_34"/>
      <sheetName val="water_prop_34"/>
      <sheetName val="GR_slab-reinft34"/>
      <sheetName val="Staff_Acco_34"/>
      <sheetName val="Project_Details__34"/>
      <sheetName val="Driveway_Beams34"/>
      <sheetName val="INDIGINEOUS_ITEMS_34"/>
      <sheetName val="MN_T_B_34"/>
      <sheetName val="F20_Risk_Analysis34"/>
      <sheetName val="Change_Order_Log34"/>
      <sheetName val="2000_MOR34"/>
      <sheetName val="3cd_Annexure34"/>
      <sheetName val="Fin__Assumpt__-_Sensitivities34"/>
      <sheetName val="Bill_134"/>
      <sheetName val="Bill_234"/>
      <sheetName val="Bill_334"/>
      <sheetName val="Bill_434"/>
      <sheetName val="Bill_534"/>
      <sheetName val="Bill_634"/>
      <sheetName val="Bill_734"/>
      <sheetName val="Rate_analysis-_BOQ_1_34"/>
      <sheetName val="1_Civil-RA34"/>
      <sheetName val="_09_07_10_M顅ᎆ뤀ᨇ԰34"/>
      <sheetName val="_09_07_10_M顅ᎆ뤀ᨇ԰_缀_34"/>
      <sheetName val="Structure_Bills_Qty34"/>
      <sheetName val="Rate_Analysis34"/>
      <sheetName val="Pacakges_split34"/>
      <sheetName val="Assumption_Inputs34"/>
      <sheetName val="Phase_134"/>
      <sheetName val="Eqpmnt_Plng34"/>
      <sheetName val="Debits_as_on_12_04_0833"/>
      <sheetName val="T-P1,_FINISHES_WORKING_34"/>
      <sheetName val="Assumption_&amp;_Exclusion34"/>
      <sheetName val="LABOUR_RATE34"/>
      <sheetName val="Material_Rate34"/>
      <sheetName val="Switch_V1634"/>
      <sheetName val="Theo_Cons-June'1033"/>
      <sheetName val="DEINKING(ANNEX_1)34"/>
      <sheetName val="AutoOpen_Stub_Data34"/>
      <sheetName val="Data_Sheet33"/>
      <sheetName val="External_Doors34"/>
      <sheetName val="STAFFSCHED_33"/>
      <sheetName val="Cat_A_Change_Control34"/>
      <sheetName val="Grade_Slab_-134"/>
      <sheetName val="Grade_Slab_-234"/>
      <sheetName val="Grade_slab-334"/>
      <sheetName val="Grade_slab_-434"/>
      <sheetName val="Grade_slab_-534"/>
      <sheetName val="Grade_slab_-634"/>
      <sheetName val="Factor_Sheet34"/>
      <sheetName val="India_F&amp;S_Template33"/>
      <sheetName val="_bus_bay33"/>
      <sheetName val="doq_433"/>
      <sheetName val="doq_233"/>
      <sheetName val="11B_33"/>
      <sheetName val="ACAD_Finishes33"/>
      <sheetName val="Site_Details33"/>
      <sheetName val="Site_Area_Statement33"/>
      <sheetName val="BOQ_LT33"/>
      <sheetName val="Summary_WG33"/>
      <sheetName val="AFAS_33"/>
      <sheetName val="RDS_&amp;_WLD33"/>
      <sheetName val="PA_System33"/>
      <sheetName val="Server_&amp;_PAC_Room33"/>
      <sheetName val="HVAC_BOQ33"/>
      <sheetName val="Deduction_of_assets32"/>
      <sheetName val="14_07_10_CIVIL_W [33"/>
      <sheetName val="Income_Statement33"/>
      <sheetName val="Invoice_Tracker33"/>
      <sheetName val="d-safe_specs32"/>
      <sheetName val="Quote_Sheet32"/>
      <sheetName val="Top_Sheet33"/>
      <sheetName val="Col_NUM33"/>
      <sheetName val="COLUMN_RC_33"/>
      <sheetName val="STILT_Floor_Slab_NUM33"/>
      <sheetName val="First_Floor_Slab_RC33"/>
      <sheetName val="FIRST_FLOOR_SLAB_WT_SUMMARY33"/>
      <sheetName val="Stilt_Floor_Beam_NUM33"/>
      <sheetName val="STILT_BEAM_NUM33"/>
      <sheetName val="STILT_BEAM_RC33"/>
      <sheetName val="Stilt_wall_Num33"/>
      <sheetName val="STILT_WALL_RC33"/>
      <sheetName val="Z-DETAILS_ABOVE_RAFT_UPTO_+0_34"/>
      <sheetName val="Z-DETAILS_ABOVE_RAFT_UPTO_+_(42"/>
      <sheetName val="TOTAL_CHECK33"/>
      <sheetName val="TYP___wall_Num33"/>
      <sheetName val="Z-DETAILS_TYP__+2_85_TO_+8_8533"/>
      <sheetName val="Blr_hire32"/>
      <sheetName val="PRECAST_lig(tconc_II32"/>
      <sheetName val="Misc__Data32"/>
      <sheetName val="Load_Details(B2)33"/>
      <sheetName val="Works_-_Quote_Sheet33"/>
      <sheetName val="Cost_Basis32"/>
      <sheetName val="MASTER_RATE_ANALYSIS32"/>
      <sheetName val="RMG_-ABS32"/>
      <sheetName val="T_P_-ABS32"/>
      <sheetName val="T_P_-MB32"/>
      <sheetName val="E_P_R-ABS32"/>
      <sheetName val="E__R-MB32"/>
      <sheetName val="Bldg_6-ABS32"/>
      <sheetName val="Bldg_6-MB32"/>
      <sheetName val="Kz_Grid_Press_foundation_ABS32"/>
      <sheetName val="Kz_Grid_Press_foundation_meas32"/>
      <sheetName val="600-1200T__ABS32"/>
      <sheetName val="600-1200T_Meas32"/>
      <sheetName val="BSR-II_ABS32"/>
      <sheetName val="BSR-II_meas32"/>
      <sheetName val="Misc_ABS32"/>
      <sheetName val="Misc_MB32"/>
      <sheetName val="This_Bill32"/>
      <sheetName val="Upto_Previous32"/>
      <sheetName val="Up_to_date32"/>
      <sheetName val="Grand_Abstract32"/>
      <sheetName val="Blank_MB32"/>
      <sheetName val="cement_summary32"/>
      <sheetName val="Reinforcement_Steel32"/>
      <sheetName val="P-I_CEMENT_RECONCILIATION_32"/>
      <sheetName val="Ra-38_area_wise_summary32"/>
      <sheetName val="P-II_Cement_Reconciliation32"/>
      <sheetName val="Ra-16_P-II32"/>
      <sheetName val="RA_16-_GH32"/>
      <sheetName val="Intro_32"/>
      <sheetName val="Gate_232"/>
      <sheetName val="Name_List32"/>
      <sheetName val="VF_Full_Recon32"/>
      <sheetName val="PITP3_COPY32"/>
      <sheetName val="Meas_32"/>
      <sheetName val="BLOCK-A_(MEA_SHEET)33"/>
      <sheetName val="Expenses_Actual_Vs__Budgeted32"/>
      <sheetName val="Col_up_to_plinth32"/>
      <sheetName val="Project_Ignite32"/>
      <sheetName val="RCC,Ret__Wall32"/>
      <sheetName val="Schedules_PL9"/>
      <sheetName val="Schedules_BS9"/>
      <sheetName val="PRECAST_lightconc-II38"/>
      <sheetName val="Cleaning_&amp;_Grubbing38"/>
      <sheetName val="PRECAST_lightconc_II38"/>
      <sheetName val="College_Details38"/>
      <sheetName val="Personal_38"/>
      <sheetName val="jidal_dam38"/>
      <sheetName val="fran_temp38"/>
      <sheetName val="kona_swit38"/>
      <sheetName val="template_(8)38"/>
      <sheetName val="template_(9)38"/>
      <sheetName val="OVER_HEADS38"/>
      <sheetName val="Cover_Sheet38"/>
      <sheetName val="BOQ_REV_A38"/>
      <sheetName val="PTB_(IO)38"/>
      <sheetName val="BMS_38"/>
      <sheetName val="SPT_vs_PHI38"/>
      <sheetName val="TBAL9697_-group_wise__sdpl38"/>
      <sheetName val="TAX_BILLS36"/>
      <sheetName val="CASH_BILLS36"/>
      <sheetName val="LABOUR_BILLS36"/>
      <sheetName val="puch_order36"/>
      <sheetName val="Sheet1_(2)36"/>
      <sheetName val="Quantity_Schedule37"/>
      <sheetName val="Revenue__Schedule_37"/>
      <sheetName val="Balance_works_-_Direct_Cost37"/>
      <sheetName val="Balance_works_-_Indirect_Cost37"/>
      <sheetName val="Fund_Plan37"/>
      <sheetName val="Bill_of_Resources37"/>
      <sheetName val="SITE_OVERHEADS36"/>
      <sheetName val="labour_coeff36"/>
      <sheetName val="Site_Dev_BOQ36"/>
      <sheetName val="Expenditure_plan36"/>
      <sheetName val="ORDER_BOOKING36"/>
      <sheetName val="Costing_Upto_Mar'11_(2)36"/>
      <sheetName val="Tender_Summary36"/>
      <sheetName val="beam-reinft-IIInd_floor36"/>
      <sheetName val="Prelims_Breakup36"/>
      <sheetName val="Boq_Block_A36"/>
      <sheetName val="M-Book_for_Conc36"/>
      <sheetName val="M-Book_for_FW36"/>
      <sheetName val="_24_07_10_RS_&amp;_SECURITY36"/>
      <sheetName val="24_07_10_CIVIL_WET36"/>
      <sheetName val="_24_07_10_CIVIL36"/>
      <sheetName val="_24_07_10_MECH-FAB36"/>
      <sheetName val="_24_07_10_MECH-TANK36"/>
      <sheetName val="_23_07_10_N_SHIFT_MECH-FAB36"/>
      <sheetName val="_23_07_10_N_SHIFT_MECH-TANK36"/>
      <sheetName val="_23_07_10_RS_&amp;_SECURITY36"/>
      <sheetName val="23_07_10_CIVIL_WET36"/>
      <sheetName val="_23_07_10_CIVIL36"/>
      <sheetName val="_23_07_10_MECH-FAB36"/>
      <sheetName val="_23_07_10_MECH-TANK36"/>
      <sheetName val="_22_07_10_N_SHIFT_MECH-FAB36"/>
      <sheetName val="_22_07_10_N_SHIFT_MECH-TANK36"/>
      <sheetName val="_22_07_10_RS_&amp;_SECURITY36"/>
      <sheetName val="22_07_10_CIVIL_WET36"/>
      <sheetName val="_22_07_10_CIVIL36"/>
      <sheetName val="_22_07_10_MECH-FAB36"/>
      <sheetName val="_22_07_10_MECH-TANK36"/>
      <sheetName val="_21_07_10_N_SHIFT_MECH-FAB36"/>
      <sheetName val="_21_07_10_N_SHIFT_MECH-TANK36"/>
      <sheetName val="_21_07_10_RS_&amp;_SECURITY36"/>
      <sheetName val="21_07_10_CIVIL_WET36"/>
      <sheetName val="_21_07_10_CIVIL36"/>
      <sheetName val="_21_07_10_MECH-FAB36"/>
      <sheetName val="_21_07_10_MECH-TANK36"/>
      <sheetName val="_20_07_10_N_SHIFT_MECH-FAB36"/>
      <sheetName val="_20_07_10_N_SHIFT_MECH-TANK36"/>
      <sheetName val="_20_07_10_RS_&amp;_SECURITY36"/>
      <sheetName val="20_07_10_CIVIL_WET36"/>
      <sheetName val="_20_07_10_CIVIL36"/>
      <sheetName val="_20_07_10_MECH-FAB36"/>
      <sheetName val="_20_07_10_MECH-TANK36"/>
      <sheetName val="_19_07_10_N_SHIFT_MECH-FAB36"/>
      <sheetName val="_19_07_10_N_SHIFT_MECH-TANK36"/>
      <sheetName val="_19_07_10_RS_&amp;_SECURITY36"/>
      <sheetName val="19_07_10_CIVIL_WET36"/>
      <sheetName val="_19_07_10_CIVIL36"/>
      <sheetName val="_19_07_10_MECH-FAB36"/>
      <sheetName val="_19_07_10_MECH-TANK36"/>
      <sheetName val="_18_07_10_N_SHIFT_MECH-FAB36"/>
      <sheetName val="_18_07_10_N_SHIFT_MECH-TANK36"/>
      <sheetName val="_18_07_10_RS_&amp;_SECURITY36"/>
      <sheetName val="18_07_10_CIVIL_WET36"/>
      <sheetName val="_18_07_10_CIVIL36"/>
      <sheetName val="_18_07_10_MECH-FAB36"/>
      <sheetName val="_18_07_10_MECH-TANK36"/>
      <sheetName val="_17_07_10_N_SHIFT_MECH-FAB36"/>
      <sheetName val="_17_07_10_N_SHIFT_MECH-TANK36"/>
      <sheetName val="_17_07_10_RS_&amp;_SECURITY36"/>
      <sheetName val="17_07_10_CIVIL_WET36"/>
      <sheetName val="_17_07_10_CIVIL36"/>
      <sheetName val="_17_07_10_MECH-FAB36"/>
      <sheetName val="_17_07_10_MECH-TANK36"/>
      <sheetName val="_16_07_10_N_SHIFT_MECH-FAB35"/>
      <sheetName val="_16_07_10_N_SHIFT_MECH-TANK35"/>
      <sheetName val="_16_07_10_RS_&amp;_SECURITY35"/>
      <sheetName val="16_07_10_CIVIL_WET35"/>
      <sheetName val="_16_07_10_CIVIL35"/>
      <sheetName val="_16_07_10_MECH-FAB35"/>
      <sheetName val="_16_07_10_MECH-TANK35"/>
      <sheetName val="_15_07_10_N_SHIFT_MECH-FAB35"/>
      <sheetName val="_15_07_10_N_SHIFT_MECH-TANK35"/>
      <sheetName val="_15_07_10_RS_&amp;_SECURITY35"/>
      <sheetName val="15_07_10_CIVIL_WET35"/>
      <sheetName val="_15_07_10_CIVIL35"/>
      <sheetName val="_15_07_10_MECH-FAB35"/>
      <sheetName val="_15_07_10_MECH-TANK35"/>
      <sheetName val="_14_07_10_N_SHIFT_MECH-FAB35"/>
      <sheetName val="_14_07_10_N_SHIFT_MECH-TANK35"/>
      <sheetName val="_14_07_10_RS_&amp;_SECURITY35"/>
      <sheetName val="14_07_10_CIVIL_WET35"/>
      <sheetName val="_14_07_10_CIVIL35"/>
      <sheetName val="_14_07_10_MECH-FAB35"/>
      <sheetName val="_14_07_10_MECH-TANK35"/>
      <sheetName val="_13_07_10_N_SHIFT_MECH-FAB35"/>
      <sheetName val="_13_07_10_N_SHIFT_MECH-TANK35"/>
      <sheetName val="_13_07_10_RS_&amp;_SECURITY35"/>
      <sheetName val="13_07_10_CIVIL_WET35"/>
      <sheetName val="_13_07_10_CIVIL35"/>
      <sheetName val="_13_07_10_MECH-FAB35"/>
      <sheetName val="_13_07_10_MECH-TANK35"/>
      <sheetName val="_12_07_10_N_SHIFT_MECH-FAB35"/>
      <sheetName val="_12_07_10_N_SHIFT_MECH-TANK35"/>
      <sheetName val="_12_07_10_RS_&amp;_SECURITY35"/>
      <sheetName val="12_07_10_CIVIL_WET35"/>
      <sheetName val="_12_07_10_CIVIL35"/>
      <sheetName val="_12_07_10_MECH-FAB35"/>
      <sheetName val="_12_07_10_MECH-TANK35"/>
      <sheetName val="_11_07_10_N_SHIFT_MECH-FAB35"/>
      <sheetName val="_11_07_10_N_SHIFT_MECH-TANK35"/>
      <sheetName val="_11_07_10_RS_&amp;_SECURITY35"/>
      <sheetName val="11_07_10_CIVIL_WET35"/>
      <sheetName val="_11_07_10_CIVIL35"/>
      <sheetName val="_11_07_10_MECH-FAB35"/>
      <sheetName val="_11_07_10_MECH-TANK35"/>
      <sheetName val="_10_07_10_N_SHIFT_MECH-FAB35"/>
      <sheetName val="_10_07_10_N_SHIFT_MECH-TANK35"/>
      <sheetName val="_10_07_10_RS_&amp;_SECURITY35"/>
      <sheetName val="10_07_10_CIVIL_WET35"/>
      <sheetName val="_10_07_10_CIVIL35"/>
      <sheetName val="_10_07_10_MECH-FAB35"/>
      <sheetName val="_10_07_10_MECH-TANK35"/>
      <sheetName val="_09_07_10_N_SHIFT_MECH-FAB35"/>
      <sheetName val="_09_07_10_N_SHIFT_MECH-TANK35"/>
      <sheetName val="_09_07_10_RS_&amp;_SECURITY35"/>
      <sheetName val="09_07_10_CIVIL_WET35"/>
      <sheetName val="_09_07_10_CIVIL35"/>
      <sheetName val="_09_07_10_MECH-FAB35"/>
      <sheetName val="_09_07_10_MECH-TANK35"/>
      <sheetName val="_08_07_10_N_SHIFT_MECH-FAB35"/>
      <sheetName val="_08_07_10_N_SHIFT_MECH-TANK35"/>
      <sheetName val="_08_07_10_RS_&amp;_SECURITY35"/>
      <sheetName val="08_07_10_CIVIL_WET35"/>
      <sheetName val="_08_07_10_CIVIL35"/>
      <sheetName val="_08_07_10_MECH-FAB35"/>
      <sheetName val="_08_07_10_MECH-TANK35"/>
      <sheetName val="_07_07_10_N_SHIFT_MECH-FAB35"/>
      <sheetName val="_07_07_10_N_SHIFT_MECH-TANK35"/>
      <sheetName val="_07_07_10_RS_&amp;_SECURITY35"/>
      <sheetName val="07_07_10_CIVIL_WET35"/>
      <sheetName val="_07_07_10_CIVIL35"/>
      <sheetName val="_07_07_10_MECH-FAB35"/>
      <sheetName val="_07_07_10_MECH-TANK35"/>
      <sheetName val="_06_07_10_N_SHIFT_MECH-FAB35"/>
      <sheetName val="_06_07_10_N_SHIFT_MECH-TANK35"/>
      <sheetName val="_06_07_10_RS_&amp;_SECURITY35"/>
      <sheetName val="06_07_10_CIVIL_WET35"/>
      <sheetName val="_06_07_10_CIVIL35"/>
      <sheetName val="_06_07_10_MECH-FAB35"/>
      <sheetName val="_06_07_10_MECH-TANK35"/>
      <sheetName val="_05_07_10_N_SHIFT_MECH-FAB35"/>
      <sheetName val="_05_07_10_N_SHIFT_MECH-TANK35"/>
      <sheetName val="_05_07_10_RS_&amp;_SECURITY35"/>
      <sheetName val="05_07_10_CIVIL_WET35"/>
      <sheetName val="_05_07_10_CIVIL35"/>
      <sheetName val="_05_07_10_MECH-FAB35"/>
      <sheetName val="_05_07_10_MECH-TANK35"/>
      <sheetName val="_04_07_10_N_SHIFT_MECH-FAB35"/>
      <sheetName val="_04_07_10_N_SHIFT_MECH-TANK35"/>
      <sheetName val="_04_07_10_RS_&amp;_SECURITY35"/>
      <sheetName val="04_07_10_CIVIL_WET35"/>
      <sheetName val="_04_07_10_CIVIL35"/>
      <sheetName val="_04_07_10_MECH-FAB35"/>
      <sheetName val="_04_07_10_MECH-TANK35"/>
      <sheetName val="_03_07_10_N_SHIFT_MECH-FAB35"/>
      <sheetName val="_03_07_10_N_SHIFT_MECH-TANK35"/>
      <sheetName val="_03_07_10_RS_&amp;_SECURITY_35"/>
      <sheetName val="03_07_10_CIVIL_WET_35"/>
      <sheetName val="_03_07_10_CIVIL_35"/>
      <sheetName val="_03_07_10_MECH-FAB_35"/>
      <sheetName val="_03_07_10_MECH-TANK_35"/>
      <sheetName val="_02_07_10_N_SHIFT_MECH-FAB_35"/>
      <sheetName val="_02_07_10_N_SHIFT_MECH-TANK_35"/>
      <sheetName val="_02_07_10_RS_&amp;_SECURITY35"/>
      <sheetName val="02_07_10_CIVIL_WET35"/>
      <sheetName val="_02_07_10_CIVIL35"/>
      <sheetName val="_02_07_10_MECH-FAB35"/>
      <sheetName val="_02_07_10_MECH-TANK35"/>
      <sheetName val="_01_07_10_N_SHIFT_MECH-FAB35"/>
      <sheetName val="_01_07_10_N_SHIFT_MECH-TANK35"/>
      <sheetName val="_01_07_10_RS_&amp;_SECURITY35"/>
      <sheetName val="01_07_10_CIVIL_WET35"/>
      <sheetName val="_01_07_10_CIVIL35"/>
      <sheetName val="_01_07_10_MECH-FAB35"/>
      <sheetName val="_01_07_10_MECH-TANK35"/>
      <sheetName val="_30_06_10_N_SHIFT_MECH-FAB35"/>
      <sheetName val="_30_06_10_N_SHIFT_MECH-TANK35"/>
      <sheetName val="scurve_calc_(2)35"/>
      <sheetName val="Direct_cost_shed_A-2_35"/>
      <sheetName val="Meas_-Hotel_Part36"/>
      <sheetName val="BOQ_Direct_selling_cost35"/>
      <sheetName val="Civil_Boq35"/>
      <sheetName val="BOQ_(2)36"/>
      <sheetName val="St_co_91_5lvl35"/>
      <sheetName val="22_12_201136"/>
      <sheetName val="Contract_Night_Staff35"/>
      <sheetName val="Contract_Day_Staff35"/>
      <sheetName val="Day_Shift35"/>
      <sheetName val="Night_Shift35"/>
      <sheetName val="Fee_Rate_Summary35"/>
      <sheetName val="_09_07_10_M顅ᎆ뤀ᨇ԰?缀?35"/>
      <sheetName val="TBAL9697__group_wise__sdpl35"/>
      <sheetName val="final_abstract35"/>
      <sheetName val="Ave_wtd_rates35"/>
      <sheetName val="Material_35"/>
      <sheetName val="Labour_&amp;_Plant35"/>
      <sheetName val="Cashflow_projection35"/>
      <sheetName val="PA-_Consutant_35"/>
      <sheetName val="Item-_Compact35"/>
      <sheetName val="Civil_Works35"/>
      <sheetName val="IO_List35"/>
      <sheetName val="Fill_this_out_first___35"/>
      <sheetName val="INPUT_SHEET35"/>
      <sheetName val="Meas__Hotel_Part35"/>
      <sheetName val="Labour_productivity35"/>
      <sheetName val="DI_Rate_Analysis36"/>
      <sheetName val="Economic_RisingMain__Ph-I36"/>
      <sheetName val="SP_Break_Up35"/>
      <sheetName val="Sales_&amp;_Prod35"/>
      <sheetName val="Cost_Index35"/>
      <sheetName val="cash_in_flow_Summary_JV_35"/>
      <sheetName val="water_prop_35"/>
      <sheetName val="GR_slab-reinft35"/>
      <sheetName val="Staff_Acco_35"/>
      <sheetName val="Project_Details__35"/>
      <sheetName val="Driveway_Beams35"/>
      <sheetName val="INDIGINEOUS_ITEMS_35"/>
      <sheetName val="MN_T_B_35"/>
      <sheetName val="F20_Risk_Analysis35"/>
      <sheetName val="Change_Order_Log35"/>
      <sheetName val="2000_MOR35"/>
      <sheetName val="3cd_Annexure35"/>
      <sheetName val="Fin__Assumpt__-_Sensitivities35"/>
      <sheetName val="Bill_135"/>
      <sheetName val="Bill_235"/>
      <sheetName val="Bill_335"/>
      <sheetName val="Bill_435"/>
      <sheetName val="Bill_535"/>
      <sheetName val="Bill_635"/>
      <sheetName val="Bill_735"/>
      <sheetName val="Rate_analysis-_BOQ_1_35"/>
      <sheetName val="1_Civil-RA35"/>
      <sheetName val="_09_07_10_M顅ᎆ뤀ᨇ԰35"/>
      <sheetName val="_09_07_10_M顅ᎆ뤀ᨇ԰_缀_35"/>
      <sheetName val="Structure_Bills_Qty35"/>
      <sheetName val="Rate_Analysis35"/>
      <sheetName val="Pacakges_split35"/>
      <sheetName val="Assumption_Inputs35"/>
      <sheetName val="Phase_135"/>
      <sheetName val="Eqpmnt_Plng35"/>
      <sheetName val="Debits_as_on_12_04_0834"/>
      <sheetName val="T-P1,_FINISHES_WORKING_35"/>
      <sheetName val="Assumption_&amp;_Exclusion35"/>
      <sheetName val="LABOUR_RATE35"/>
      <sheetName val="Material_Rate35"/>
      <sheetName val="Switch_V1635"/>
      <sheetName val="Theo_Cons-June'1034"/>
      <sheetName val="DEINKING(ANNEX_1)35"/>
      <sheetName val="AutoOpen_Stub_Data35"/>
      <sheetName val="Data_Sheet34"/>
      <sheetName val="External_Doors35"/>
      <sheetName val="STAFFSCHED_34"/>
      <sheetName val="Cat_A_Change_Control35"/>
      <sheetName val="Grade_Slab_-135"/>
      <sheetName val="Grade_Slab_-235"/>
      <sheetName val="Grade_slab-335"/>
      <sheetName val="Grade_slab_-435"/>
      <sheetName val="Grade_slab_-535"/>
      <sheetName val="Grade_slab_-635"/>
      <sheetName val="Factor_Sheet35"/>
      <sheetName val="India_F&amp;S_Template34"/>
      <sheetName val="_bus_bay34"/>
      <sheetName val="doq_434"/>
      <sheetName val="doq_234"/>
      <sheetName val="11B_34"/>
      <sheetName val="ACAD_Finishes34"/>
      <sheetName val="Site_Details34"/>
      <sheetName val="Site_Area_Statement34"/>
      <sheetName val="BOQ_LT34"/>
      <sheetName val="Summary_WG34"/>
      <sheetName val="AFAS_34"/>
      <sheetName val="RDS_&amp;_WLD34"/>
      <sheetName val="PA_System34"/>
      <sheetName val="Server_&amp;_PAC_Room34"/>
      <sheetName val="HVAC_BOQ34"/>
      <sheetName val="Deduction_of_assets33"/>
      <sheetName val="14_07_10_CIVIL_W [34"/>
      <sheetName val="Income_Statement34"/>
      <sheetName val="Invoice_Tracker34"/>
      <sheetName val="d-safe_specs33"/>
      <sheetName val="Quote_Sheet33"/>
      <sheetName val="Top_Sheet34"/>
      <sheetName val="Col_NUM34"/>
      <sheetName val="COLUMN_RC_34"/>
      <sheetName val="STILT_Floor_Slab_NUM34"/>
      <sheetName val="First_Floor_Slab_RC34"/>
      <sheetName val="FIRST_FLOOR_SLAB_WT_SUMMARY34"/>
      <sheetName val="Stilt_Floor_Beam_NUM34"/>
      <sheetName val="STILT_BEAM_NUM34"/>
      <sheetName val="STILT_BEAM_RC34"/>
      <sheetName val="Stilt_wall_Num34"/>
      <sheetName val="STILT_WALL_RC34"/>
      <sheetName val="Z-DETAILS_ABOVE_RAFT_UPTO_+0_35"/>
      <sheetName val="Z-DETAILS_ABOVE_RAFT_UPTO_+_(43"/>
      <sheetName val="TOTAL_CHECK34"/>
      <sheetName val="TYP___wall_Num34"/>
      <sheetName val="Z-DETAILS_TYP__+2_85_TO_+8_8534"/>
      <sheetName val="Blr_hire33"/>
      <sheetName val="PRECAST_lig(tconc_II33"/>
      <sheetName val="Misc__Data33"/>
      <sheetName val="Load_Details(B2)34"/>
      <sheetName val="Works_-_Quote_Sheet34"/>
      <sheetName val="Cost_Basis33"/>
      <sheetName val="MASTER_RATE_ANALYSIS33"/>
      <sheetName val="RMG_-ABS33"/>
      <sheetName val="T_P_-ABS33"/>
      <sheetName val="T_P_-MB33"/>
      <sheetName val="E_P_R-ABS33"/>
      <sheetName val="E__R-MB33"/>
      <sheetName val="Bldg_6-ABS33"/>
      <sheetName val="Bldg_6-MB33"/>
      <sheetName val="Kz_Grid_Press_foundation_ABS33"/>
      <sheetName val="Kz_Grid_Press_foundation_meas33"/>
      <sheetName val="600-1200T__ABS33"/>
      <sheetName val="600-1200T_Meas33"/>
      <sheetName val="BSR-II_ABS33"/>
      <sheetName val="BSR-II_meas33"/>
      <sheetName val="Misc_ABS33"/>
      <sheetName val="Misc_MB33"/>
      <sheetName val="This_Bill33"/>
      <sheetName val="Upto_Previous33"/>
      <sheetName val="Up_to_date33"/>
      <sheetName val="Grand_Abstract33"/>
      <sheetName val="Blank_MB33"/>
      <sheetName val="cement_summary33"/>
      <sheetName val="Reinforcement_Steel33"/>
      <sheetName val="P-I_CEMENT_RECONCILIATION_33"/>
      <sheetName val="Ra-38_area_wise_summary33"/>
      <sheetName val="P-II_Cement_Reconciliation33"/>
      <sheetName val="Ra-16_P-II33"/>
      <sheetName val="RA_16-_GH33"/>
      <sheetName val="Intro_33"/>
      <sheetName val="Gate_233"/>
      <sheetName val="Name_List33"/>
      <sheetName val="VF_Full_Recon33"/>
      <sheetName val="PITP3_COPY33"/>
      <sheetName val="Meas_33"/>
      <sheetName val="BLOCK-A_(MEA_SHEET)34"/>
      <sheetName val="Expenses_Actual_Vs__Budgeted33"/>
      <sheetName val="Col_up_to_plinth33"/>
      <sheetName val="Project_Ignite33"/>
      <sheetName val="RCC,Ret__Wall33"/>
      <sheetName val="Schedules_PL10"/>
      <sheetName val="Schedules_BS10"/>
      <sheetName val="Bank Guarantee"/>
      <sheetName val="PIPING LINE LIST"/>
      <sheetName val="Crane List General"/>
      <sheetName val="기안"/>
      <sheetName val="출금실적"/>
      <sheetName val="WAGES"/>
      <sheetName val="Day_Shifࡴ22"/>
      <sheetName val="Column(T) FD. to Gr."/>
      <sheetName val="column(T) Gr. to Upp. Gr."/>
      <sheetName val="Groupings-final"/>
      <sheetName val="Sched"/>
      <sheetName val="Trial"/>
      <sheetName val="FA_Final"/>
      <sheetName val="Auswahl"/>
      <sheetName val="Settings"/>
      <sheetName val="08.07.10헾】_x0005__"/>
      <sheetName val="08.07.10헾】_x0005____dlvo"/>
      <sheetName val="08.07.10헾】_x0005__蠄ሹꠀ䁮_"/>
      <sheetName val="08.07.10헾】_x0005__蠌ሹ⠀䁫_"/>
      <sheetName val="CFForecast detail"/>
      <sheetName val="Sheet14"/>
      <sheetName val="Sheet15"/>
      <sheetName val="Breakup of Cost Centre"/>
      <sheetName val="_temp_xls_14_07_10@&amp;Ò_"/>
      <sheetName val="_temp_xls_14_07_10@^_&amp;8"/>
      <sheetName val="_temp_xls_¸_;b+_î&lt;î_&amp;&amp;"/>
      <sheetName val="_temp_xls_Ü5)bÝ_8)6)&amp;&amp;"/>
      <sheetName val="_temp_xls_08_07_10헾】__退Ý"/>
      <sheetName val="_temp_xls_14_07_10@^_&amp;"/>
      <sheetName val="08_07_10헾】___dlvo"/>
      <sheetName val="08_07_10헾】_"/>
      <sheetName val="_temp_xls__09_07_10_M蕸_헾⿓"/>
      <sheetName val="_temp.xls_08_07_10헾】__退Ý"/>
      <sheetName val="_temp.xls_14_07_10@^_&amp;"/>
      <sheetName val="_temp.xls__09_07_10_M蕸_헾⿓"/>
      <sheetName val="_temp.xls_08_07_10헾】__"/>
      <sheetName val="14_07_10_CIVIL_W _31"/>
      <sheetName val="__¢&amp;___ú5#_______14"/>
      <sheetName val="08_07_10헾】_蠄ሹꠀ䁮_"/>
      <sheetName val="08_07_10헾】_蠌ሹ⠀䁫_"/>
      <sheetName val="3LBHK_RA2"/>
      <sheetName val="GF_Columns2"/>
      <sheetName val="Material_recovery2"/>
      <sheetName val="Main_Gate_House2"/>
      <sheetName val="unit_cost_2"/>
      <sheetName val="3LBHK_RA3"/>
      <sheetName val="GF_Columns3"/>
      <sheetName val="Basic_Rates3"/>
      <sheetName val="Material_recovery3"/>
      <sheetName val="Main_Gate_House3"/>
      <sheetName val="unit_cost_3"/>
      <sheetName val="3LBHK_RA4"/>
      <sheetName val="GF_Columns4"/>
      <sheetName val="Basic_Rates4"/>
      <sheetName val="Material_recovery4"/>
      <sheetName val="Main_Gate_House4"/>
      <sheetName val="unit_cost_4"/>
      <sheetName val="BLR_14"/>
      <sheetName val="HRSG_PRINT4"/>
      <sheetName val="Cost_control4"/>
      <sheetName val="结构计算稿"/>
      <sheetName val="As per PCA"/>
      <sheetName val="factor"/>
      <sheetName val="Pg.1 Marketing Info"/>
      <sheetName val="KPIs"/>
      <sheetName val="PAS1-EX"/>
      <sheetName val="OpRes"/>
      <sheetName val="Project Budget"/>
      <sheetName val="currency (2)"/>
      <sheetName val="lead statement"/>
      <sheetName val="train cash"/>
      <sheetName val="08.07.10헾】_x0005__蠄ሹꠀ䁮"/>
      <sheetName val="08.07.10헾】_x0005__蠌ሹ⠀䁫"/>
      <sheetName val="08.07.10헾】_x0005_?蠄ሹꠀ䁮�"/>
      <sheetName val="08.07.10헾】_x0005_?蠌ሹ⠀䁫�"/>
      <sheetName val="08_07_10헾】_蠄ሹꠀ䁮"/>
      <sheetName val="08_07_10헾】_蠌ሹ⠀䁫"/>
    </sheetNames>
    <sheetDataSet>
      <sheetData sheetId="0" refreshError="1">
        <row r="19">
          <cell r="J19">
            <v>1.0499999999999999E-3</v>
          </cell>
          <cell r="K19">
            <v>1.3500000000000001E-3</v>
          </cell>
        </row>
        <row r="20">
          <cell r="J20">
            <v>0.15082999999999999</v>
          </cell>
          <cell r="K20">
            <v>0.10083</v>
          </cell>
        </row>
      </sheetData>
      <sheetData sheetId="1"/>
      <sheetData sheetId="2">
        <row r="19">
          <cell r="J19">
            <v>1.0499999999999999E-3</v>
          </cell>
        </row>
      </sheetData>
      <sheetData sheetId="3">
        <row r="19">
          <cell r="J19">
            <v>1.0499999999999999E-3</v>
          </cell>
        </row>
      </sheetData>
      <sheetData sheetId="4">
        <row r="19">
          <cell r="J19">
            <v>1.0499999999999999E-3</v>
          </cell>
        </row>
      </sheetData>
      <sheetData sheetId="5">
        <row r="19">
          <cell r="J19">
            <v>1.0499999999999999E-3</v>
          </cell>
        </row>
      </sheetData>
      <sheetData sheetId="6"/>
      <sheetData sheetId="7"/>
      <sheetData sheetId="8"/>
      <sheetData sheetId="9"/>
      <sheetData sheetId="10"/>
      <sheetData sheetId="11"/>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sheetData sheetId="17"/>
      <sheetData sheetId="18"/>
      <sheetData sheetId="19">
        <row r="19">
          <cell r="J19">
            <v>1.0499999999999999E-3</v>
          </cell>
        </row>
      </sheetData>
      <sheetData sheetId="20"/>
      <sheetData sheetId="21"/>
      <sheetData sheetId="22"/>
      <sheetData sheetId="23"/>
      <sheetData sheetId="24"/>
      <sheetData sheetId="25"/>
      <sheetData sheetId="26"/>
      <sheetData sheetId="27"/>
      <sheetData sheetId="28">
        <row r="19">
          <cell r="J19">
            <v>1.0499999999999999E-3</v>
          </cell>
        </row>
      </sheetData>
      <sheetData sheetId="29">
        <row r="19">
          <cell r="J19">
            <v>1.0499999999999999E-3</v>
          </cell>
        </row>
      </sheetData>
      <sheetData sheetId="30">
        <row r="19">
          <cell r="J19">
            <v>1.0499999999999999E-3</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refreshError="1"/>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refreshError="1"/>
      <sheetData sheetId="353"/>
      <sheetData sheetId="354"/>
      <sheetData sheetId="355"/>
      <sheetData sheetId="356"/>
      <sheetData sheetId="357"/>
      <sheetData sheetId="358"/>
      <sheetData sheetId="359"/>
      <sheetData sheetId="360"/>
      <sheetData sheetId="361"/>
      <sheetData sheetId="362"/>
      <sheetData sheetId="363"/>
      <sheetData sheetId="364"/>
      <sheetData sheetId="365" refreshError="1"/>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row r="19">
          <cell r="J19">
            <v>1.0499999999999999E-3</v>
          </cell>
        </row>
      </sheetData>
      <sheetData sheetId="461"/>
      <sheetData sheetId="462"/>
      <sheetData sheetId="463"/>
      <sheetData sheetId="464"/>
      <sheetData sheetId="465"/>
      <sheetData sheetId="466"/>
      <sheetData sheetId="467"/>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ow r="19">
          <cell r="J19">
            <v>1.0499999999999999E-3</v>
          </cell>
        </row>
      </sheetData>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ow r="19">
          <cell r="J19">
            <v>1.0499999999999999E-3</v>
          </cell>
        </row>
      </sheetData>
      <sheetData sheetId="937">
        <row r="19">
          <cell r="J19">
            <v>1.0499999999999999E-3</v>
          </cell>
        </row>
      </sheetData>
      <sheetData sheetId="938">
        <row r="19">
          <cell r="J19">
            <v>1.0499999999999999E-3</v>
          </cell>
        </row>
      </sheetData>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ow r="19">
          <cell r="J19">
            <v>1.0499999999999999E-3</v>
          </cell>
        </row>
      </sheetData>
      <sheetData sheetId="976" refreshError="1"/>
      <sheetData sheetId="977" refreshError="1"/>
      <sheetData sheetId="978"/>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ow r="19">
          <cell r="J19">
            <v>1.0499999999999999E-3</v>
          </cell>
        </row>
      </sheetData>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ow r="19">
          <cell r="J19">
            <v>1.0499999999999999E-3</v>
          </cell>
        </row>
      </sheetData>
      <sheetData sheetId="1006">
        <row r="19">
          <cell r="J19">
            <v>1.0499999999999999E-3</v>
          </cell>
        </row>
      </sheetData>
      <sheetData sheetId="1007">
        <row r="19">
          <cell r="J19">
            <v>1.0499999999999999E-3</v>
          </cell>
        </row>
      </sheetData>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ow r="19">
          <cell r="J19">
            <v>1.0499999999999999E-3</v>
          </cell>
        </row>
      </sheetData>
      <sheetData sheetId="1441">
        <row r="19">
          <cell r="J19">
            <v>1.0499999999999999E-3</v>
          </cell>
        </row>
      </sheetData>
      <sheetData sheetId="1442">
        <row r="19">
          <cell r="J19">
            <v>1.0499999999999999E-3</v>
          </cell>
        </row>
      </sheetData>
      <sheetData sheetId="1443">
        <row r="19">
          <cell r="J19">
            <v>1.0499999999999999E-3</v>
          </cell>
        </row>
      </sheetData>
      <sheetData sheetId="1444">
        <row r="19">
          <cell r="J19">
            <v>1.0499999999999999E-3</v>
          </cell>
        </row>
      </sheetData>
      <sheetData sheetId="1445">
        <row r="19">
          <cell r="J19">
            <v>1.0499999999999999E-3</v>
          </cell>
        </row>
      </sheetData>
      <sheetData sheetId="1446">
        <row r="19">
          <cell r="J19">
            <v>1.0499999999999999E-3</v>
          </cell>
        </row>
      </sheetData>
      <sheetData sheetId="1447">
        <row r="19">
          <cell r="J19">
            <v>1.0499999999999999E-3</v>
          </cell>
        </row>
      </sheetData>
      <sheetData sheetId="1448">
        <row r="19">
          <cell r="J19">
            <v>1.0499999999999999E-3</v>
          </cell>
        </row>
      </sheetData>
      <sheetData sheetId="1449">
        <row r="19">
          <cell r="J19">
            <v>1.0499999999999999E-3</v>
          </cell>
        </row>
      </sheetData>
      <sheetData sheetId="1450">
        <row r="19">
          <cell r="J19">
            <v>1.0499999999999999E-3</v>
          </cell>
        </row>
      </sheetData>
      <sheetData sheetId="1451">
        <row r="19">
          <cell r="J19">
            <v>1.0499999999999999E-3</v>
          </cell>
        </row>
      </sheetData>
      <sheetData sheetId="1452">
        <row r="19">
          <cell r="J19">
            <v>1.0499999999999999E-3</v>
          </cell>
        </row>
      </sheetData>
      <sheetData sheetId="1453">
        <row r="19">
          <cell r="J19">
            <v>1.0499999999999999E-3</v>
          </cell>
        </row>
      </sheetData>
      <sheetData sheetId="1454">
        <row r="19">
          <cell r="J19">
            <v>1.0499999999999999E-3</v>
          </cell>
        </row>
      </sheetData>
      <sheetData sheetId="1455">
        <row r="19">
          <cell r="J19">
            <v>1.0499999999999999E-3</v>
          </cell>
        </row>
      </sheetData>
      <sheetData sheetId="1456">
        <row r="19">
          <cell r="J19">
            <v>1.0499999999999999E-3</v>
          </cell>
        </row>
      </sheetData>
      <sheetData sheetId="1457">
        <row r="19">
          <cell r="J19">
            <v>1.0499999999999999E-3</v>
          </cell>
        </row>
      </sheetData>
      <sheetData sheetId="1458">
        <row r="19">
          <cell r="J19">
            <v>1.0499999999999999E-3</v>
          </cell>
        </row>
      </sheetData>
      <sheetData sheetId="1459">
        <row r="19">
          <cell r="J19">
            <v>1.0499999999999999E-3</v>
          </cell>
        </row>
      </sheetData>
      <sheetData sheetId="1460">
        <row r="19">
          <cell r="J19">
            <v>1.0499999999999999E-3</v>
          </cell>
        </row>
      </sheetData>
      <sheetData sheetId="1461">
        <row r="19">
          <cell r="J19">
            <v>1.0499999999999999E-3</v>
          </cell>
        </row>
      </sheetData>
      <sheetData sheetId="1462">
        <row r="19">
          <cell r="J19">
            <v>1.0499999999999999E-3</v>
          </cell>
        </row>
      </sheetData>
      <sheetData sheetId="1463">
        <row r="19">
          <cell r="J19">
            <v>1.0499999999999999E-3</v>
          </cell>
        </row>
      </sheetData>
      <sheetData sheetId="1464">
        <row r="19">
          <cell r="J19">
            <v>1.0499999999999999E-3</v>
          </cell>
        </row>
      </sheetData>
      <sheetData sheetId="1465">
        <row r="19">
          <cell r="J19">
            <v>1.0499999999999999E-3</v>
          </cell>
        </row>
      </sheetData>
      <sheetData sheetId="1466">
        <row r="19">
          <cell r="J19">
            <v>1.0499999999999999E-3</v>
          </cell>
        </row>
      </sheetData>
      <sheetData sheetId="1467">
        <row r="19">
          <cell r="J19">
            <v>1.0499999999999999E-3</v>
          </cell>
        </row>
      </sheetData>
      <sheetData sheetId="1468">
        <row r="19">
          <cell r="J19">
            <v>1.0499999999999999E-3</v>
          </cell>
        </row>
      </sheetData>
      <sheetData sheetId="1469">
        <row r="19">
          <cell r="J19">
            <v>1.0499999999999999E-3</v>
          </cell>
        </row>
      </sheetData>
      <sheetData sheetId="1470">
        <row r="19">
          <cell r="J19">
            <v>1.0499999999999999E-3</v>
          </cell>
        </row>
      </sheetData>
      <sheetData sheetId="1471">
        <row r="19">
          <cell r="J19">
            <v>1.0499999999999999E-3</v>
          </cell>
        </row>
      </sheetData>
      <sheetData sheetId="1472">
        <row r="19">
          <cell r="J19">
            <v>1.0499999999999999E-3</v>
          </cell>
        </row>
      </sheetData>
      <sheetData sheetId="1473">
        <row r="19">
          <cell r="J19">
            <v>1.0499999999999999E-3</v>
          </cell>
        </row>
      </sheetData>
      <sheetData sheetId="1474">
        <row r="19">
          <cell r="J19">
            <v>1.0499999999999999E-3</v>
          </cell>
        </row>
      </sheetData>
      <sheetData sheetId="1475">
        <row r="19">
          <cell r="J19">
            <v>1.0499999999999999E-3</v>
          </cell>
        </row>
      </sheetData>
      <sheetData sheetId="1476">
        <row r="19">
          <cell r="J19">
            <v>1.0499999999999999E-3</v>
          </cell>
        </row>
      </sheetData>
      <sheetData sheetId="1477">
        <row r="19">
          <cell r="J19">
            <v>1.0499999999999999E-3</v>
          </cell>
        </row>
      </sheetData>
      <sheetData sheetId="1478">
        <row r="19">
          <cell r="J19">
            <v>1.0499999999999999E-3</v>
          </cell>
        </row>
      </sheetData>
      <sheetData sheetId="1479">
        <row r="19">
          <cell r="J19">
            <v>1.0499999999999999E-3</v>
          </cell>
        </row>
      </sheetData>
      <sheetData sheetId="1480">
        <row r="19">
          <cell r="J19">
            <v>1.0499999999999999E-3</v>
          </cell>
        </row>
      </sheetData>
      <sheetData sheetId="1481">
        <row r="19">
          <cell r="J19">
            <v>1.0499999999999999E-3</v>
          </cell>
        </row>
      </sheetData>
      <sheetData sheetId="1482">
        <row r="19">
          <cell r="J19">
            <v>1.0499999999999999E-3</v>
          </cell>
        </row>
      </sheetData>
      <sheetData sheetId="1483">
        <row r="19">
          <cell r="J19">
            <v>1.0499999999999999E-3</v>
          </cell>
        </row>
      </sheetData>
      <sheetData sheetId="1484">
        <row r="19">
          <cell r="J19">
            <v>1.0499999999999999E-3</v>
          </cell>
        </row>
      </sheetData>
      <sheetData sheetId="1485">
        <row r="19">
          <cell r="J19">
            <v>1.0499999999999999E-3</v>
          </cell>
        </row>
      </sheetData>
      <sheetData sheetId="1486">
        <row r="19">
          <cell r="J19">
            <v>1.0499999999999999E-3</v>
          </cell>
        </row>
      </sheetData>
      <sheetData sheetId="1487">
        <row r="19">
          <cell r="J19">
            <v>1.0499999999999999E-3</v>
          </cell>
        </row>
      </sheetData>
      <sheetData sheetId="1488">
        <row r="19">
          <cell r="J19">
            <v>1.0499999999999999E-3</v>
          </cell>
        </row>
      </sheetData>
      <sheetData sheetId="1489">
        <row r="19">
          <cell r="J19">
            <v>1.0499999999999999E-3</v>
          </cell>
        </row>
      </sheetData>
      <sheetData sheetId="1490">
        <row r="19">
          <cell r="J19">
            <v>1.0499999999999999E-3</v>
          </cell>
        </row>
      </sheetData>
      <sheetData sheetId="1491">
        <row r="19">
          <cell r="J19">
            <v>1.0499999999999999E-3</v>
          </cell>
        </row>
      </sheetData>
      <sheetData sheetId="1492">
        <row r="19">
          <cell r="J19">
            <v>1.0499999999999999E-3</v>
          </cell>
        </row>
      </sheetData>
      <sheetData sheetId="1493">
        <row r="19">
          <cell r="J19">
            <v>1.0499999999999999E-3</v>
          </cell>
        </row>
      </sheetData>
      <sheetData sheetId="1494">
        <row r="19">
          <cell r="J19">
            <v>1.0499999999999999E-3</v>
          </cell>
        </row>
      </sheetData>
      <sheetData sheetId="1495">
        <row r="19">
          <cell r="J19">
            <v>1.0499999999999999E-3</v>
          </cell>
        </row>
      </sheetData>
      <sheetData sheetId="1496">
        <row r="19">
          <cell r="J19">
            <v>1.0499999999999999E-3</v>
          </cell>
        </row>
      </sheetData>
      <sheetData sheetId="1497">
        <row r="19">
          <cell r="J19">
            <v>1.0499999999999999E-3</v>
          </cell>
        </row>
      </sheetData>
      <sheetData sheetId="1498">
        <row r="19">
          <cell r="J19">
            <v>1.0499999999999999E-3</v>
          </cell>
        </row>
      </sheetData>
      <sheetData sheetId="1499">
        <row r="19">
          <cell r="J19">
            <v>1.0499999999999999E-3</v>
          </cell>
        </row>
      </sheetData>
      <sheetData sheetId="1500">
        <row r="19">
          <cell r="J19">
            <v>1.0499999999999999E-3</v>
          </cell>
        </row>
      </sheetData>
      <sheetData sheetId="1501">
        <row r="19">
          <cell r="J19">
            <v>1.0499999999999999E-3</v>
          </cell>
        </row>
      </sheetData>
      <sheetData sheetId="1502">
        <row r="19">
          <cell r="J19">
            <v>1.0499999999999999E-3</v>
          </cell>
        </row>
      </sheetData>
      <sheetData sheetId="1503">
        <row r="19">
          <cell r="J19">
            <v>1.0499999999999999E-3</v>
          </cell>
        </row>
      </sheetData>
      <sheetData sheetId="1504">
        <row r="19">
          <cell r="J19">
            <v>1.0499999999999999E-3</v>
          </cell>
        </row>
      </sheetData>
      <sheetData sheetId="1505">
        <row r="19">
          <cell r="J19">
            <v>1.0499999999999999E-3</v>
          </cell>
        </row>
      </sheetData>
      <sheetData sheetId="1506">
        <row r="19">
          <cell r="J19">
            <v>1.0499999999999999E-3</v>
          </cell>
        </row>
      </sheetData>
      <sheetData sheetId="1507">
        <row r="19">
          <cell r="J19">
            <v>1.0499999999999999E-3</v>
          </cell>
        </row>
      </sheetData>
      <sheetData sheetId="1508">
        <row r="19">
          <cell r="J19">
            <v>1.0499999999999999E-3</v>
          </cell>
        </row>
      </sheetData>
      <sheetData sheetId="1509">
        <row r="19">
          <cell r="J19">
            <v>1.0499999999999999E-3</v>
          </cell>
        </row>
      </sheetData>
      <sheetData sheetId="1510">
        <row r="19">
          <cell r="J19">
            <v>1.0499999999999999E-3</v>
          </cell>
        </row>
      </sheetData>
      <sheetData sheetId="1511">
        <row r="19">
          <cell r="J19">
            <v>1.0499999999999999E-3</v>
          </cell>
        </row>
      </sheetData>
      <sheetData sheetId="1512">
        <row r="19">
          <cell r="J19">
            <v>1.0499999999999999E-3</v>
          </cell>
        </row>
      </sheetData>
      <sheetData sheetId="1513">
        <row r="19">
          <cell r="J19">
            <v>1.0499999999999999E-3</v>
          </cell>
        </row>
      </sheetData>
      <sheetData sheetId="1514">
        <row r="19">
          <cell r="J19">
            <v>1.0499999999999999E-3</v>
          </cell>
        </row>
      </sheetData>
      <sheetData sheetId="1515">
        <row r="19">
          <cell r="J19">
            <v>1.0499999999999999E-3</v>
          </cell>
        </row>
      </sheetData>
      <sheetData sheetId="1516">
        <row r="19">
          <cell r="J19">
            <v>1.0499999999999999E-3</v>
          </cell>
        </row>
      </sheetData>
      <sheetData sheetId="1517">
        <row r="19">
          <cell r="J19">
            <v>1.0499999999999999E-3</v>
          </cell>
        </row>
      </sheetData>
      <sheetData sheetId="1518">
        <row r="19">
          <cell r="J19">
            <v>1.0499999999999999E-3</v>
          </cell>
        </row>
      </sheetData>
      <sheetData sheetId="1519">
        <row r="19">
          <cell r="J19">
            <v>1.0499999999999999E-3</v>
          </cell>
        </row>
      </sheetData>
      <sheetData sheetId="1520">
        <row r="19">
          <cell r="J19">
            <v>1.0499999999999999E-3</v>
          </cell>
        </row>
      </sheetData>
      <sheetData sheetId="1521">
        <row r="19">
          <cell r="J19">
            <v>1.0499999999999999E-3</v>
          </cell>
        </row>
      </sheetData>
      <sheetData sheetId="1522">
        <row r="19">
          <cell r="J19">
            <v>1.0499999999999999E-3</v>
          </cell>
        </row>
      </sheetData>
      <sheetData sheetId="1523">
        <row r="19">
          <cell r="J19">
            <v>1.0499999999999999E-3</v>
          </cell>
        </row>
      </sheetData>
      <sheetData sheetId="1524">
        <row r="19">
          <cell r="J19">
            <v>1.0499999999999999E-3</v>
          </cell>
        </row>
      </sheetData>
      <sheetData sheetId="1525">
        <row r="19">
          <cell r="J19">
            <v>1.0499999999999999E-3</v>
          </cell>
        </row>
      </sheetData>
      <sheetData sheetId="1526">
        <row r="19">
          <cell r="J19">
            <v>1.0499999999999999E-3</v>
          </cell>
        </row>
      </sheetData>
      <sheetData sheetId="1527">
        <row r="19">
          <cell r="J19">
            <v>1.0499999999999999E-3</v>
          </cell>
        </row>
      </sheetData>
      <sheetData sheetId="1528">
        <row r="19">
          <cell r="J19">
            <v>1.0499999999999999E-3</v>
          </cell>
        </row>
      </sheetData>
      <sheetData sheetId="1529">
        <row r="19">
          <cell r="J19">
            <v>1.0499999999999999E-3</v>
          </cell>
        </row>
      </sheetData>
      <sheetData sheetId="1530">
        <row r="19">
          <cell r="J19">
            <v>1.0499999999999999E-3</v>
          </cell>
        </row>
      </sheetData>
      <sheetData sheetId="1531">
        <row r="19">
          <cell r="J19">
            <v>1.0499999999999999E-3</v>
          </cell>
        </row>
      </sheetData>
      <sheetData sheetId="1532">
        <row r="19">
          <cell r="J19">
            <v>1.0499999999999999E-3</v>
          </cell>
        </row>
      </sheetData>
      <sheetData sheetId="1533">
        <row r="19">
          <cell r="J19">
            <v>1.0499999999999999E-3</v>
          </cell>
        </row>
      </sheetData>
      <sheetData sheetId="1534">
        <row r="19">
          <cell r="J19">
            <v>1.0499999999999999E-3</v>
          </cell>
        </row>
      </sheetData>
      <sheetData sheetId="1535">
        <row r="19">
          <cell r="J19">
            <v>1.0499999999999999E-3</v>
          </cell>
        </row>
      </sheetData>
      <sheetData sheetId="1536">
        <row r="19">
          <cell r="J19">
            <v>1.0499999999999999E-3</v>
          </cell>
        </row>
      </sheetData>
      <sheetData sheetId="1537">
        <row r="19">
          <cell r="J19">
            <v>1.0499999999999999E-3</v>
          </cell>
        </row>
      </sheetData>
      <sheetData sheetId="1538">
        <row r="19">
          <cell r="J19">
            <v>1.0499999999999999E-3</v>
          </cell>
        </row>
      </sheetData>
      <sheetData sheetId="1539">
        <row r="19">
          <cell r="J19">
            <v>1.0499999999999999E-3</v>
          </cell>
        </row>
      </sheetData>
      <sheetData sheetId="1540">
        <row r="19">
          <cell r="J19">
            <v>1.0499999999999999E-3</v>
          </cell>
        </row>
      </sheetData>
      <sheetData sheetId="1541">
        <row r="19">
          <cell r="J19">
            <v>1.0499999999999999E-3</v>
          </cell>
        </row>
      </sheetData>
      <sheetData sheetId="1542">
        <row r="19">
          <cell r="J19">
            <v>1.0499999999999999E-3</v>
          </cell>
        </row>
      </sheetData>
      <sheetData sheetId="1543">
        <row r="19">
          <cell r="J19">
            <v>1.0499999999999999E-3</v>
          </cell>
        </row>
      </sheetData>
      <sheetData sheetId="1544">
        <row r="19">
          <cell r="J19">
            <v>1.0499999999999999E-3</v>
          </cell>
        </row>
      </sheetData>
      <sheetData sheetId="1545">
        <row r="19">
          <cell r="J19">
            <v>1.0499999999999999E-3</v>
          </cell>
        </row>
      </sheetData>
      <sheetData sheetId="1546">
        <row r="19">
          <cell r="J19">
            <v>1.0499999999999999E-3</v>
          </cell>
        </row>
      </sheetData>
      <sheetData sheetId="1547">
        <row r="19">
          <cell r="J19">
            <v>1.0499999999999999E-3</v>
          </cell>
        </row>
      </sheetData>
      <sheetData sheetId="1548">
        <row r="19">
          <cell r="J19">
            <v>1.0499999999999999E-3</v>
          </cell>
        </row>
      </sheetData>
      <sheetData sheetId="1549">
        <row r="19">
          <cell r="J19">
            <v>1.0499999999999999E-3</v>
          </cell>
        </row>
      </sheetData>
      <sheetData sheetId="1550">
        <row r="19">
          <cell r="J19">
            <v>1.0499999999999999E-3</v>
          </cell>
        </row>
      </sheetData>
      <sheetData sheetId="1551">
        <row r="19">
          <cell r="J19">
            <v>1.0499999999999999E-3</v>
          </cell>
        </row>
      </sheetData>
      <sheetData sheetId="1552">
        <row r="19">
          <cell r="J19">
            <v>1.0499999999999999E-3</v>
          </cell>
        </row>
      </sheetData>
      <sheetData sheetId="1553">
        <row r="19">
          <cell r="J19">
            <v>1.0499999999999999E-3</v>
          </cell>
        </row>
      </sheetData>
      <sheetData sheetId="1554">
        <row r="19">
          <cell r="J19">
            <v>1.0499999999999999E-3</v>
          </cell>
        </row>
      </sheetData>
      <sheetData sheetId="1555">
        <row r="19">
          <cell r="J19">
            <v>1.0499999999999999E-3</v>
          </cell>
        </row>
      </sheetData>
      <sheetData sheetId="1556">
        <row r="19">
          <cell r="J19">
            <v>1.0499999999999999E-3</v>
          </cell>
        </row>
      </sheetData>
      <sheetData sheetId="1557">
        <row r="19">
          <cell r="J19">
            <v>1.0499999999999999E-3</v>
          </cell>
        </row>
      </sheetData>
      <sheetData sheetId="1558">
        <row r="19">
          <cell r="J19">
            <v>1.0499999999999999E-3</v>
          </cell>
        </row>
      </sheetData>
      <sheetData sheetId="1559">
        <row r="19">
          <cell r="J19">
            <v>1.0499999999999999E-3</v>
          </cell>
        </row>
      </sheetData>
      <sheetData sheetId="1560">
        <row r="19">
          <cell r="J19">
            <v>1.0499999999999999E-3</v>
          </cell>
        </row>
      </sheetData>
      <sheetData sheetId="1561">
        <row r="19">
          <cell r="J19">
            <v>1.0499999999999999E-3</v>
          </cell>
        </row>
      </sheetData>
      <sheetData sheetId="1562">
        <row r="19">
          <cell r="J19">
            <v>1.0499999999999999E-3</v>
          </cell>
        </row>
      </sheetData>
      <sheetData sheetId="1563">
        <row r="19">
          <cell r="J19">
            <v>1.0499999999999999E-3</v>
          </cell>
        </row>
      </sheetData>
      <sheetData sheetId="1564">
        <row r="19">
          <cell r="J19">
            <v>1.0499999999999999E-3</v>
          </cell>
        </row>
      </sheetData>
      <sheetData sheetId="1565">
        <row r="19">
          <cell r="J19">
            <v>1.0499999999999999E-3</v>
          </cell>
        </row>
      </sheetData>
      <sheetData sheetId="1566">
        <row r="19">
          <cell r="J19">
            <v>1.0499999999999999E-3</v>
          </cell>
        </row>
      </sheetData>
      <sheetData sheetId="1567">
        <row r="19">
          <cell r="J19">
            <v>1.0499999999999999E-3</v>
          </cell>
        </row>
      </sheetData>
      <sheetData sheetId="1568">
        <row r="19">
          <cell r="J19">
            <v>1.0499999999999999E-3</v>
          </cell>
        </row>
      </sheetData>
      <sheetData sheetId="1569">
        <row r="19">
          <cell r="J19">
            <v>1.0499999999999999E-3</v>
          </cell>
        </row>
      </sheetData>
      <sheetData sheetId="1570">
        <row r="19">
          <cell r="J19">
            <v>1.0499999999999999E-3</v>
          </cell>
        </row>
      </sheetData>
      <sheetData sheetId="1571">
        <row r="19">
          <cell r="J19">
            <v>1.0499999999999999E-3</v>
          </cell>
        </row>
      </sheetData>
      <sheetData sheetId="1572">
        <row r="19">
          <cell r="J19">
            <v>1.0499999999999999E-3</v>
          </cell>
        </row>
      </sheetData>
      <sheetData sheetId="1573">
        <row r="19">
          <cell r="J19">
            <v>1.0499999999999999E-3</v>
          </cell>
        </row>
      </sheetData>
      <sheetData sheetId="1574">
        <row r="19">
          <cell r="J19">
            <v>1.0499999999999999E-3</v>
          </cell>
        </row>
      </sheetData>
      <sheetData sheetId="1575">
        <row r="19">
          <cell r="J19">
            <v>1.0499999999999999E-3</v>
          </cell>
        </row>
      </sheetData>
      <sheetData sheetId="1576">
        <row r="19">
          <cell r="J19">
            <v>1.0499999999999999E-3</v>
          </cell>
        </row>
      </sheetData>
      <sheetData sheetId="1577">
        <row r="19">
          <cell r="J19">
            <v>1.0499999999999999E-3</v>
          </cell>
        </row>
      </sheetData>
      <sheetData sheetId="1578">
        <row r="19">
          <cell r="J19">
            <v>1.0499999999999999E-3</v>
          </cell>
        </row>
      </sheetData>
      <sheetData sheetId="1579">
        <row r="19">
          <cell r="J19">
            <v>1.0499999999999999E-3</v>
          </cell>
        </row>
      </sheetData>
      <sheetData sheetId="1580">
        <row r="19">
          <cell r="J19">
            <v>1.0499999999999999E-3</v>
          </cell>
        </row>
      </sheetData>
      <sheetData sheetId="1581">
        <row r="19">
          <cell r="J19">
            <v>1.0499999999999999E-3</v>
          </cell>
        </row>
      </sheetData>
      <sheetData sheetId="1582">
        <row r="19">
          <cell r="J19">
            <v>1.0499999999999999E-3</v>
          </cell>
        </row>
      </sheetData>
      <sheetData sheetId="1583">
        <row r="19">
          <cell r="J19">
            <v>1.0499999999999999E-3</v>
          </cell>
        </row>
      </sheetData>
      <sheetData sheetId="1584">
        <row r="19">
          <cell r="J19">
            <v>1.0499999999999999E-3</v>
          </cell>
        </row>
      </sheetData>
      <sheetData sheetId="1585">
        <row r="19">
          <cell r="J19">
            <v>1.0499999999999999E-3</v>
          </cell>
        </row>
      </sheetData>
      <sheetData sheetId="1586">
        <row r="19">
          <cell r="J19">
            <v>1.0499999999999999E-3</v>
          </cell>
        </row>
      </sheetData>
      <sheetData sheetId="1587">
        <row r="19">
          <cell r="J19">
            <v>1.0499999999999999E-3</v>
          </cell>
        </row>
      </sheetData>
      <sheetData sheetId="1588">
        <row r="19">
          <cell r="J19">
            <v>1.0499999999999999E-3</v>
          </cell>
        </row>
      </sheetData>
      <sheetData sheetId="1589">
        <row r="19">
          <cell r="J19">
            <v>1.0499999999999999E-3</v>
          </cell>
        </row>
      </sheetData>
      <sheetData sheetId="1590">
        <row r="19">
          <cell r="J19">
            <v>1.0499999999999999E-3</v>
          </cell>
        </row>
      </sheetData>
      <sheetData sheetId="1591">
        <row r="19">
          <cell r="J19">
            <v>1.0499999999999999E-3</v>
          </cell>
        </row>
      </sheetData>
      <sheetData sheetId="1592">
        <row r="19">
          <cell r="J19">
            <v>1.0499999999999999E-3</v>
          </cell>
        </row>
      </sheetData>
      <sheetData sheetId="1593">
        <row r="19">
          <cell r="J19">
            <v>1.0499999999999999E-3</v>
          </cell>
        </row>
      </sheetData>
      <sheetData sheetId="1594">
        <row r="19">
          <cell r="J19">
            <v>1.0499999999999999E-3</v>
          </cell>
        </row>
      </sheetData>
      <sheetData sheetId="1595">
        <row r="19">
          <cell r="J19">
            <v>1.0499999999999999E-3</v>
          </cell>
        </row>
      </sheetData>
      <sheetData sheetId="1596">
        <row r="19">
          <cell r="J19">
            <v>1.0499999999999999E-3</v>
          </cell>
        </row>
      </sheetData>
      <sheetData sheetId="1597">
        <row r="19">
          <cell r="J19">
            <v>1.0499999999999999E-3</v>
          </cell>
        </row>
      </sheetData>
      <sheetData sheetId="1598">
        <row r="19">
          <cell r="J19">
            <v>1.0499999999999999E-3</v>
          </cell>
        </row>
      </sheetData>
      <sheetData sheetId="1599">
        <row r="19">
          <cell r="J19">
            <v>1.0499999999999999E-3</v>
          </cell>
        </row>
      </sheetData>
      <sheetData sheetId="1600">
        <row r="19">
          <cell r="J19">
            <v>1.0499999999999999E-3</v>
          </cell>
        </row>
      </sheetData>
      <sheetData sheetId="1601">
        <row r="19">
          <cell r="J19">
            <v>1.0499999999999999E-3</v>
          </cell>
        </row>
      </sheetData>
      <sheetData sheetId="1602">
        <row r="19">
          <cell r="J19">
            <v>1.0499999999999999E-3</v>
          </cell>
        </row>
      </sheetData>
      <sheetData sheetId="1603">
        <row r="19">
          <cell r="J19">
            <v>1.0499999999999999E-3</v>
          </cell>
        </row>
      </sheetData>
      <sheetData sheetId="1604">
        <row r="19">
          <cell r="J19">
            <v>1.0499999999999999E-3</v>
          </cell>
        </row>
      </sheetData>
      <sheetData sheetId="1605">
        <row r="19">
          <cell r="J19">
            <v>1.0499999999999999E-3</v>
          </cell>
        </row>
      </sheetData>
      <sheetData sheetId="1606">
        <row r="19">
          <cell r="J19">
            <v>1.0499999999999999E-3</v>
          </cell>
        </row>
      </sheetData>
      <sheetData sheetId="1607">
        <row r="19">
          <cell r="J19">
            <v>1.0499999999999999E-3</v>
          </cell>
        </row>
      </sheetData>
      <sheetData sheetId="1608">
        <row r="19">
          <cell r="J19">
            <v>1.0499999999999999E-3</v>
          </cell>
        </row>
      </sheetData>
      <sheetData sheetId="1609">
        <row r="19">
          <cell r="J19">
            <v>1.0499999999999999E-3</v>
          </cell>
        </row>
      </sheetData>
      <sheetData sheetId="1610">
        <row r="19">
          <cell r="J19">
            <v>1.0499999999999999E-3</v>
          </cell>
        </row>
      </sheetData>
      <sheetData sheetId="1611">
        <row r="19">
          <cell r="J19">
            <v>1.0499999999999999E-3</v>
          </cell>
        </row>
      </sheetData>
      <sheetData sheetId="1612">
        <row r="19">
          <cell r="J19">
            <v>1.0499999999999999E-3</v>
          </cell>
        </row>
      </sheetData>
      <sheetData sheetId="1613">
        <row r="19">
          <cell r="J19">
            <v>1.0499999999999999E-3</v>
          </cell>
        </row>
      </sheetData>
      <sheetData sheetId="1614">
        <row r="19">
          <cell r="J19">
            <v>1.0499999999999999E-3</v>
          </cell>
        </row>
      </sheetData>
      <sheetData sheetId="1615">
        <row r="19">
          <cell r="J19">
            <v>1.0499999999999999E-3</v>
          </cell>
        </row>
      </sheetData>
      <sheetData sheetId="1616">
        <row r="19">
          <cell r="J19">
            <v>1.0499999999999999E-3</v>
          </cell>
        </row>
      </sheetData>
      <sheetData sheetId="1617">
        <row r="19">
          <cell r="J19">
            <v>1.0499999999999999E-3</v>
          </cell>
        </row>
      </sheetData>
      <sheetData sheetId="1618">
        <row r="19">
          <cell r="J19">
            <v>1.0499999999999999E-3</v>
          </cell>
        </row>
      </sheetData>
      <sheetData sheetId="1619">
        <row r="19">
          <cell r="J19">
            <v>1.0499999999999999E-3</v>
          </cell>
        </row>
      </sheetData>
      <sheetData sheetId="1620">
        <row r="19">
          <cell r="J19">
            <v>1.0499999999999999E-3</v>
          </cell>
        </row>
      </sheetData>
      <sheetData sheetId="1621">
        <row r="19">
          <cell r="J19">
            <v>1.0499999999999999E-3</v>
          </cell>
        </row>
      </sheetData>
      <sheetData sheetId="1622">
        <row r="19">
          <cell r="J19">
            <v>1.0499999999999999E-3</v>
          </cell>
        </row>
      </sheetData>
      <sheetData sheetId="1623">
        <row r="19">
          <cell r="J19">
            <v>1.0499999999999999E-3</v>
          </cell>
        </row>
      </sheetData>
      <sheetData sheetId="1624">
        <row r="19">
          <cell r="J19">
            <v>1.0499999999999999E-3</v>
          </cell>
        </row>
      </sheetData>
      <sheetData sheetId="1625">
        <row r="19">
          <cell r="J19">
            <v>1.0499999999999999E-3</v>
          </cell>
        </row>
      </sheetData>
      <sheetData sheetId="1626">
        <row r="19">
          <cell r="J19">
            <v>1.0499999999999999E-3</v>
          </cell>
        </row>
      </sheetData>
      <sheetData sheetId="1627">
        <row r="19">
          <cell r="J19">
            <v>1.0499999999999999E-3</v>
          </cell>
        </row>
      </sheetData>
      <sheetData sheetId="1628">
        <row r="19">
          <cell r="J19">
            <v>1.0499999999999999E-3</v>
          </cell>
        </row>
      </sheetData>
      <sheetData sheetId="1629">
        <row r="19">
          <cell r="J19">
            <v>1.0499999999999999E-3</v>
          </cell>
        </row>
      </sheetData>
      <sheetData sheetId="1630">
        <row r="19">
          <cell r="J19">
            <v>1.0499999999999999E-3</v>
          </cell>
        </row>
      </sheetData>
      <sheetData sheetId="1631">
        <row r="19">
          <cell r="J19">
            <v>1.0499999999999999E-3</v>
          </cell>
        </row>
      </sheetData>
      <sheetData sheetId="1632">
        <row r="19">
          <cell r="J19">
            <v>1.0499999999999999E-3</v>
          </cell>
        </row>
      </sheetData>
      <sheetData sheetId="1633">
        <row r="19">
          <cell r="J19">
            <v>1.0499999999999999E-3</v>
          </cell>
        </row>
      </sheetData>
      <sheetData sheetId="1634">
        <row r="19">
          <cell r="J19">
            <v>1.0499999999999999E-3</v>
          </cell>
        </row>
      </sheetData>
      <sheetData sheetId="1635">
        <row r="19">
          <cell r="J19">
            <v>1.0499999999999999E-3</v>
          </cell>
        </row>
      </sheetData>
      <sheetData sheetId="1636">
        <row r="19">
          <cell r="J19">
            <v>1.0499999999999999E-3</v>
          </cell>
        </row>
      </sheetData>
      <sheetData sheetId="1637">
        <row r="19">
          <cell r="J19">
            <v>1.0499999999999999E-3</v>
          </cell>
        </row>
      </sheetData>
      <sheetData sheetId="1638">
        <row r="19">
          <cell r="J19">
            <v>1.0499999999999999E-3</v>
          </cell>
        </row>
      </sheetData>
      <sheetData sheetId="1639">
        <row r="19">
          <cell r="J19">
            <v>1.0499999999999999E-3</v>
          </cell>
        </row>
      </sheetData>
      <sheetData sheetId="1640">
        <row r="19">
          <cell r="J19">
            <v>1.0499999999999999E-3</v>
          </cell>
        </row>
      </sheetData>
      <sheetData sheetId="1641">
        <row r="19">
          <cell r="J19">
            <v>1.0499999999999999E-3</v>
          </cell>
        </row>
      </sheetData>
      <sheetData sheetId="1642">
        <row r="19">
          <cell r="J19">
            <v>1.0499999999999999E-3</v>
          </cell>
        </row>
      </sheetData>
      <sheetData sheetId="1643">
        <row r="19">
          <cell r="J19">
            <v>1.0499999999999999E-3</v>
          </cell>
        </row>
      </sheetData>
      <sheetData sheetId="1644">
        <row r="19">
          <cell r="J19">
            <v>1.0499999999999999E-3</v>
          </cell>
        </row>
      </sheetData>
      <sheetData sheetId="1645">
        <row r="19">
          <cell r="J19">
            <v>1.0499999999999999E-3</v>
          </cell>
        </row>
      </sheetData>
      <sheetData sheetId="1646">
        <row r="19">
          <cell r="J19">
            <v>1.0499999999999999E-3</v>
          </cell>
        </row>
      </sheetData>
      <sheetData sheetId="1647">
        <row r="19">
          <cell r="J19">
            <v>1.0499999999999999E-3</v>
          </cell>
        </row>
      </sheetData>
      <sheetData sheetId="1648">
        <row r="19">
          <cell r="J19">
            <v>1.0499999999999999E-3</v>
          </cell>
        </row>
      </sheetData>
      <sheetData sheetId="1649">
        <row r="19">
          <cell r="J19">
            <v>1.0499999999999999E-3</v>
          </cell>
        </row>
      </sheetData>
      <sheetData sheetId="1650">
        <row r="19">
          <cell r="J19">
            <v>1.0499999999999999E-3</v>
          </cell>
        </row>
      </sheetData>
      <sheetData sheetId="1651">
        <row r="19">
          <cell r="J19">
            <v>1.0499999999999999E-3</v>
          </cell>
        </row>
      </sheetData>
      <sheetData sheetId="1652">
        <row r="19">
          <cell r="J19">
            <v>1.0499999999999999E-3</v>
          </cell>
        </row>
      </sheetData>
      <sheetData sheetId="1653">
        <row r="19">
          <cell r="J19">
            <v>1.0499999999999999E-3</v>
          </cell>
        </row>
      </sheetData>
      <sheetData sheetId="1654">
        <row r="19">
          <cell r="J19">
            <v>1.0499999999999999E-3</v>
          </cell>
        </row>
      </sheetData>
      <sheetData sheetId="1655">
        <row r="19">
          <cell r="J19">
            <v>1.0499999999999999E-3</v>
          </cell>
        </row>
      </sheetData>
      <sheetData sheetId="1656">
        <row r="19">
          <cell r="J19">
            <v>1.0499999999999999E-3</v>
          </cell>
        </row>
      </sheetData>
      <sheetData sheetId="1657">
        <row r="19">
          <cell r="J19">
            <v>1.0499999999999999E-3</v>
          </cell>
        </row>
      </sheetData>
      <sheetData sheetId="1658">
        <row r="19">
          <cell r="J19">
            <v>1.0499999999999999E-3</v>
          </cell>
        </row>
      </sheetData>
      <sheetData sheetId="1659">
        <row r="19">
          <cell r="J19">
            <v>1.0499999999999999E-3</v>
          </cell>
        </row>
      </sheetData>
      <sheetData sheetId="1660">
        <row r="19">
          <cell r="J19">
            <v>1.0499999999999999E-3</v>
          </cell>
        </row>
      </sheetData>
      <sheetData sheetId="1661">
        <row r="19">
          <cell r="J19">
            <v>1.0499999999999999E-3</v>
          </cell>
        </row>
      </sheetData>
      <sheetData sheetId="1662">
        <row r="19">
          <cell r="J19">
            <v>1.0499999999999999E-3</v>
          </cell>
        </row>
      </sheetData>
      <sheetData sheetId="1663">
        <row r="19">
          <cell r="J19">
            <v>1.0499999999999999E-3</v>
          </cell>
        </row>
      </sheetData>
      <sheetData sheetId="1664">
        <row r="19">
          <cell r="J19">
            <v>1.0499999999999999E-3</v>
          </cell>
        </row>
      </sheetData>
      <sheetData sheetId="1665">
        <row r="19">
          <cell r="J19">
            <v>1.0499999999999999E-3</v>
          </cell>
        </row>
      </sheetData>
      <sheetData sheetId="1666">
        <row r="19">
          <cell r="J19">
            <v>1.0499999999999999E-3</v>
          </cell>
        </row>
      </sheetData>
      <sheetData sheetId="1667">
        <row r="19">
          <cell r="J19">
            <v>1.0499999999999999E-3</v>
          </cell>
        </row>
      </sheetData>
      <sheetData sheetId="1668">
        <row r="19">
          <cell r="J19">
            <v>1.0499999999999999E-3</v>
          </cell>
        </row>
      </sheetData>
      <sheetData sheetId="1669">
        <row r="19">
          <cell r="J19">
            <v>1.0499999999999999E-3</v>
          </cell>
        </row>
      </sheetData>
      <sheetData sheetId="1670">
        <row r="19">
          <cell r="J19">
            <v>1.0499999999999999E-3</v>
          </cell>
        </row>
      </sheetData>
      <sheetData sheetId="1671">
        <row r="19">
          <cell r="J19">
            <v>1.0499999999999999E-3</v>
          </cell>
        </row>
      </sheetData>
      <sheetData sheetId="1672">
        <row r="19">
          <cell r="J19">
            <v>1.0499999999999999E-3</v>
          </cell>
        </row>
      </sheetData>
      <sheetData sheetId="1673">
        <row r="19">
          <cell r="J19">
            <v>1.0499999999999999E-3</v>
          </cell>
        </row>
      </sheetData>
      <sheetData sheetId="1674">
        <row r="19">
          <cell r="J19">
            <v>1.0499999999999999E-3</v>
          </cell>
        </row>
      </sheetData>
      <sheetData sheetId="1675">
        <row r="19">
          <cell r="J19">
            <v>1.0499999999999999E-3</v>
          </cell>
        </row>
      </sheetData>
      <sheetData sheetId="1676">
        <row r="19">
          <cell r="J19">
            <v>1.0499999999999999E-3</v>
          </cell>
        </row>
      </sheetData>
      <sheetData sheetId="1677">
        <row r="19">
          <cell r="J19">
            <v>1.0499999999999999E-3</v>
          </cell>
        </row>
      </sheetData>
      <sheetData sheetId="1678"/>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ow r="19">
          <cell r="J19">
            <v>1.0499999999999999E-3</v>
          </cell>
        </row>
      </sheetData>
      <sheetData sheetId="1807">
        <row r="19">
          <cell r="J19">
            <v>1.0499999999999999E-3</v>
          </cell>
        </row>
      </sheetData>
      <sheetData sheetId="1808">
        <row r="19">
          <cell r="J19">
            <v>1.0499999999999999E-3</v>
          </cell>
        </row>
      </sheetData>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refreshError="1"/>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efreshError="1"/>
      <sheetData sheetId="2466" refreshError="1"/>
      <sheetData sheetId="2467" refreshError="1"/>
      <sheetData sheetId="2468" refreshError="1"/>
      <sheetData sheetId="2469" refreshError="1"/>
      <sheetData sheetId="2470" refreshError="1"/>
      <sheetData sheetId="2471" refreshError="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efreshError="1"/>
      <sheetData sheetId="2518" refreshError="1"/>
      <sheetData sheetId="2519" refreshError="1"/>
      <sheetData sheetId="2520" refreshError="1"/>
      <sheetData sheetId="2521" refreshError="1"/>
      <sheetData sheetId="2522" refreshError="1"/>
      <sheetData sheetId="2523" refreshError="1"/>
      <sheetData sheetId="2524" refreshError="1"/>
      <sheetData sheetId="2525" refreshError="1"/>
      <sheetData sheetId="2526" refreshError="1"/>
      <sheetData sheetId="2527" refreshError="1"/>
      <sheetData sheetId="2528" refreshError="1"/>
      <sheetData sheetId="2529" refreshError="1"/>
      <sheetData sheetId="2530" refreshError="1"/>
      <sheetData sheetId="2531" refreshError="1"/>
      <sheetData sheetId="2532" refreshError="1"/>
      <sheetData sheetId="2533" refreshError="1"/>
      <sheetData sheetId="2534" refreshError="1"/>
      <sheetData sheetId="2535" refreshError="1"/>
      <sheetData sheetId="2536" refreshError="1"/>
      <sheetData sheetId="2537" refreshError="1"/>
      <sheetData sheetId="2538" refreshError="1"/>
      <sheetData sheetId="2539" refreshError="1"/>
      <sheetData sheetId="2540" refreshError="1"/>
      <sheetData sheetId="2541" refreshError="1"/>
      <sheetData sheetId="2542" refreshError="1"/>
      <sheetData sheetId="2543" refreshError="1"/>
      <sheetData sheetId="2544" refreshError="1"/>
      <sheetData sheetId="2545" refreshError="1"/>
      <sheetData sheetId="2546" refreshError="1"/>
      <sheetData sheetId="2547" refreshError="1"/>
      <sheetData sheetId="2548" refreshError="1"/>
      <sheetData sheetId="2549" refreshError="1"/>
      <sheetData sheetId="2550" refreshError="1"/>
      <sheetData sheetId="2551" refreshError="1"/>
      <sheetData sheetId="2552" refreshError="1"/>
      <sheetData sheetId="2553" refreshError="1"/>
      <sheetData sheetId="2554" refreshError="1"/>
      <sheetData sheetId="2555" refreshError="1"/>
      <sheetData sheetId="2556" refreshError="1"/>
      <sheetData sheetId="2557" refreshError="1"/>
      <sheetData sheetId="2558" refreshError="1"/>
      <sheetData sheetId="2559" refreshError="1"/>
      <sheetData sheetId="2560" refreshError="1"/>
      <sheetData sheetId="2561" refreshError="1"/>
      <sheetData sheetId="2562" refreshError="1"/>
      <sheetData sheetId="2563" refreshError="1"/>
      <sheetData sheetId="2564" refreshError="1"/>
      <sheetData sheetId="2565" refreshError="1"/>
      <sheetData sheetId="2566" refreshError="1"/>
      <sheetData sheetId="2567" refreshError="1"/>
      <sheetData sheetId="2568" refreshError="1"/>
      <sheetData sheetId="2569" refreshError="1"/>
      <sheetData sheetId="2570" refreshError="1"/>
      <sheetData sheetId="2571" refreshError="1"/>
      <sheetData sheetId="2572" refreshError="1"/>
      <sheetData sheetId="2573" refreshError="1"/>
      <sheetData sheetId="2574" refreshError="1"/>
      <sheetData sheetId="2575" refreshError="1"/>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efreshError="1"/>
      <sheetData sheetId="2627" refreshError="1"/>
      <sheetData sheetId="2628" refreshError="1"/>
      <sheetData sheetId="2629" refreshError="1"/>
      <sheetData sheetId="2630" refreshError="1"/>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efreshError="1"/>
      <sheetData sheetId="2642" refreshError="1"/>
      <sheetData sheetId="2643" refreshError="1"/>
      <sheetData sheetId="2644" refreshError="1"/>
      <sheetData sheetId="2645" refreshError="1"/>
      <sheetData sheetId="2646" refreshError="1"/>
      <sheetData sheetId="2647" refreshError="1"/>
      <sheetData sheetId="2648" refreshError="1"/>
      <sheetData sheetId="2649" refreshError="1"/>
      <sheetData sheetId="2650" refreshError="1"/>
      <sheetData sheetId="2651" refreshError="1"/>
      <sheetData sheetId="2652" refreshError="1"/>
      <sheetData sheetId="2653" refreshError="1"/>
      <sheetData sheetId="2654" refreshError="1"/>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refreshError="1"/>
      <sheetData sheetId="2677" refreshError="1"/>
      <sheetData sheetId="2678" refreshError="1"/>
      <sheetData sheetId="2679" refreshError="1"/>
      <sheetData sheetId="2680" refreshError="1"/>
      <sheetData sheetId="2681" refreshError="1"/>
      <sheetData sheetId="2682" refreshError="1"/>
      <sheetData sheetId="2683" refreshError="1"/>
      <sheetData sheetId="2684" refreshError="1"/>
      <sheetData sheetId="2685" refreshError="1"/>
      <sheetData sheetId="2686" refreshError="1"/>
      <sheetData sheetId="2687" refreshError="1"/>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refreshError="1"/>
      <sheetData sheetId="2767" refreshError="1"/>
      <sheetData sheetId="2768" refreshError="1"/>
      <sheetData sheetId="2769" refreshError="1"/>
      <sheetData sheetId="2770" refreshError="1"/>
      <sheetData sheetId="2771" refreshError="1"/>
      <sheetData sheetId="2772" refreshError="1"/>
      <sheetData sheetId="2773" refreshError="1"/>
      <sheetData sheetId="2774" refreshError="1"/>
      <sheetData sheetId="2775" refreshError="1"/>
      <sheetData sheetId="2776" refreshError="1"/>
      <sheetData sheetId="2777" refreshError="1"/>
      <sheetData sheetId="2778" refreshError="1"/>
      <sheetData sheetId="2779" refreshError="1"/>
      <sheetData sheetId="2780" refreshError="1"/>
      <sheetData sheetId="2781" refreshError="1"/>
      <sheetData sheetId="2782" refreshError="1"/>
      <sheetData sheetId="2783" refreshError="1"/>
      <sheetData sheetId="2784" refreshError="1"/>
      <sheetData sheetId="2785" refreshError="1"/>
      <sheetData sheetId="2786" refreshError="1"/>
      <sheetData sheetId="2787" refreshError="1"/>
      <sheetData sheetId="2788" refreshError="1"/>
      <sheetData sheetId="2789" refreshError="1"/>
      <sheetData sheetId="2790" refreshError="1"/>
      <sheetData sheetId="2791" refreshError="1"/>
      <sheetData sheetId="2792" refreshError="1"/>
      <sheetData sheetId="2793" refreshError="1"/>
      <sheetData sheetId="2794" refreshError="1"/>
      <sheetData sheetId="2795" refreshError="1"/>
      <sheetData sheetId="2796" refreshError="1"/>
      <sheetData sheetId="2797" refreshError="1"/>
      <sheetData sheetId="2798" refreshError="1"/>
      <sheetData sheetId="2799" refreshError="1"/>
      <sheetData sheetId="2800" refreshError="1"/>
      <sheetData sheetId="2801" refreshError="1"/>
      <sheetData sheetId="2802" refreshError="1"/>
      <sheetData sheetId="2803" refreshError="1"/>
      <sheetData sheetId="2804" refreshError="1"/>
      <sheetData sheetId="2805" refreshError="1"/>
      <sheetData sheetId="2806" refreshError="1"/>
      <sheetData sheetId="2807" refreshError="1"/>
      <sheetData sheetId="2808" refreshError="1"/>
      <sheetData sheetId="2809" refreshError="1"/>
      <sheetData sheetId="2810" refreshError="1"/>
      <sheetData sheetId="2811" refreshError="1"/>
      <sheetData sheetId="2812" refreshError="1"/>
      <sheetData sheetId="2813" refreshError="1"/>
      <sheetData sheetId="2814" refreshError="1"/>
      <sheetData sheetId="2815" refreshError="1"/>
      <sheetData sheetId="2816" refreshError="1"/>
      <sheetData sheetId="2817" refreshError="1"/>
      <sheetData sheetId="2818" refreshError="1"/>
      <sheetData sheetId="2819" refreshError="1"/>
      <sheetData sheetId="2820" refreshError="1"/>
      <sheetData sheetId="2821" refreshError="1"/>
      <sheetData sheetId="2822" refreshError="1"/>
      <sheetData sheetId="2823" refreshError="1"/>
      <sheetData sheetId="2824" refreshError="1"/>
      <sheetData sheetId="2825" refreshError="1"/>
      <sheetData sheetId="2826" refreshError="1"/>
      <sheetData sheetId="2827" refreshError="1"/>
      <sheetData sheetId="2828" refreshError="1"/>
      <sheetData sheetId="2829" refreshError="1"/>
      <sheetData sheetId="2830" refreshError="1"/>
      <sheetData sheetId="2831" refreshError="1"/>
      <sheetData sheetId="2832" refreshError="1"/>
      <sheetData sheetId="2833" refreshError="1"/>
      <sheetData sheetId="2834" refreshError="1"/>
      <sheetData sheetId="2835" refreshError="1"/>
      <sheetData sheetId="2836" refreshError="1"/>
      <sheetData sheetId="2837" refreshError="1"/>
      <sheetData sheetId="2838" refreshError="1"/>
      <sheetData sheetId="2839" refreshError="1"/>
      <sheetData sheetId="2840" refreshError="1"/>
      <sheetData sheetId="2841" refreshError="1"/>
      <sheetData sheetId="2842" refreshError="1"/>
      <sheetData sheetId="2843" refreshError="1"/>
      <sheetData sheetId="2844" refreshError="1"/>
      <sheetData sheetId="2845" refreshError="1"/>
      <sheetData sheetId="2846" refreshError="1"/>
      <sheetData sheetId="2847" refreshError="1"/>
      <sheetData sheetId="2848" refreshError="1"/>
      <sheetData sheetId="2849" refreshError="1"/>
      <sheetData sheetId="2850" refreshError="1"/>
      <sheetData sheetId="2851" refreshError="1"/>
      <sheetData sheetId="2852" refreshError="1"/>
      <sheetData sheetId="2853" refreshError="1"/>
      <sheetData sheetId="2854" refreshError="1"/>
      <sheetData sheetId="2855" refreshError="1"/>
      <sheetData sheetId="2856" refreshError="1"/>
      <sheetData sheetId="2857" refreshError="1"/>
      <sheetData sheetId="2858" refreshError="1"/>
      <sheetData sheetId="2859" refreshError="1"/>
      <sheetData sheetId="2860" refreshError="1"/>
      <sheetData sheetId="2861" refreshError="1"/>
      <sheetData sheetId="2862" refreshError="1"/>
      <sheetData sheetId="2863" refreshError="1"/>
      <sheetData sheetId="2864" refreshError="1"/>
      <sheetData sheetId="2865" refreshError="1"/>
      <sheetData sheetId="2866" refreshError="1"/>
      <sheetData sheetId="2867" refreshError="1"/>
      <sheetData sheetId="2868" refreshError="1"/>
      <sheetData sheetId="2869" refreshError="1"/>
      <sheetData sheetId="2870" refreshError="1"/>
      <sheetData sheetId="2871" refreshError="1"/>
      <sheetData sheetId="2872" refreshError="1"/>
      <sheetData sheetId="2873" refreshError="1"/>
      <sheetData sheetId="2874" refreshError="1"/>
      <sheetData sheetId="2875" refreshError="1"/>
      <sheetData sheetId="2876" refreshError="1"/>
      <sheetData sheetId="2877" refreshError="1"/>
      <sheetData sheetId="2878" refreshError="1"/>
      <sheetData sheetId="2879" refreshError="1"/>
      <sheetData sheetId="2880" refreshError="1"/>
      <sheetData sheetId="2881" refreshError="1"/>
      <sheetData sheetId="2882" refreshError="1"/>
      <sheetData sheetId="2883" refreshError="1"/>
      <sheetData sheetId="2884" refreshError="1"/>
      <sheetData sheetId="2885" refreshError="1"/>
      <sheetData sheetId="2886" refreshError="1"/>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refreshError="1"/>
      <sheetData sheetId="2896" refreshError="1"/>
      <sheetData sheetId="2897" refreshError="1"/>
      <sheetData sheetId="2898" refreshError="1"/>
      <sheetData sheetId="2899" refreshError="1"/>
      <sheetData sheetId="2900" refreshError="1"/>
      <sheetData sheetId="2901" refreshError="1"/>
      <sheetData sheetId="2902" refreshError="1"/>
      <sheetData sheetId="2903" refreshError="1"/>
      <sheetData sheetId="2904" refreshError="1"/>
      <sheetData sheetId="2905" refreshError="1"/>
      <sheetData sheetId="2906" refreshError="1"/>
      <sheetData sheetId="2907" refreshError="1"/>
      <sheetData sheetId="2908" refreshError="1"/>
      <sheetData sheetId="2909" refreshError="1"/>
      <sheetData sheetId="2910" refreshError="1"/>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refreshError="1"/>
      <sheetData sheetId="2926" refreshError="1"/>
      <sheetData sheetId="2927" refreshError="1"/>
      <sheetData sheetId="2928" refreshError="1"/>
      <sheetData sheetId="2929" refreshError="1"/>
      <sheetData sheetId="2930" refreshError="1"/>
      <sheetData sheetId="2931" refreshError="1"/>
      <sheetData sheetId="2932" refreshError="1"/>
      <sheetData sheetId="2933" refreshError="1"/>
      <sheetData sheetId="2934" refreshError="1"/>
      <sheetData sheetId="2935" refreshError="1"/>
      <sheetData sheetId="2936" refreshError="1"/>
      <sheetData sheetId="2937" refreshError="1"/>
      <sheetData sheetId="2938" refreshError="1"/>
      <sheetData sheetId="2939" refreshError="1"/>
      <sheetData sheetId="2940" refreshError="1"/>
      <sheetData sheetId="2941" refreshError="1"/>
      <sheetData sheetId="2942" refreshError="1"/>
      <sheetData sheetId="2943" refreshError="1"/>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refreshError="1"/>
      <sheetData sheetId="2956" refreshError="1"/>
      <sheetData sheetId="2957" refreshError="1"/>
      <sheetData sheetId="2958" refreshError="1"/>
      <sheetData sheetId="2959" refreshError="1"/>
      <sheetData sheetId="2960" refreshError="1"/>
      <sheetData sheetId="2961" refreshError="1"/>
      <sheetData sheetId="2962" refreshError="1"/>
      <sheetData sheetId="2963" refreshError="1"/>
      <sheetData sheetId="2964" refreshError="1"/>
      <sheetData sheetId="2965" refreshError="1"/>
      <sheetData sheetId="2966" refreshError="1"/>
      <sheetData sheetId="2967" refreshError="1"/>
      <sheetData sheetId="2968" refreshError="1"/>
      <sheetData sheetId="2969" refreshError="1"/>
      <sheetData sheetId="2970" refreshError="1"/>
      <sheetData sheetId="2971" refreshError="1"/>
      <sheetData sheetId="2972" refreshError="1"/>
      <sheetData sheetId="2973" refreshError="1"/>
      <sheetData sheetId="2974" refreshError="1"/>
      <sheetData sheetId="2975" refreshError="1"/>
      <sheetData sheetId="2976" refreshError="1"/>
      <sheetData sheetId="2977" refreshError="1"/>
      <sheetData sheetId="2978" refreshError="1"/>
      <sheetData sheetId="2979" refreshError="1"/>
      <sheetData sheetId="2980" refreshError="1"/>
      <sheetData sheetId="2981" refreshError="1"/>
      <sheetData sheetId="2982" refreshError="1"/>
      <sheetData sheetId="2983" refreshError="1"/>
      <sheetData sheetId="2984" refreshError="1"/>
      <sheetData sheetId="2985" refreshError="1"/>
      <sheetData sheetId="2986" refreshError="1"/>
      <sheetData sheetId="2987" refreshError="1"/>
      <sheetData sheetId="2988" refreshError="1"/>
      <sheetData sheetId="2989" refreshError="1"/>
      <sheetData sheetId="2990" refreshError="1"/>
      <sheetData sheetId="2991" refreshError="1"/>
      <sheetData sheetId="2992" refreshError="1"/>
      <sheetData sheetId="2993" refreshError="1"/>
      <sheetData sheetId="2994" refreshError="1"/>
      <sheetData sheetId="2995" refreshError="1"/>
      <sheetData sheetId="2996" refreshError="1"/>
      <sheetData sheetId="2997" refreshError="1"/>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refreshError="1"/>
      <sheetData sheetId="3150" refreshError="1"/>
      <sheetData sheetId="3151" refreshError="1"/>
      <sheetData sheetId="3152" refreshError="1"/>
      <sheetData sheetId="3153" refreshError="1"/>
      <sheetData sheetId="3154" refreshError="1"/>
      <sheetData sheetId="3155" refreshError="1"/>
      <sheetData sheetId="3156" refreshError="1"/>
      <sheetData sheetId="3157" refreshError="1"/>
      <sheetData sheetId="3158" refreshError="1"/>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refreshError="1"/>
      <sheetData sheetId="3477" refreshError="1"/>
      <sheetData sheetId="3478" refreshError="1"/>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efreshError="1"/>
      <sheetData sheetId="3511" refreshError="1"/>
      <sheetData sheetId="3512" refreshError="1"/>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refreshError="1"/>
      <sheetData sheetId="3793" refreshError="1"/>
      <sheetData sheetId="3794" refreshError="1"/>
      <sheetData sheetId="3795" refreshError="1"/>
      <sheetData sheetId="3796" refreshError="1"/>
      <sheetData sheetId="3797" refreshError="1"/>
      <sheetData sheetId="3798" refreshError="1"/>
      <sheetData sheetId="3799" refreshError="1"/>
      <sheetData sheetId="3800" refreshError="1"/>
      <sheetData sheetId="3801" refreshError="1"/>
      <sheetData sheetId="3802" refreshError="1"/>
      <sheetData sheetId="3803" refreshError="1"/>
      <sheetData sheetId="3804" refreshError="1"/>
      <sheetData sheetId="3805" refreshError="1"/>
      <sheetData sheetId="3806" refreshError="1"/>
      <sheetData sheetId="3807" refreshError="1"/>
      <sheetData sheetId="3808" refreshError="1"/>
      <sheetData sheetId="3809" refreshError="1"/>
      <sheetData sheetId="3810" refreshError="1"/>
      <sheetData sheetId="3811" refreshError="1"/>
      <sheetData sheetId="3812" refreshError="1"/>
      <sheetData sheetId="3813" refreshError="1"/>
      <sheetData sheetId="3814" refreshError="1"/>
      <sheetData sheetId="3815" refreshError="1"/>
      <sheetData sheetId="3816" refreshError="1"/>
      <sheetData sheetId="3817" refreshError="1"/>
      <sheetData sheetId="3818" refreshError="1"/>
      <sheetData sheetId="3819" refreshError="1"/>
      <sheetData sheetId="3820" refreshError="1"/>
      <sheetData sheetId="3821" refreshError="1"/>
      <sheetData sheetId="3822" refreshError="1"/>
      <sheetData sheetId="3823" refreshError="1"/>
      <sheetData sheetId="3824" refreshError="1"/>
      <sheetData sheetId="3825" refreshError="1"/>
      <sheetData sheetId="3826" refreshError="1"/>
      <sheetData sheetId="3827" refreshError="1"/>
      <sheetData sheetId="3828" refreshError="1"/>
      <sheetData sheetId="3829" refreshError="1"/>
      <sheetData sheetId="3830" refreshError="1"/>
      <sheetData sheetId="3831" refreshError="1"/>
      <sheetData sheetId="3832" refreshError="1"/>
      <sheetData sheetId="3833" refreshError="1"/>
      <sheetData sheetId="3834" refreshError="1"/>
      <sheetData sheetId="3835" refreshError="1"/>
      <sheetData sheetId="3836" refreshError="1"/>
      <sheetData sheetId="3837" refreshError="1"/>
      <sheetData sheetId="3838" refreshError="1"/>
      <sheetData sheetId="3839" refreshError="1"/>
      <sheetData sheetId="3840" refreshError="1"/>
      <sheetData sheetId="3841" refreshError="1"/>
      <sheetData sheetId="3842" refreshError="1"/>
      <sheetData sheetId="3843" refreshError="1"/>
      <sheetData sheetId="3844" refreshError="1"/>
      <sheetData sheetId="3845" refreshError="1"/>
      <sheetData sheetId="3846" refreshError="1"/>
      <sheetData sheetId="3847" refreshError="1"/>
      <sheetData sheetId="3848" refreshError="1"/>
      <sheetData sheetId="3849" refreshError="1"/>
      <sheetData sheetId="3850" refreshError="1"/>
      <sheetData sheetId="3851" refreshError="1"/>
      <sheetData sheetId="3852" refreshError="1"/>
      <sheetData sheetId="3853" refreshError="1"/>
      <sheetData sheetId="3854" refreshError="1"/>
      <sheetData sheetId="3855" refreshError="1"/>
      <sheetData sheetId="3856" refreshError="1"/>
      <sheetData sheetId="3857" refreshError="1"/>
      <sheetData sheetId="3858" refreshError="1"/>
      <sheetData sheetId="3859" refreshError="1"/>
      <sheetData sheetId="3860" refreshError="1"/>
      <sheetData sheetId="3861" refreshError="1"/>
      <sheetData sheetId="3862" refreshError="1"/>
      <sheetData sheetId="3863" refreshError="1"/>
      <sheetData sheetId="3864" refreshError="1"/>
      <sheetData sheetId="3865" refreshError="1"/>
      <sheetData sheetId="3866" refreshError="1"/>
      <sheetData sheetId="3867" refreshError="1"/>
      <sheetData sheetId="3868" refreshError="1"/>
      <sheetData sheetId="3869" refreshError="1"/>
      <sheetData sheetId="3870" refreshError="1"/>
      <sheetData sheetId="3871" refreshError="1"/>
      <sheetData sheetId="3872" refreshError="1"/>
      <sheetData sheetId="3873" refreshError="1"/>
      <sheetData sheetId="3874" refreshError="1"/>
      <sheetData sheetId="3875" refreshError="1"/>
      <sheetData sheetId="3876" refreshError="1"/>
      <sheetData sheetId="3877" refreshError="1"/>
      <sheetData sheetId="3878" refreshError="1"/>
      <sheetData sheetId="3879" refreshError="1"/>
      <sheetData sheetId="3880" refreshError="1"/>
      <sheetData sheetId="3881" refreshError="1"/>
      <sheetData sheetId="3882" refreshError="1"/>
      <sheetData sheetId="3883" refreshError="1"/>
      <sheetData sheetId="3884" refreshError="1"/>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refreshError="1"/>
      <sheetData sheetId="4152" refreshError="1"/>
      <sheetData sheetId="4153" refreshError="1"/>
      <sheetData sheetId="4154" refreshError="1"/>
      <sheetData sheetId="4155" refreshError="1"/>
      <sheetData sheetId="4156" refreshError="1"/>
      <sheetData sheetId="4157" refreshError="1"/>
      <sheetData sheetId="4158" refreshError="1"/>
      <sheetData sheetId="4159" refreshError="1"/>
      <sheetData sheetId="4160" refreshError="1"/>
      <sheetData sheetId="4161" refreshError="1"/>
      <sheetData sheetId="4162" refreshError="1"/>
      <sheetData sheetId="4163" refreshError="1"/>
      <sheetData sheetId="4164" refreshError="1"/>
      <sheetData sheetId="4165" refreshError="1"/>
      <sheetData sheetId="4166" refreshError="1"/>
      <sheetData sheetId="4167" refreshError="1"/>
      <sheetData sheetId="4168" refreshError="1"/>
      <sheetData sheetId="4169" refreshError="1"/>
      <sheetData sheetId="4170" refreshError="1"/>
      <sheetData sheetId="4171" refreshError="1"/>
      <sheetData sheetId="4172" refreshError="1"/>
      <sheetData sheetId="4173" refreshError="1"/>
      <sheetData sheetId="4174" refreshError="1"/>
      <sheetData sheetId="4175" refreshError="1"/>
      <sheetData sheetId="4176" refreshError="1"/>
      <sheetData sheetId="4177" refreshError="1"/>
      <sheetData sheetId="4178" refreshError="1"/>
      <sheetData sheetId="4179" refreshError="1"/>
      <sheetData sheetId="4180" refreshError="1"/>
      <sheetData sheetId="4181" refreshError="1"/>
      <sheetData sheetId="4182" refreshError="1"/>
      <sheetData sheetId="4183" refreshError="1"/>
      <sheetData sheetId="4184" refreshError="1"/>
      <sheetData sheetId="4185" refreshError="1"/>
      <sheetData sheetId="4186" refreshError="1"/>
      <sheetData sheetId="4187" refreshError="1"/>
      <sheetData sheetId="4188" refreshError="1"/>
      <sheetData sheetId="4189" refreshError="1"/>
      <sheetData sheetId="4190" refreshError="1"/>
      <sheetData sheetId="4191" refreshError="1"/>
      <sheetData sheetId="4192" refreshError="1"/>
      <sheetData sheetId="4193" refreshError="1"/>
      <sheetData sheetId="4194" refreshError="1"/>
      <sheetData sheetId="4195" refreshError="1"/>
      <sheetData sheetId="4196" refreshError="1"/>
      <sheetData sheetId="4197" refreshError="1"/>
      <sheetData sheetId="4198" refreshError="1"/>
      <sheetData sheetId="4199" refreshError="1"/>
      <sheetData sheetId="4200" refreshError="1"/>
      <sheetData sheetId="4201" refreshError="1"/>
      <sheetData sheetId="4202" refreshError="1"/>
      <sheetData sheetId="4203" refreshError="1"/>
      <sheetData sheetId="4204" refreshError="1"/>
      <sheetData sheetId="4205" refreshError="1"/>
      <sheetData sheetId="4206" refreshError="1"/>
      <sheetData sheetId="4207" refreshError="1"/>
      <sheetData sheetId="4208" refreshError="1"/>
      <sheetData sheetId="4209" refreshError="1"/>
      <sheetData sheetId="4210" refreshError="1"/>
      <sheetData sheetId="4211" refreshError="1"/>
      <sheetData sheetId="4212" refreshError="1"/>
      <sheetData sheetId="4213" refreshError="1"/>
      <sheetData sheetId="4214" refreshError="1"/>
      <sheetData sheetId="4215" refreshError="1"/>
      <sheetData sheetId="4216" refreshError="1"/>
      <sheetData sheetId="4217" refreshError="1"/>
      <sheetData sheetId="4218" refreshError="1"/>
      <sheetData sheetId="4219" refreshError="1"/>
      <sheetData sheetId="4220" refreshError="1"/>
      <sheetData sheetId="4221" refreshError="1"/>
      <sheetData sheetId="4222" refreshError="1"/>
      <sheetData sheetId="4223" refreshError="1"/>
      <sheetData sheetId="4224" refreshError="1"/>
      <sheetData sheetId="4225" refreshError="1"/>
      <sheetData sheetId="4226" refreshError="1"/>
      <sheetData sheetId="4227" refreshError="1"/>
      <sheetData sheetId="4228" refreshError="1"/>
      <sheetData sheetId="4229" refreshError="1"/>
      <sheetData sheetId="4230" refreshError="1"/>
      <sheetData sheetId="4231" refreshError="1"/>
      <sheetData sheetId="4232" refreshError="1"/>
      <sheetData sheetId="4233" refreshError="1"/>
      <sheetData sheetId="4234" refreshError="1"/>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efreshError="1"/>
      <sheetData sheetId="4284" refreshError="1"/>
      <sheetData sheetId="4285" refreshError="1"/>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refreshError="1"/>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efreshError="1"/>
      <sheetData sheetId="4364" refreshError="1"/>
      <sheetData sheetId="4365" refreshError="1"/>
      <sheetData sheetId="4366" refreshError="1"/>
      <sheetData sheetId="4367" refreshError="1"/>
      <sheetData sheetId="4368" refreshError="1"/>
      <sheetData sheetId="4369" refreshError="1"/>
      <sheetData sheetId="4370" refreshError="1"/>
      <sheetData sheetId="4371" refreshError="1"/>
      <sheetData sheetId="4372" refreshError="1"/>
      <sheetData sheetId="4373" refreshError="1"/>
      <sheetData sheetId="4374" refreshError="1"/>
      <sheetData sheetId="4375" refreshError="1"/>
      <sheetData sheetId="4376" refreshError="1"/>
      <sheetData sheetId="4377" refreshError="1"/>
      <sheetData sheetId="4378" refreshError="1"/>
      <sheetData sheetId="4379" refreshError="1"/>
      <sheetData sheetId="4380" refreshError="1"/>
      <sheetData sheetId="4381" refreshError="1"/>
      <sheetData sheetId="4382" refreshError="1"/>
      <sheetData sheetId="4383" refreshError="1"/>
      <sheetData sheetId="4384" refreshError="1"/>
      <sheetData sheetId="4385" refreshError="1"/>
      <sheetData sheetId="4386" refreshError="1"/>
      <sheetData sheetId="4387" refreshError="1"/>
      <sheetData sheetId="4388" refreshError="1"/>
      <sheetData sheetId="4389" refreshError="1"/>
      <sheetData sheetId="4390" refreshError="1"/>
      <sheetData sheetId="4391" refreshError="1"/>
      <sheetData sheetId="4392" refreshError="1"/>
      <sheetData sheetId="4393" refreshError="1"/>
      <sheetData sheetId="4394" refreshError="1"/>
      <sheetData sheetId="4395" refreshError="1"/>
      <sheetData sheetId="4396" refreshError="1"/>
      <sheetData sheetId="4397" refreshError="1"/>
      <sheetData sheetId="4398" refreshError="1"/>
      <sheetData sheetId="4399" refreshError="1"/>
      <sheetData sheetId="4400" refreshError="1"/>
      <sheetData sheetId="4401" refreshError="1"/>
      <sheetData sheetId="4402" refreshError="1"/>
      <sheetData sheetId="4403" refreshError="1"/>
      <sheetData sheetId="4404" refreshError="1"/>
      <sheetData sheetId="4405" refreshError="1"/>
      <sheetData sheetId="4406" refreshError="1"/>
      <sheetData sheetId="4407" refreshError="1"/>
      <sheetData sheetId="4408" refreshError="1"/>
      <sheetData sheetId="4409" refreshError="1"/>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efreshError="1"/>
      <sheetData sheetId="4424" refreshError="1"/>
      <sheetData sheetId="4425" refreshError="1"/>
      <sheetData sheetId="4426" refreshError="1"/>
      <sheetData sheetId="4427" refreshError="1"/>
      <sheetData sheetId="4428" refreshError="1"/>
      <sheetData sheetId="4429" refreshError="1"/>
      <sheetData sheetId="4430" refreshError="1"/>
      <sheetData sheetId="4431" refreshError="1"/>
      <sheetData sheetId="4432" refreshError="1"/>
      <sheetData sheetId="4433" refreshError="1"/>
      <sheetData sheetId="4434" refreshError="1"/>
      <sheetData sheetId="4435" refreshError="1"/>
      <sheetData sheetId="4436" refreshError="1"/>
      <sheetData sheetId="4437" refreshError="1"/>
      <sheetData sheetId="4438" refreshError="1"/>
      <sheetData sheetId="4439" refreshError="1"/>
      <sheetData sheetId="4440" refreshError="1"/>
      <sheetData sheetId="4441" refreshError="1"/>
      <sheetData sheetId="4442" refreshError="1"/>
      <sheetData sheetId="4443" refreshError="1"/>
      <sheetData sheetId="4444" refreshError="1"/>
      <sheetData sheetId="4445" refreshError="1"/>
      <sheetData sheetId="4446" refreshError="1"/>
      <sheetData sheetId="4447" refreshError="1"/>
      <sheetData sheetId="4448" refreshError="1"/>
      <sheetData sheetId="4449" refreshError="1"/>
      <sheetData sheetId="4450" refreshError="1"/>
      <sheetData sheetId="4451" refreshError="1"/>
      <sheetData sheetId="4452" refreshError="1"/>
      <sheetData sheetId="4453" refreshError="1"/>
      <sheetData sheetId="4454" refreshError="1"/>
      <sheetData sheetId="4455" refreshError="1"/>
      <sheetData sheetId="4456" refreshError="1"/>
      <sheetData sheetId="4457" refreshError="1"/>
      <sheetData sheetId="4458" refreshError="1"/>
      <sheetData sheetId="4459" refreshError="1"/>
      <sheetData sheetId="4460" refreshError="1"/>
      <sheetData sheetId="4461" refreshError="1"/>
      <sheetData sheetId="4462" refreshError="1"/>
      <sheetData sheetId="4463" refreshError="1"/>
      <sheetData sheetId="4464" refreshError="1"/>
      <sheetData sheetId="4465" refreshError="1"/>
      <sheetData sheetId="4466" refreshError="1"/>
      <sheetData sheetId="4467" refreshError="1"/>
      <sheetData sheetId="4468" refreshError="1"/>
      <sheetData sheetId="4469" refreshError="1"/>
      <sheetData sheetId="4470" refreshError="1"/>
      <sheetData sheetId="4471" refreshError="1"/>
      <sheetData sheetId="4472" refreshError="1"/>
      <sheetData sheetId="4473" refreshError="1"/>
      <sheetData sheetId="4474" refreshError="1"/>
      <sheetData sheetId="4475" refreshError="1"/>
      <sheetData sheetId="4476" refreshError="1"/>
      <sheetData sheetId="4477" refreshError="1"/>
      <sheetData sheetId="4478" refreshError="1"/>
      <sheetData sheetId="4479" refreshError="1"/>
      <sheetData sheetId="4480" refreshError="1"/>
      <sheetData sheetId="4481" refreshError="1"/>
      <sheetData sheetId="4482" refreshError="1"/>
      <sheetData sheetId="4483" refreshError="1"/>
      <sheetData sheetId="4484" refreshError="1"/>
      <sheetData sheetId="4485" refreshError="1"/>
      <sheetData sheetId="4486" refreshError="1"/>
      <sheetData sheetId="4487" refreshError="1"/>
      <sheetData sheetId="4488" refreshError="1"/>
      <sheetData sheetId="4489" refreshError="1"/>
      <sheetData sheetId="4490" refreshError="1"/>
      <sheetData sheetId="4491" refreshError="1"/>
      <sheetData sheetId="4492" refreshError="1"/>
      <sheetData sheetId="4493" refreshError="1"/>
      <sheetData sheetId="4494" refreshError="1"/>
      <sheetData sheetId="4495" refreshError="1"/>
      <sheetData sheetId="4496" refreshError="1"/>
      <sheetData sheetId="4497" refreshError="1"/>
      <sheetData sheetId="4498" refreshError="1"/>
      <sheetData sheetId="4499" refreshError="1"/>
      <sheetData sheetId="4500" refreshError="1"/>
      <sheetData sheetId="4501" refreshError="1"/>
      <sheetData sheetId="4502" refreshError="1"/>
      <sheetData sheetId="4503" refreshError="1"/>
      <sheetData sheetId="4504" refreshError="1"/>
      <sheetData sheetId="4505" refreshError="1"/>
      <sheetData sheetId="4506" refreshError="1"/>
      <sheetData sheetId="4507" refreshError="1"/>
      <sheetData sheetId="4508" refreshError="1"/>
      <sheetData sheetId="4509" refreshError="1"/>
      <sheetData sheetId="4510" refreshError="1"/>
      <sheetData sheetId="4511" refreshError="1"/>
      <sheetData sheetId="4512" refreshError="1"/>
      <sheetData sheetId="4513" refreshError="1"/>
      <sheetData sheetId="4514" refreshError="1"/>
      <sheetData sheetId="4515" refreshError="1"/>
      <sheetData sheetId="4516" refreshError="1"/>
      <sheetData sheetId="4517" refreshError="1"/>
      <sheetData sheetId="4518" refreshError="1"/>
      <sheetData sheetId="4519" refreshError="1"/>
      <sheetData sheetId="4520" refreshError="1"/>
      <sheetData sheetId="4521" refreshError="1"/>
      <sheetData sheetId="4522" refreshError="1"/>
      <sheetData sheetId="4523" refreshError="1"/>
      <sheetData sheetId="4524" refreshError="1"/>
      <sheetData sheetId="4525" refreshError="1"/>
      <sheetData sheetId="4526" refreshError="1"/>
      <sheetData sheetId="4527" refreshError="1"/>
      <sheetData sheetId="4528" refreshError="1"/>
      <sheetData sheetId="4529" refreshError="1"/>
      <sheetData sheetId="4530" refreshError="1"/>
      <sheetData sheetId="4531" refreshError="1"/>
      <sheetData sheetId="4532" refreshError="1"/>
      <sheetData sheetId="4533" refreshError="1"/>
      <sheetData sheetId="4534" refreshError="1"/>
      <sheetData sheetId="4535" refreshError="1"/>
      <sheetData sheetId="4536" refreshError="1"/>
      <sheetData sheetId="4537" refreshError="1"/>
      <sheetData sheetId="4538" refreshError="1"/>
      <sheetData sheetId="4539" refreshError="1"/>
      <sheetData sheetId="4540" refreshError="1"/>
      <sheetData sheetId="4541" refreshError="1"/>
      <sheetData sheetId="4542" refreshError="1"/>
      <sheetData sheetId="4543" refreshError="1"/>
      <sheetData sheetId="4544" refreshError="1"/>
      <sheetData sheetId="4545" refreshError="1"/>
      <sheetData sheetId="4546" refreshError="1"/>
      <sheetData sheetId="4547" refreshError="1"/>
      <sheetData sheetId="4548" refreshError="1"/>
      <sheetData sheetId="4549" refreshError="1"/>
      <sheetData sheetId="4550" refreshError="1"/>
      <sheetData sheetId="4551" refreshError="1"/>
      <sheetData sheetId="4552" refreshError="1"/>
      <sheetData sheetId="4553" refreshError="1"/>
      <sheetData sheetId="4554" refreshError="1"/>
      <sheetData sheetId="4555" refreshError="1"/>
      <sheetData sheetId="4556" refreshError="1"/>
      <sheetData sheetId="4557" refreshError="1"/>
      <sheetData sheetId="4558" refreshError="1"/>
      <sheetData sheetId="4559" refreshError="1"/>
      <sheetData sheetId="4560" refreshError="1"/>
      <sheetData sheetId="4561" refreshError="1"/>
      <sheetData sheetId="4562" refreshError="1"/>
      <sheetData sheetId="4563" refreshError="1"/>
      <sheetData sheetId="4564" refreshError="1"/>
      <sheetData sheetId="4565" refreshError="1"/>
      <sheetData sheetId="4566" refreshError="1"/>
      <sheetData sheetId="4567" refreshError="1"/>
      <sheetData sheetId="4568" refreshError="1"/>
      <sheetData sheetId="4569" refreshError="1"/>
      <sheetData sheetId="4570" refreshError="1"/>
      <sheetData sheetId="4571" refreshError="1"/>
      <sheetData sheetId="4572" refreshError="1"/>
      <sheetData sheetId="4573" refreshError="1"/>
      <sheetData sheetId="4574" refreshError="1"/>
      <sheetData sheetId="4575" refreshError="1"/>
      <sheetData sheetId="4576" refreshError="1"/>
      <sheetData sheetId="4577" refreshError="1"/>
      <sheetData sheetId="4578" refreshError="1"/>
      <sheetData sheetId="4579" refreshError="1"/>
      <sheetData sheetId="4580" refreshError="1"/>
      <sheetData sheetId="4581" refreshError="1"/>
      <sheetData sheetId="4582" refreshError="1"/>
      <sheetData sheetId="4583" refreshError="1"/>
      <sheetData sheetId="4584" refreshError="1"/>
      <sheetData sheetId="4585" refreshError="1"/>
      <sheetData sheetId="4586" refreshError="1"/>
      <sheetData sheetId="4587" refreshError="1"/>
      <sheetData sheetId="4588" refreshError="1"/>
      <sheetData sheetId="4589" refreshError="1"/>
      <sheetData sheetId="4590" refreshError="1"/>
      <sheetData sheetId="4591" refreshError="1"/>
      <sheetData sheetId="4592" refreshError="1"/>
      <sheetData sheetId="4593" refreshError="1"/>
      <sheetData sheetId="4594" refreshError="1"/>
      <sheetData sheetId="4595" refreshError="1"/>
      <sheetData sheetId="4596" refreshError="1"/>
      <sheetData sheetId="4597" refreshError="1"/>
      <sheetData sheetId="4598" refreshError="1"/>
      <sheetData sheetId="4599" refreshError="1"/>
      <sheetData sheetId="4600" refreshError="1"/>
      <sheetData sheetId="4601" refreshError="1"/>
      <sheetData sheetId="4602" refreshError="1"/>
      <sheetData sheetId="4603" refreshError="1"/>
      <sheetData sheetId="4604" refreshError="1"/>
      <sheetData sheetId="4605" refreshError="1"/>
      <sheetData sheetId="4606" refreshError="1"/>
      <sheetData sheetId="4607" refreshError="1"/>
      <sheetData sheetId="4608" refreshError="1"/>
      <sheetData sheetId="4609" refreshError="1"/>
      <sheetData sheetId="4610" refreshError="1"/>
      <sheetData sheetId="4611" refreshError="1"/>
      <sheetData sheetId="4612" refreshError="1"/>
      <sheetData sheetId="4613" refreshError="1"/>
      <sheetData sheetId="4614" refreshError="1"/>
      <sheetData sheetId="4615" refreshError="1"/>
      <sheetData sheetId="4616" refreshError="1"/>
      <sheetData sheetId="4617" refreshError="1"/>
      <sheetData sheetId="4618" refreshError="1"/>
      <sheetData sheetId="4619" refreshError="1"/>
      <sheetData sheetId="4620" refreshError="1"/>
      <sheetData sheetId="4621" refreshError="1"/>
      <sheetData sheetId="4622" refreshError="1"/>
      <sheetData sheetId="4623" refreshError="1"/>
      <sheetData sheetId="4624" refreshError="1"/>
      <sheetData sheetId="4625" refreshError="1"/>
      <sheetData sheetId="4626" refreshError="1"/>
      <sheetData sheetId="4627" refreshError="1"/>
      <sheetData sheetId="4628" refreshError="1"/>
      <sheetData sheetId="4629" refreshError="1"/>
      <sheetData sheetId="4630" refreshError="1"/>
      <sheetData sheetId="4631" refreshError="1"/>
      <sheetData sheetId="4632" refreshError="1"/>
      <sheetData sheetId="4633" refreshError="1"/>
      <sheetData sheetId="4634" refreshError="1"/>
      <sheetData sheetId="4635" refreshError="1"/>
      <sheetData sheetId="4636" refreshError="1"/>
      <sheetData sheetId="4637" refreshError="1"/>
      <sheetData sheetId="4638" refreshError="1"/>
      <sheetData sheetId="4639" refreshError="1"/>
      <sheetData sheetId="4640" refreshError="1"/>
      <sheetData sheetId="4641" refreshError="1"/>
      <sheetData sheetId="4642" refreshError="1"/>
      <sheetData sheetId="4643" refreshError="1"/>
      <sheetData sheetId="4644" refreshError="1"/>
      <sheetData sheetId="4645" refreshError="1"/>
      <sheetData sheetId="4646" refreshError="1"/>
      <sheetData sheetId="4647" refreshError="1"/>
      <sheetData sheetId="4648" refreshError="1"/>
      <sheetData sheetId="4649" refreshError="1"/>
      <sheetData sheetId="4650" refreshError="1"/>
      <sheetData sheetId="4651" refreshError="1"/>
      <sheetData sheetId="4652" refreshError="1"/>
      <sheetData sheetId="4653" refreshError="1"/>
      <sheetData sheetId="4654" refreshError="1"/>
      <sheetData sheetId="4655" refreshError="1"/>
      <sheetData sheetId="4656" refreshError="1"/>
      <sheetData sheetId="4657" refreshError="1"/>
      <sheetData sheetId="4658" refreshError="1"/>
      <sheetData sheetId="4659" refreshError="1"/>
      <sheetData sheetId="4660" refreshError="1"/>
      <sheetData sheetId="4661" refreshError="1"/>
      <sheetData sheetId="4662" refreshError="1"/>
      <sheetData sheetId="4663" refreshError="1"/>
      <sheetData sheetId="4664" refreshError="1"/>
      <sheetData sheetId="4665" refreshError="1"/>
      <sheetData sheetId="4666" refreshError="1"/>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refreshError="1"/>
      <sheetData sheetId="4754" refreshError="1"/>
      <sheetData sheetId="4755" refreshError="1"/>
      <sheetData sheetId="4756" refreshError="1"/>
      <sheetData sheetId="4757" refreshError="1"/>
      <sheetData sheetId="4758" refreshError="1"/>
      <sheetData sheetId="4759" refreshError="1"/>
      <sheetData sheetId="4760" refreshError="1"/>
      <sheetData sheetId="4761" refreshError="1"/>
      <sheetData sheetId="4762" refreshError="1"/>
      <sheetData sheetId="4763" refreshError="1"/>
      <sheetData sheetId="4764" refreshError="1"/>
      <sheetData sheetId="4765" refreshError="1"/>
      <sheetData sheetId="4766" refreshError="1"/>
      <sheetData sheetId="4767" refreshError="1"/>
      <sheetData sheetId="4768" refreshError="1"/>
      <sheetData sheetId="4769" refreshError="1"/>
      <sheetData sheetId="4770" refreshError="1"/>
      <sheetData sheetId="4771" refreshError="1"/>
      <sheetData sheetId="4772" refreshError="1"/>
      <sheetData sheetId="4773" refreshError="1"/>
      <sheetData sheetId="4774" refreshError="1"/>
      <sheetData sheetId="4775" refreshError="1"/>
      <sheetData sheetId="4776" refreshError="1"/>
      <sheetData sheetId="4777" refreshError="1"/>
      <sheetData sheetId="4778" refreshError="1"/>
      <sheetData sheetId="4779" refreshError="1"/>
      <sheetData sheetId="4780" refreshError="1"/>
      <sheetData sheetId="4781" refreshError="1"/>
      <sheetData sheetId="4782" refreshError="1"/>
      <sheetData sheetId="4783" refreshError="1"/>
      <sheetData sheetId="4784" refreshError="1"/>
      <sheetData sheetId="4785" refreshError="1"/>
      <sheetData sheetId="4786" refreshError="1"/>
      <sheetData sheetId="4787" refreshError="1"/>
      <sheetData sheetId="4788" refreshError="1"/>
      <sheetData sheetId="4789" refreshError="1"/>
      <sheetData sheetId="4790" refreshError="1"/>
      <sheetData sheetId="4791" refreshError="1"/>
      <sheetData sheetId="4792" refreshError="1"/>
      <sheetData sheetId="4793" refreshError="1"/>
      <sheetData sheetId="4794" refreshError="1"/>
      <sheetData sheetId="4795" refreshError="1"/>
      <sheetData sheetId="4796" refreshError="1"/>
      <sheetData sheetId="4797" refreshError="1"/>
      <sheetData sheetId="4798" refreshError="1"/>
      <sheetData sheetId="4799" refreshError="1"/>
      <sheetData sheetId="4800" refreshError="1"/>
      <sheetData sheetId="4801" refreshError="1"/>
      <sheetData sheetId="4802" refreshError="1"/>
      <sheetData sheetId="4803" refreshError="1"/>
      <sheetData sheetId="4804" refreshError="1"/>
      <sheetData sheetId="4805" refreshError="1"/>
      <sheetData sheetId="4806" refreshError="1"/>
      <sheetData sheetId="4807" refreshError="1"/>
      <sheetData sheetId="4808" refreshError="1"/>
      <sheetData sheetId="4809" refreshError="1"/>
      <sheetData sheetId="4810" refreshError="1"/>
      <sheetData sheetId="4811" refreshError="1"/>
      <sheetData sheetId="4812" refreshError="1"/>
      <sheetData sheetId="4813" refreshError="1"/>
      <sheetData sheetId="4814" refreshError="1"/>
      <sheetData sheetId="4815" refreshError="1"/>
      <sheetData sheetId="4816" refreshError="1"/>
      <sheetData sheetId="4817" refreshError="1"/>
      <sheetData sheetId="4818" refreshError="1"/>
      <sheetData sheetId="4819" refreshError="1"/>
      <sheetData sheetId="4820" refreshError="1"/>
      <sheetData sheetId="4821" refreshError="1"/>
      <sheetData sheetId="4822" refreshError="1"/>
      <sheetData sheetId="4823" refreshError="1"/>
      <sheetData sheetId="4824" refreshError="1"/>
      <sheetData sheetId="4825" refreshError="1"/>
      <sheetData sheetId="4826" refreshError="1"/>
      <sheetData sheetId="4827" refreshError="1"/>
      <sheetData sheetId="4828" refreshError="1"/>
      <sheetData sheetId="4829" refreshError="1"/>
      <sheetData sheetId="4830" refreshError="1"/>
      <sheetData sheetId="4831" refreshError="1"/>
      <sheetData sheetId="4832" refreshError="1"/>
      <sheetData sheetId="4833" refreshError="1"/>
      <sheetData sheetId="4834" refreshError="1"/>
      <sheetData sheetId="4835" refreshError="1"/>
      <sheetData sheetId="4836" refreshError="1"/>
      <sheetData sheetId="4837" refreshError="1"/>
      <sheetData sheetId="4838" refreshError="1"/>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refreshError="1"/>
      <sheetData sheetId="5012" refreshError="1"/>
      <sheetData sheetId="5013" refreshError="1"/>
      <sheetData sheetId="5014" refreshError="1"/>
      <sheetData sheetId="5015" refreshError="1"/>
      <sheetData sheetId="5016" refreshError="1"/>
      <sheetData sheetId="5017" refreshError="1"/>
      <sheetData sheetId="5018" refreshError="1"/>
      <sheetData sheetId="5019" refreshError="1"/>
      <sheetData sheetId="5020" refreshError="1"/>
      <sheetData sheetId="5021" refreshError="1"/>
      <sheetData sheetId="5022" refreshError="1"/>
      <sheetData sheetId="5023" refreshError="1"/>
      <sheetData sheetId="5024" refreshError="1"/>
      <sheetData sheetId="5025" refreshError="1"/>
      <sheetData sheetId="5026" refreshError="1"/>
      <sheetData sheetId="5027" refreshError="1"/>
      <sheetData sheetId="5028" refreshError="1"/>
      <sheetData sheetId="5029" refreshError="1"/>
      <sheetData sheetId="5030" refreshError="1"/>
      <sheetData sheetId="5031" refreshError="1"/>
      <sheetData sheetId="5032" refreshError="1"/>
      <sheetData sheetId="5033" refreshError="1"/>
      <sheetData sheetId="5034" refreshError="1"/>
      <sheetData sheetId="5035" refreshError="1"/>
      <sheetData sheetId="5036" refreshError="1"/>
      <sheetData sheetId="5037" refreshError="1"/>
      <sheetData sheetId="5038" refreshError="1"/>
      <sheetData sheetId="5039" refreshError="1"/>
      <sheetData sheetId="5040" refreshError="1"/>
      <sheetData sheetId="5041" refreshError="1"/>
      <sheetData sheetId="5042" refreshError="1"/>
      <sheetData sheetId="5043" refreshError="1"/>
      <sheetData sheetId="5044" refreshError="1"/>
      <sheetData sheetId="5045" refreshError="1"/>
      <sheetData sheetId="5046" refreshError="1"/>
      <sheetData sheetId="5047" refreshError="1"/>
      <sheetData sheetId="5048" refreshError="1"/>
      <sheetData sheetId="5049" refreshError="1"/>
      <sheetData sheetId="5050" refreshError="1"/>
      <sheetData sheetId="5051" refreshError="1"/>
      <sheetData sheetId="5052" refreshError="1"/>
      <sheetData sheetId="5053" refreshError="1"/>
      <sheetData sheetId="5054" refreshError="1"/>
      <sheetData sheetId="5055" refreshError="1"/>
      <sheetData sheetId="5056" refreshError="1"/>
      <sheetData sheetId="5057" refreshError="1"/>
      <sheetData sheetId="5058" refreshError="1"/>
      <sheetData sheetId="5059" refreshError="1"/>
      <sheetData sheetId="5060" refreshError="1"/>
      <sheetData sheetId="5061" refreshError="1"/>
      <sheetData sheetId="5062" refreshError="1"/>
      <sheetData sheetId="5063" refreshError="1"/>
      <sheetData sheetId="5064" refreshError="1"/>
      <sheetData sheetId="5065" refreshError="1"/>
      <sheetData sheetId="5066" refreshError="1"/>
      <sheetData sheetId="5067" refreshError="1"/>
      <sheetData sheetId="5068" refreshError="1"/>
      <sheetData sheetId="5069" refreshError="1"/>
      <sheetData sheetId="5070" refreshError="1"/>
      <sheetData sheetId="5071" refreshError="1"/>
      <sheetData sheetId="5072" refreshError="1"/>
      <sheetData sheetId="5073" refreshError="1"/>
      <sheetData sheetId="5074" refreshError="1"/>
      <sheetData sheetId="5075" refreshError="1"/>
      <sheetData sheetId="5076" refreshError="1"/>
      <sheetData sheetId="5077" refreshError="1"/>
      <sheetData sheetId="5078" refreshError="1"/>
      <sheetData sheetId="5079" refreshError="1"/>
      <sheetData sheetId="5080" refreshError="1"/>
      <sheetData sheetId="5081" refreshError="1"/>
      <sheetData sheetId="5082" refreshError="1"/>
      <sheetData sheetId="5083" refreshError="1"/>
      <sheetData sheetId="5084" refreshError="1"/>
      <sheetData sheetId="5085" refreshError="1"/>
      <sheetData sheetId="5086" refreshError="1"/>
      <sheetData sheetId="5087" refreshError="1"/>
      <sheetData sheetId="5088" refreshError="1"/>
      <sheetData sheetId="5089" refreshError="1"/>
      <sheetData sheetId="5090" refreshError="1"/>
      <sheetData sheetId="5091" refreshError="1"/>
      <sheetData sheetId="5092" refreshError="1"/>
      <sheetData sheetId="5093" refreshError="1"/>
      <sheetData sheetId="5094" refreshError="1"/>
      <sheetData sheetId="5095" refreshError="1"/>
      <sheetData sheetId="5096" refreshError="1"/>
      <sheetData sheetId="5097" refreshError="1"/>
      <sheetData sheetId="5098" refreshError="1"/>
      <sheetData sheetId="5099" refreshError="1"/>
      <sheetData sheetId="5100" refreshError="1"/>
      <sheetData sheetId="5101" refreshError="1"/>
      <sheetData sheetId="5102" refreshError="1"/>
      <sheetData sheetId="5103" refreshError="1"/>
      <sheetData sheetId="5104" refreshError="1"/>
      <sheetData sheetId="5105" refreshError="1"/>
      <sheetData sheetId="5106" refreshError="1"/>
      <sheetData sheetId="5107" refreshError="1"/>
      <sheetData sheetId="5108" refreshError="1"/>
      <sheetData sheetId="5109" refreshError="1"/>
      <sheetData sheetId="5110" refreshError="1"/>
      <sheetData sheetId="5111" refreshError="1"/>
      <sheetData sheetId="5112" refreshError="1"/>
      <sheetData sheetId="5113" refreshError="1"/>
      <sheetData sheetId="5114" refreshError="1"/>
      <sheetData sheetId="5115" refreshError="1"/>
      <sheetData sheetId="5116" refreshError="1"/>
      <sheetData sheetId="5117" refreshError="1"/>
      <sheetData sheetId="5118" refreshError="1"/>
      <sheetData sheetId="5119" refreshError="1"/>
      <sheetData sheetId="5120" refreshError="1"/>
      <sheetData sheetId="5121" refreshError="1"/>
      <sheetData sheetId="5122" refreshError="1"/>
      <sheetData sheetId="5123" refreshError="1"/>
      <sheetData sheetId="5124" refreshError="1"/>
      <sheetData sheetId="5125" refreshError="1"/>
      <sheetData sheetId="5126" refreshError="1"/>
      <sheetData sheetId="5127" refreshError="1"/>
      <sheetData sheetId="5128" refreshError="1"/>
      <sheetData sheetId="5129" refreshError="1"/>
      <sheetData sheetId="5130" refreshError="1"/>
      <sheetData sheetId="5131" refreshError="1"/>
      <sheetData sheetId="5132" refreshError="1"/>
      <sheetData sheetId="5133" refreshError="1"/>
      <sheetData sheetId="5134" refreshError="1"/>
      <sheetData sheetId="5135" refreshError="1"/>
      <sheetData sheetId="5136" refreshError="1"/>
      <sheetData sheetId="5137" refreshError="1"/>
      <sheetData sheetId="5138" refreshError="1"/>
      <sheetData sheetId="5139" refreshError="1"/>
      <sheetData sheetId="5140" refreshError="1"/>
      <sheetData sheetId="5141" refreshError="1"/>
      <sheetData sheetId="5142" refreshError="1"/>
      <sheetData sheetId="5143" refreshError="1"/>
      <sheetData sheetId="5144" refreshError="1"/>
      <sheetData sheetId="5145" refreshError="1"/>
      <sheetData sheetId="5146" refreshError="1"/>
      <sheetData sheetId="5147" refreshError="1"/>
      <sheetData sheetId="5148" refreshError="1"/>
      <sheetData sheetId="5149" refreshError="1"/>
      <sheetData sheetId="5150" refreshError="1"/>
      <sheetData sheetId="5151" refreshError="1"/>
      <sheetData sheetId="5152" refreshError="1"/>
      <sheetData sheetId="5153" refreshError="1"/>
      <sheetData sheetId="5154" refreshError="1"/>
      <sheetData sheetId="5155" refreshError="1"/>
      <sheetData sheetId="5156" refreshError="1"/>
      <sheetData sheetId="5157" refreshError="1"/>
      <sheetData sheetId="5158" refreshError="1"/>
      <sheetData sheetId="5159" refreshError="1"/>
      <sheetData sheetId="5160" refreshError="1"/>
      <sheetData sheetId="5161" refreshError="1"/>
      <sheetData sheetId="5162" refreshError="1"/>
      <sheetData sheetId="5163" refreshError="1"/>
      <sheetData sheetId="5164" refreshError="1"/>
      <sheetData sheetId="5165" refreshError="1"/>
      <sheetData sheetId="5166" refreshError="1"/>
      <sheetData sheetId="5167" refreshError="1"/>
      <sheetData sheetId="5168" refreshError="1"/>
      <sheetData sheetId="5169" refreshError="1"/>
      <sheetData sheetId="5170" refreshError="1"/>
      <sheetData sheetId="5171" refreshError="1"/>
      <sheetData sheetId="5172" refreshError="1"/>
      <sheetData sheetId="5173" refreshError="1"/>
      <sheetData sheetId="5174" refreshError="1"/>
      <sheetData sheetId="5175" refreshError="1"/>
      <sheetData sheetId="5176" refreshError="1"/>
      <sheetData sheetId="5177" refreshError="1"/>
      <sheetData sheetId="5178" refreshError="1"/>
      <sheetData sheetId="5179" refreshError="1"/>
      <sheetData sheetId="5180" refreshError="1"/>
      <sheetData sheetId="5181" refreshError="1"/>
      <sheetData sheetId="5182" refreshError="1"/>
      <sheetData sheetId="5183" refreshError="1"/>
      <sheetData sheetId="5184" refreshError="1"/>
      <sheetData sheetId="5185" refreshError="1"/>
      <sheetData sheetId="5186" refreshError="1"/>
      <sheetData sheetId="5187" refreshError="1"/>
      <sheetData sheetId="5188" refreshError="1"/>
      <sheetData sheetId="5189" refreshError="1"/>
      <sheetData sheetId="5190" refreshError="1"/>
      <sheetData sheetId="5191" refreshError="1"/>
      <sheetData sheetId="5192" refreshError="1"/>
      <sheetData sheetId="5193" refreshError="1"/>
      <sheetData sheetId="5194" refreshError="1"/>
      <sheetData sheetId="5195" refreshError="1"/>
      <sheetData sheetId="5196" refreshError="1"/>
      <sheetData sheetId="5197" refreshError="1"/>
      <sheetData sheetId="5198" refreshError="1"/>
      <sheetData sheetId="5199" refreshError="1"/>
      <sheetData sheetId="5200" refreshError="1"/>
      <sheetData sheetId="5201" refreshError="1"/>
      <sheetData sheetId="5202" refreshError="1"/>
      <sheetData sheetId="5203" refreshError="1"/>
      <sheetData sheetId="5204" refreshError="1"/>
      <sheetData sheetId="5205" refreshError="1"/>
      <sheetData sheetId="5206" refreshError="1"/>
      <sheetData sheetId="5207" refreshError="1"/>
      <sheetData sheetId="5208" refreshError="1"/>
      <sheetData sheetId="5209" refreshError="1"/>
      <sheetData sheetId="5210" refreshError="1"/>
      <sheetData sheetId="5211" refreshError="1"/>
      <sheetData sheetId="5212" refreshError="1"/>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efreshError="1"/>
      <sheetData sheetId="5244" refreshError="1"/>
      <sheetData sheetId="5245" refreshError="1"/>
      <sheetData sheetId="5246" refreshError="1"/>
      <sheetData sheetId="5247" refreshError="1"/>
      <sheetData sheetId="5248" refreshError="1"/>
      <sheetData sheetId="5249" refreshError="1"/>
      <sheetData sheetId="5250" refreshError="1"/>
      <sheetData sheetId="5251" refreshError="1"/>
      <sheetData sheetId="5252" refreshError="1"/>
      <sheetData sheetId="5253" refreshError="1"/>
      <sheetData sheetId="5254" refreshError="1"/>
      <sheetData sheetId="5255" refreshError="1"/>
      <sheetData sheetId="5256" refreshError="1"/>
      <sheetData sheetId="5257" refreshError="1"/>
      <sheetData sheetId="5258" refreshError="1"/>
      <sheetData sheetId="5259" refreshError="1"/>
      <sheetData sheetId="5260" refreshError="1"/>
      <sheetData sheetId="5261" refreshError="1"/>
      <sheetData sheetId="5262" refreshError="1"/>
      <sheetData sheetId="5263" refreshError="1"/>
      <sheetData sheetId="5264" refreshError="1"/>
      <sheetData sheetId="5265" refreshError="1"/>
      <sheetData sheetId="5266" refreshError="1"/>
      <sheetData sheetId="5267" refreshError="1"/>
      <sheetData sheetId="5268" refreshError="1"/>
      <sheetData sheetId="5269" refreshError="1"/>
      <sheetData sheetId="5270" refreshError="1"/>
      <sheetData sheetId="5271" refreshError="1"/>
      <sheetData sheetId="5272" refreshError="1"/>
      <sheetData sheetId="5273" refreshError="1"/>
      <sheetData sheetId="5274" refreshError="1"/>
      <sheetData sheetId="5275" refreshError="1"/>
      <sheetData sheetId="5276" refreshError="1"/>
      <sheetData sheetId="5277" refreshError="1"/>
      <sheetData sheetId="5278" refreshError="1"/>
      <sheetData sheetId="5279" refreshError="1"/>
      <sheetData sheetId="5280" refreshError="1"/>
      <sheetData sheetId="5281" refreshError="1"/>
      <sheetData sheetId="5282" refreshError="1"/>
      <sheetData sheetId="5283" refreshError="1"/>
      <sheetData sheetId="5284" refreshError="1"/>
      <sheetData sheetId="5285" refreshError="1"/>
      <sheetData sheetId="5286" refreshError="1"/>
      <sheetData sheetId="5287" refreshError="1"/>
      <sheetData sheetId="5288" refreshError="1"/>
      <sheetData sheetId="5289" refreshError="1"/>
      <sheetData sheetId="5290" refreshError="1"/>
      <sheetData sheetId="5291" refreshError="1"/>
      <sheetData sheetId="5292" refreshError="1"/>
      <sheetData sheetId="5293" refreshError="1"/>
      <sheetData sheetId="5294" refreshError="1"/>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refreshError="1"/>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efreshError="1"/>
      <sheetData sheetId="5320" refreshError="1"/>
      <sheetData sheetId="5321" refreshError="1"/>
      <sheetData sheetId="5322" refreshError="1"/>
      <sheetData sheetId="5323" refreshError="1"/>
      <sheetData sheetId="5324" refreshError="1"/>
      <sheetData sheetId="5325" refreshError="1"/>
      <sheetData sheetId="5326" refreshError="1"/>
      <sheetData sheetId="5327" refreshError="1"/>
      <sheetData sheetId="5328" refreshError="1"/>
      <sheetData sheetId="5329" refreshError="1"/>
      <sheetData sheetId="5330" refreshError="1"/>
      <sheetData sheetId="5331" refreshError="1"/>
      <sheetData sheetId="5332" refreshError="1"/>
      <sheetData sheetId="5333" refreshError="1"/>
      <sheetData sheetId="5334" refreshError="1"/>
      <sheetData sheetId="5335" refreshError="1"/>
      <sheetData sheetId="5336" refreshError="1"/>
      <sheetData sheetId="5337" refreshError="1"/>
      <sheetData sheetId="5338" refreshError="1"/>
      <sheetData sheetId="5339" refreshError="1"/>
      <sheetData sheetId="5340" refreshError="1"/>
      <sheetData sheetId="5341" refreshError="1"/>
      <sheetData sheetId="5342" refreshError="1"/>
      <sheetData sheetId="5343" refreshError="1"/>
      <sheetData sheetId="5344" refreshError="1"/>
      <sheetData sheetId="5345" refreshError="1"/>
      <sheetData sheetId="5346" refreshError="1"/>
      <sheetData sheetId="5347" refreshError="1"/>
      <sheetData sheetId="5348" refreshError="1"/>
      <sheetData sheetId="5349" refreshError="1"/>
      <sheetData sheetId="5350" refreshError="1"/>
      <sheetData sheetId="5351" refreshError="1"/>
      <sheetData sheetId="5352" refreshError="1"/>
      <sheetData sheetId="5353" refreshError="1"/>
      <sheetData sheetId="5354" refreshError="1"/>
      <sheetData sheetId="5355" refreshError="1"/>
      <sheetData sheetId="5356" refreshError="1"/>
      <sheetData sheetId="5357" refreshError="1"/>
      <sheetData sheetId="5358" refreshError="1"/>
      <sheetData sheetId="5359" refreshError="1"/>
      <sheetData sheetId="5360" refreshError="1"/>
      <sheetData sheetId="5361" refreshError="1"/>
      <sheetData sheetId="5362" refreshError="1"/>
      <sheetData sheetId="5363" refreshError="1"/>
      <sheetData sheetId="5364" refreshError="1"/>
      <sheetData sheetId="5365" refreshError="1"/>
      <sheetData sheetId="5366" refreshError="1"/>
      <sheetData sheetId="5367" refreshError="1"/>
      <sheetData sheetId="5368" refreshError="1"/>
      <sheetData sheetId="5369" refreshError="1"/>
      <sheetData sheetId="5370" refreshError="1"/>
      <sheetData sheetId="5371" refreshError="1"/>
      <sheetData sheetId="5372" refreshError="1"/>
      <sheetData sheetId="5373" refreshError="1"/>
      <sheetData sheetId="5374" refreshError="1"/>
      <sheetData sheetId="5375" refreshError="1"/>
      <sheetData sheetId="5376" refreshError="1"/>
      <sheetData sheetId="5377" refreshError="1"/>
      <sheetData sheetId="5378" refreshError="1"/>
      <sheetData sheetId="5379" refreshError="1"/>
      <sheetData sheetId="5380" refreshError="1"/>
      <sheetData sheetId="5381" refreshError="1"/>
      <sheetData sheetId="5382" refreshError="1"/>
      <sheetData sheetId="5383" refreshError="1"/>
      <sheetData sheetId="5384" refreshError="1"/>
      <sheetData sheetId="5385" refreshError="1"/>
      <sheetData sheetId="5386" refreshError="1"/>
      <sheetData sheetId="5387" refreshError="1"/>
      <sheetData sheetId="5388" refreshError="1"/>
      <sheetData sheetId="5389" refreshError="1"/>
      <sheetData sheetId="5390" refreshError="1"/>
      <sheetData sheetId="5391" refreshError="1"/>
      <sheetData sheetId="5392" refreshError="1"/>
      <sheetData sheetId="5393" refreshError="1"/>
      <sheetData sheetId="5394" refreshError="1"/>
      <sheetData sheetId="5395" refreshError="1"/>
      <sheetData sheetId="5396" refreshError="1"/>
      <sheetData sheetId="5397" refreshError="1"/>
      <sheetData sheetId="5398" refreshError="1"/>
      <sheetData sheetId="5399" refreshError="1"/>
      <sheetData sheetId="5400" refreshError="1"/>
      <sheetData sheetId="5401" refreshError="1"/>
      <sheetData sheetId="5402" refreshError="1"/>
      <sheetData sheetId="5403" refreshError="1"/>
      <sheetData sheetId="5404" refreshError="1"/>
      <sheetData sheetId="5405" refreshError="1"/>
      <sheetData sheetId="5406" refreshError="1"/>
      <sheetData sheetId="5407" refreshError="1"/>
      <sheetData sheetId="5408" refreshError="1"/>
      <sheetData sheetId="5409" refreshError="1"/>
      <sheetData sheetId="5410" refreshError="1"/>
      <sheetData sheetId="5411" refreshError="1"/>
      <sheetData sheetId="5412" refreshError="1"/>
      <sheetData sheetId="5413" refreshError="1"/>
      <sheetData sheetId="5414" refreshError="1"/>
      <sheetData sheetId="5415" refreshError="1"/>
      <sheetData sheetId="5416" refreshError="1"/>
      <sheetData sheetId="5417" refreshError="1"/>
      <sheetData sheetId="5418" refreshError="1"/>
      <sheetData sheetId="5419" refreshError="1"/>
      <sheetData sheetId="5420" refreshError="1"/>
      <sheetData sheetId="5421" refreshError="1"/>
      <sheetData sheetId="5422" refreshError="1"/>
      <sheetData sheetId="5423" refreshError="1"/>
      <sheetData sheetId="5424" refreshError="1"/>
      <sheetData sheetId="5425" refreshError="1"/>
      <sheetData sheetId="5426" refreshError="1"/>
      <sheetData sheetId="5427" refreshError="1"/>
      <sheetData sheetId="5428" refreshError="1"/>
      <sheetData sheetId="5429" refreshError="1"/>
      <sheetData sheetId="5430" refreshError="1"/>
      <sheetData sheetId="5431" refreshError="1"/>
      <sheetData sheetId="5432" refreshError="1"/>
      <sheetData sheetId="5433" refreshError="1"/>
      <sheetData sheetId="5434" refreshError="1"/>
      <sheetData sheetId="5435" refreshError="1"/>
      <sheetData sheetId="5436" refreshError="1"/>
      <sheetData sheetId="5437" refreshError="1"/>
      <sheetData sheetId="5438" refreshError="1"/>
      <sheetData sheetId="5439" refreshError="1"/>
      <sheetData sheetId="5440" refreshError="1"/>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efreshError="1"/>
      <sheetData sheetId="5535" refreshError="1"/>
      <sheetData sheetId="5536" refreshError="1"/>
      <sheetData sheetId="5537" refreshError="1"/>
      <sheetData sheetId="5538" refreshError="1"/>
      <sheetData sheetId="5539" refreshError="1"/>
      <sheetData sheetId="5540" refreshError="1"/>
      <sheetData sheetId="5541" refreshError="1"/>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efreshError="1"/>
      <sheetData sheetId="5551" refreshError="1"/>
      <sheetData sheetId="5552" refreshError="1"/>
      <sheetData sheetId="5553" refreshError="1"/>
      <sheetData sheetId="5554" refreshError="1"/>
      <sheetData sheetId="5555" refreshError="1"/>
      <sheetData sheetId="5556" refreshError="1"/>
      <sheetData sheetId="5557" refreshError="1"/>
      <sheetData sheetId="5558" refreshError="1"/>
      <sheetData sheetId="5559" refreshError="1"/>
      <sheetData sheetId="5560" refreshError="1"/>
      <sheetData sheetId="5561" refreshError="1"/>
      <sheetData sheetId="5562" refreshError="1"/>
      <sheetData sheetId="5563" refreshError="1"/>
      <sheetData sheetId="5564" refreshError="1"/>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efreshError="1"/>
      <sheetData sheetId="5576" refreshError="1"/>
      <sheetData sheetId="5577" refreshError="1"/>
      <sheetData sheetId="5578" refreshError="1"/>
      <sheetData sheetId="5579" refreshError="1"/>
      <sheetData sheetId="5580" refreshError="1"/>
      <sheetData sheetId="5581" refreshError="1"/>
      <sheetData sheetId="5582" refreshError="1"/>
      <sheetData sheetId="5583" refreshError="1"/>
      <sheetData sheetId="5584" refreshError="1"/>
      <sheetData sheetId="5585" refreshError="1"/>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efreshError="1"/>
      <sheetData sheetId="5631" refreshError="1"/>
      <sheetData sheetId="5632" refreshError="1"/>
      <sheetData sheetId="5633" refreshError="1"/>
      <sheetData sheetId="5634" refreshError="1"/>
      <sheetData sheetId="5635" refreshError="1"/>
      <sheetData sheetId="5636" refreshError="1"/>
      <sheetData sheetId="5637" refreshError="1"/>
      <sheetData sheetId="5638" refreshError="1"/>
      <sheetData sheetId="5639" refreshError="1"/>
      <sheetData sheetId="5640" refreshError="1"/>
      <sheetData sheetId="5641" refreshError="1"/>
      <sheetData sheetId="5642" refreshError="1"/>
      <sheetData sheetId="5643" refreshError="1"/>
      <sheetData sheetId="5644" refreshError="1"/>
      <sheetData sheetId="5645" refreshError="1"/>
      <sheetData sheetId="5646" refreshError="1"/>
      <sheetData sheetId="5647" refreshError="1"/>
      <sheetData sheetId="5648" refreshError="1"/>
      <sheetData sheetId="5649" refreshError="1"/>
      <sheetData sheetId="5650" refreshError="1"/>
      <sheetData sheetId="5651" refreshError="1"/>
      <sheetData sheetId="5652" refreshError="1"/>
      <sheetData sheetId="5653" refreshError="1"/>
      <sheetData sheetId="5654" refreshError="1"/>
      <sheetData sheetId="5655" refreshError="1"/>
      <sheetData sheetId="5656" refreshError="1"/>
      <sheetData sheetId="5657" refreshError="1"/>
      <sheetData sheetId="5658" refreshError="1"/>
      <sheetData sheetId="5659" refreshError="1"/>
      <sheetData sheetId="5660" refreshError="1"/>
      <sheetData sheetId="5661" refreshError="1"/>
      <sheetData sheetId="5662" refreshError="1"/>
      <sheetData sheetId="5663" refreshError="1"/>
      <sheetData sheetId="5664" refreshError="1"/>
      <sheetData sheetId="5665" refreshError="1"/>
      <sheetData sheetId="5666" refreshError="1"/>
      <sheetData sheetId="5667" refreshError="1"/>
      <sheetData sheetId="5668" refreshError="1"/>
      <sheetData sheetId="5669" refreshError="1"/>
      <sheetData sheetId="5670" refreshError="1"/>
      <sheetData sheetId="5671" refreshError="1"/>
      <sheetData sheetId="5672" refreshError="1"/>
      <sheetData sheetId="5673" refreshError="1"/>
      <sheetData sheetId="5674" refreshError="1"/>
      <sheetData sheetId="5675" refreshError="1"/>
      <sheetData sheetId="5676" refreshError="1"/>
      <sheetData sheetId="5677" refreshError="1"/>
      <sheetData sheetId="5678" refreshError="1"/>
      <sheetData sheetId="5679" refreshError="1"/>
      <sheetData sheetId="5680" refreshError="1"/>
      <sheetData sheetId="5681" refreshError="1"/>
      <sheetData sheetId="5682" refreshError="1"/>
      <sheetData sheetId="5683" refreshError="1"/>
      <sheetData sheetId="5684" refreshError="1"/>
      <sheetData sheetId="5685" refreshError="1"/>
      <sheetData sheetId="5686" refreshError="1"/>
      <sheetData sheetId="5687" refreshError="1"/>
      <sheetData sheetId="5688" refreshError="1"/>
      <sheetData sheetId="5689" refreshError="1"/>
      <sheetData sheetId="5690" refreshError="1"/>
      <sheetData sheetId="5691" refreshError="1"/>
      <sheetData sheetId="5692" refreshError="1"/>
      <sheetData sheetId="5693" refreshError="1"/>
      <sheetData sheetId="5694" refreshError="1"/>
      <sheetData sheetId="5695" refreshError="1"/>
      <sheetData sheetId="5696" refreshError="1"/>
      <sheetData sheetId="5697" refreshError="1"/>
      <sheetData sheetId="5698" refreshError="1"/>
      <sheetData sheetId="5699" refreshError="1"/>
      <sheetData sheetId="5700" refreshError="1"/>
      <sheetData sheetId="5701" refreshError="1"/>
      <sheetData sheetId="5702" refreshError="1"/>
      <sheetData sheetId="5703" refreshError="1"/>
      <sheetData sheetId="5704" refreshError="1"/>
      <sheetData sheetId="5705" refreshError="1"/>
      <sheetData sheetId="5706" refreshError="1"/>
      <sheetData sheetId="5707" refreshError="1"/>
      <sheetData sheetId="5708" refreshError="1"/>
      <sheetData sheetId="5709" refreshError="1"/>
      <sheetData sheetId="5710" refreshError="1"/>
      <sheetData sheetId="5711" refreshError="1"/>
      <sheetData sheetId="5712" refreshError="1"/>
      <sheetData sheetId="5713" refreshError="1"/>
      <sheetData sheetId="5714" refreshError="1"/>
      <sheetData sheetId="5715" refreshError="1"/>
      <sheetData sheetId="5716" refreshError="1"/>
      <sheetData sheetId="5717" refreshError="1"/>
      <sheetData sheetId="5718" refreshError="1"/>
      <sheetData sheetId="5719" refreshError="1"/>
      <sheetData sheetId="5720" refreshError="1"/>
      <sheetData sheetId="5721" refreshError="1"/>
      <sheetData sheetId="5722" refreshError="1"/>
      <sheetData sheetId="5723" refreshError="1"/>
      <sheetData sheetId="5724" refreshError="1"/>
      <sheetData sheetId="5725" refreshError="1"/>
      <sheetData sheetId="5726" refreshError="1"/>
      <sheetData sheetId="5727" refreshError="1"/>
      <sheetData sheetId="5728" refreshError="1"/>
      <sheetData sheetId="5729" refreshError="1"/>
      <sheetData sheetId="5730" refreshError="1"/>
      <sheetData sheetId="5731" refreshError="1"/>
      <sheetData sheetId="5732" refreshError="1"/>
      <sheetData sheetId="5733" refreshError="1"/>
      <sheetData sheetId="5734" refreshError="1"/>
      <sheetData sheetId="5735" refreshError="1"/>
      <sheetData sheetId="5736" refreshError="1"/>
      <sheetData sheetId="5737" refreshError="1"/>
      <sheetData sheetId="5738" refreshError="1"/>
      <sheetData sheetId="5739" refreshError="1"/>
      <sheetData sheetId="5740" refreshError="1"/>
      <sheetData sheetId="5741" refreshError="1"/>
      <sheetData sheetId="5742" refreshError="1"/>
      <sheetData sheetId="5743" refreshError="1"/>
      <sheetData sheetId="5744" refreshError="1"/>
      <sheetData sheetId="5745" refreshError="1"/>
      <sheetData sheetId="5746" refreshError="1"/>
      <sheetData sheetId="5747" refreshError="1"/>
      <sheetData sheetId="5748" refreshError="1"/>
      <sheetData sheetId="5749" refreshError="1"/>
      <sheetData sheetId="5750" refreshError="1"/>
      <sheetData sheetId="5751" refreshError="1"/>
      <sheetData sheetId="5752" refreshError="1"/>
      <sheetData sheetId="5753" refreshError="1"/>
      <sheetData sheetId="5754" refreshError="1"/>
      <sheetData sheetId="5755" refreshError="1"/>
      <sheetData sheetId="5756" refreshError="1"/>
      <sheetData sheetId="5757" refreshError="1"/>
      <sheetData sheetId="5758" refreshError="1"/>
      <sheetData sheetId="5759" refreshError="1"/>
      <sheetData sheetId="5760" refreshError="1"/>
      <sheetData sheetId="5761" refreshError="1"/>
      <sheetData sheetId="5762" refreshError="1"/>
      <sheetData sheetId="5763" refreshError="1"/>
      <sheetData sheetId="5764" refreshError="1"/>
      <sheetData sheetId="5765" refreshError="1"/>
      <sheetData sheetId="5766" refreshError="1"/>
      <sheetData sheetId="5767" refreshError="1"/>
      <sheetData sheetId="5768" refreshError="1"/>
      <sheetData sheetId="5769" refreshError="1"/>
      <sheetData sheetId="5770" refreshError="1"/>
      <sheetData sheetId="5771" refreshError="1"/>
      <sheetData sheetId="5772" refreshError="1"/>
      <sheetData sheetId="5773" refreshError="1"/>
      <sheetData sheetId="5774" refreshError="1"/>
      <sheetData sheetId="5775" refreshError="1"/>
      <sheetData sheetId="5776" refreshError="1"/>
      <sheetData sheetId="5777" refreshError="1"/>
      <sheetData sheetId="5778" refreshError="1"/>
      <sheetData sheetId="5779" refreshError="1"/>
      <sheetData sheetId="5780" refreshError="1"/>
      <sheetData sheetId="5781" refreshError="1"/>
      <sheetData sheetId="5782" refreshError="1"/>
      <sheetData sheetId="5783" refreshError="1"/>
      <sheetData sheetId="5784" refreshError="1"/>
      <sheetData sheetId="5785" refreshError="1"/>
      <sheetData sheetId="5786" refreshError="1"/>
      <sheetData sheetId="5787" refreshError="1"/>
      <sheetData sheetId="5788" refreshError="1"/>
      <sheetData sheetId="5789" refreshError="1"/>
      <sheetData sheetId="5790" refreshError="1"/>
      <sheetData sheetId="5791" refreshError="1"/>
      <sheetData sheetId="5792" refreshError="1"/>
      <sheetData sheetId="5793" refreshError="1"/>
      <sheetData sheetId="5794" refreshError="1"/>
      <sheetData sheetId="5795" refreshError="1"/>
      <sheetData sheetId="5796" refreshError="1"/>
      <sheetData sheetId="5797" refreshError="1"/>
      <sheetData sheetId="5798" refreshError="1"/>
      <sheetData sheetId="5799" refreshError="1"/>
      <sheetData sheetId="5800" refreshError="1"/>
      <sheetData sheetId="5801" refreshError="1"/>
      <sheetData sheetId="5802" refreshError="1"/>
      <sheetData sheetId="5803" refreshError="1"/>
      <sheetData sheetId="5804" refreshError="1"/>
      <sheetData sheetId="5805" refreshError="1"/>
      <sheetData sheetId="5806" refreshError="1"/>
      <sheetData sheetId="5807" refreshError="1"/>
      <sheetData sheetId="5808" refreshError="1"/>
      <sheetData sheetId="5809" refreshError="1"/>
      <sheetData sheetId="5810" refreshError="1"/>
      <sheetData sheetId="5811" refreshError="1"/>
      <sheetData sheetId="5812" refreshError="1"/>
      <sheetData sheetId="5813" refreshError="1"/>
      <sheetData sheetId="5814" refreshError="1"/>
      <sheetData sheetId="5815" refreshError="1"/>
      <sheetData sheetId="5816" refreshError="1"/>
      <sheetData sheetId="5817" refreshError="1"/>
      <sheetData sheetId="5818" refreshError="1"/>
      <sheetData sheetId="5819" refreshError="1"/>
      <sheetData sheetId="5820" refreshError="1"/>
      <sheetData sheetId="5821" refreshError="1"/>
      <sheetData sheetId="5822" refreshError="1"/>
      <sheetData sheetId="5823" refreshError="1"/>
      <sheetData sheetId="5824" refreshError="1"/>
      <sheetData sheetId="5825" refreshError="1"/>
      <sheetData sheetId="5826" refreshError="1"/>
      <sheetData sheetId="5827" refreshError="1"/>
      <sheetData sheetId="5828" refreshError="1"/>
      <sheetData sheetId="5829" refreshError="1"/>
      <sheetData sheetId="5830" refreshError="1"/>
      <sheetData sheetId="5831" refreshError="1"/>
      <sheetData sheetId="5832" refreshError="1"/>
      <sheetData sheetId="5833" refreshError="1"/>
      <sheetData sheetId="5834" refreshError="1"/>
      <sheetData sheetId="5835" refreshError="1"/>
      <sheetData sheetId="5836" refreshError="1"/>
      <sheetData sheetId="5837" refreshError="1"/>
      <sheetData sheetId="5838" refreshError="1"/>
      <sheetData sheetId="5839" refreshError="1"/>
      <sheetData sheetId="5840" refreshError="1"/>
      <sheetData sheetId="5841" refreshError="1"/>
      <sheetData sheetId="5842" refreshError="1"/>
      <sheetData sheetId="5843" refreshError="1"/>
      <sheetData sheetId="5844" refreshError="1"/>
      <sheetData sheetId="5845" refreshError="1"/>
      <sheetData sheetId="5846" refreshError="1"/>
      <sheetData sheetId="5847" refreshError="1"/>
      <sheetData sheetId="5848" refreshError="1"/>
      <sheetData sheetId="5849" refreshError="1"/>
      <sheetData sheetId="5850" refreshError="1"/>
      <sheetData sheetId="5851" refreshError="1"/>
      <sheetData sheetId="5852" refreshError="1"/>
      <sheetData sheetId="5853" refreshError="1"/>
      <sheetData sheetId="5854" refreshError="1"/>
      <sheetData sheetId="5855" refreshError="1"/>
      <sheetData sheetId="5856" refreshError="1"/>
      <sheetData sheetId="5857" refreshError="1"/>
      <sheetData sheetId="5858" refreshError="1"/>
      <sheetData sheetId="5859" refreshError="1"/>
      <sheetData sheetId="5860" refreshError="1"/>
      <sheetData sheetId="5861" refreshError="1"/>
      <sheetData sheetId="5862" refreshError="1"/>
      <sheetData sheetId="5863" refreshError="1"/>
      <sheetData sheetId="5864" refreshError="1"/>
      <sheetData sheetId="5865" refreshError="1"/>
      <sheetData sheetId="5866" refreshError="1"/>
      <sheetData sheetId="5867" refreshError="1"/>
      <sheetData sheetId="5868" refreshError="1"/>
      <sheetData sheetId="5869" refreshError="1"/>
      <sheetData sheetId="5870" refreshError="1"/>
      <sheetData sheetId="5871" refreshError="1"/>
      <sheetData sheetId="5872" refreshError="1"/>
      <sheetData sheetId="5873" refreshError="1"/>
      <sheetData sheetId="5874" refreshError="1"/>
      <sheetData sheetId="5875" refreshError="1"/>
      <sheetData sheetId="5876" refreshError="1"/>
      <sheetData sheetId="5877" refreshError="1"/>
      <sheetData sheetId="5878" refreshError="1"/>
      <sheetData sheetId="5879" refreshError="1"/>
      <sheetData sheetId="5880" refreshError="1"/>
      <sheetData sheetId="5881" refreshError="1"/>
      <sheetData sheetId="5882" refreshError="1"/>
      <sheetData sheetId="5883" refreshError="1"/>
      <sheetData sheetId="5884" refreshError="1"/>
      <sheetData sheetId="5885" refreshError="1"/>
      <sheetData sheetId="5886" refreshError="1"/>
      <sheetData sheetId="5887" refreshError="1"/>
      <sheetData sheetId="5888" refreshError="1"/>
      <sheetData sheetId="5889" refreshError="1"/>
      <sheetData sheetId="5890" refreshError="1"/>
      <sheetData sheetId="5891" refreshError="1"/>
      <sheetData sheetId="5892" refreshError="1"/>
      <sheetData sheetId="5893" refreshError="1"/>
      <sheetData sheetId="5894" refreshError="1"/>
      <sheetData sheetId="5895" refreshError="1"/>
      <sheetData sheetId="5896" refreshError="1"/>
      <sheetData sheetId="5897" refreshError="1"/>
      <sheetData sheetId="5898" refreshError="1"/>
      <sheetData sheetId="5899" refreshError="1"/>
      <sheetData sheetId="5900" refreshError="1"/>
      <sheetData sheetId="5901" refreshError="1"/>
      <sheetData sheetId="5902" refreshError="1"/>
      <sheetData sheetId="5903" refreshError="1"/>
      <sheetData sheetId="5904" refreshError="1"/>
      <sheetData sheetId="5905" refreshError="1"/>
      <sheetData sheetId="5906" refreshError="1"/>
      <sheetData sheetId="5907" refreshError="1"/>
      <sheetData sheetId="5908" refreshError="1"/>
      <sheetData sheetId="5909" refreshError="1"/>
      <sheetData sheetId="5910" refreshError="1"/>
      <sheetData sheetId="5911" refreshError="1"/>
      <sheetData sheetId="5912" refreshError="1"/>
      <sheetData sheetId="5913" refreshError="1"/>
      <sheetData sheetId="5914" refreshError="1"/>
      <sheetData sheetId="5915" refreshError="1"/>
      <sheetData sheetId="5916" refreshError="1"/>
      <sheetData sheetId="5917" refreshError="1"/>
      <sheetData sheetId="5918" refreshError="1"/>
      <sheetData sheetId="5919" refreshError="1"/>
      <sheetData sheetId="5920" refreshError="1"/>
      <sheetData sheetId="5921" refreshError="1"/>
      <sheetData sheetId="5922" refreshError="1"/>
      <sheetData sheetId="5923" refreshError="1"/>
      <sheetData sheetId="5924" refreshError="1"/>
      <sheetData sheetId="5925" refreshError="1"/>
      <sheetData sheetId="5926" refreshError="1"/>
      <sheetData sheetId="5927" refreshError="1"/>
      <sheetData sheetId="5928" refreshError="1"/>
      <sheetData sheetId="5929" refreshError="1"/>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efreshError="1"/>
      <sheetData sheetId="5940" refreshError="1"/>
      <sheetData sheetId="5941" refreshError="1"/>
      <sheetData sheetId="5942" refreshError="1"/>
      <sheetData sheetId="5943" refreshError="1"/>
      <sheetData sheetId="5944" refreshError="1"/>
      <sheetData sheetId="5945" refreshError="1"/>
      <sheetData sheetId="5946" refreshError="1"/>
      <sheetData sheetId="5947" refreshError="1"/>
      <sheetData sheetId="5948" refreshError="1"/>
      <sheetData sheetId="5949" refreshError="1"/>
      <sheetData sheetId="5950" refreshError="1"/>
      <sheetData sheetId="5951" refreshError="1"/>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efreshError="1"/>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efreshError="1"/>
      <sheetData sheetId="5977" refreshError="1"/>
      <sheetData sheetId="5978" refreshError="1"/>
      <sheetData sheetId="5979" refreshError="1"/>
      <sheetData sheetId="5980" refreshError="1"/>
      <sheetData sheetId="5981" refreshError="1"/>
      <sheetData sheetId="5982" refreshError="1"/>
      <sheetData sheetId="5983" refreshError="1"/>
      <sheetData sheetId="5984" refreshError="1"/>
      <sheetData sheetId="5985" refreshError="1"/>
      <sheetData sheetId="5986" refreshError="1"/>
      <sheetData sheetId="5987" refreshError="1"/>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refreshError="1"/>
      <sheetData sheetId="6044" refreshError="1"/>
      <sheetData sheetId="6045" refreshError="1"/>
      <sheetData sheetId="6046" refreshError="1"/>
      <sheetData sheetId="6047" refreshError="1"/>
      <sheetData sheetId="6048" refreshError="1"/>
      <sheetData sheetId="6049" refreshError="1"/>
      <sheetData sheetId="6050" refreshError="1"/>
      <sheetData sheetId="6051" refreshError="1"/>
      <sheetData sheetId="6052" refreshError="1"/>
      <sheetData sheetId="6053" refreshError="1"/>
      <sheetData sheetId="6054" refreshError="1"/>
      <sheetData sheetId="6055" refreshError="1"/>
      <sheetData sheetId="6056" refreshError="1"/>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refreshError="1"/>
      <sheetData sheetId="6073" refreshError="1"/>
      <sheetData sheetId="6074" refreshError="1"/>
      <sheetData sheetId="6075" refreshError="1"/>
      <sheetData sheetId="6076" refreshError="1"/>
      <sheetData sheetId="6077" refreshError="1"/>
      <sheetData sheetId="6078" refreshError="1"/>
      <sheetData sheetId="6079" refreshError="1"/>
      <sheetData sheetId="6080" refreshError="1"/>
      <sheetData sheetId="6081" refreshError="1"/>
      <sheetData sheetId="6082" refreshError="1"/>
      <sheetData sheetId="6083" refreshError="1"/>
      <sheetData sheetId="6084" refreshError="1"/>
      <sheetData sheetId="6085" refreshError="1"/>
      <sheetData sheetId="6086" refreshError="1"/>
      <sheetData sheetId="6087" refreshError="1"/>
      <sheetData sheetId="6088" refreshError="1"/>
      <sheetData sheetId="6089" refreshError="1"/>
      <sheetData sheetId="6090" refreshError="1"/>
      <sheetData sheetId="6091" refreshError="1"/>
      <sheetData sheetId="6092" refreshError="1"/>
      <sheetData sheetId="6093" refreshError="1"/>
      <sheetData sheetId="6094" refreshError="1"/>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efreshError="1"/>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refreshError="1"/>
      <sheetData sheetId="6216" refreshError="1"/>
      <sheetData sheetId="6217" refreshError="1"/>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refreshError="1"/>
      <sheetData sheetId="6271" refreshError="1"/>
      <sheetData sheetId="6272" refreshError="1"/>
      <sheetData sheetId="6273" refreshError="1"/>
      <sheetData sheetId="6274" refreshError="1"/>
      <sheetData sheetId="6275" refreshError="1"/>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efreshError="1"/>
      <sheetData sheetId="6577" refreshError="1"/>
      <sheetData sheetId="6578" refreshError="1"/>
      <sheetData sheetId="6579" refreshError="1"/>
      <sheetData sheetId="6580" refreshError="1"/>
      <sheetData sheetId="6581" refreshError="1"/>
      <sheetData sheetId="6582" refreshError="1"/>
      <sheetData sheetId="6583" refreshError="1"/>
      <sheetData sheetId="6584" refreshError="1"/>
      <sheetData sheetId="6585" refreshError="1"/>
      <sheetData sheetId="6586" refreshError="1"/>
      <sheetData sheetId="6587" refreshError="1"/>
      <sheetData sheetId="6588" refreshError="1"/>
      <sheetData sheetId="6589" refreshError="1"/>
      <sheetData sheetId="6590" refreshError="1"/>
      <sheetData sheetId="6591" refreshError="1"/>
      <sheetData sheetId="6592" refreshError="1"/>
      <sheetData sheetId="6593" refreshError="1"/>
      <sheetData sheetId="6594" refreshError="1"/>
      <sheetData sheetId="6595" refreshError="1"/>
      <sheetData sheetId="6596" refreshError="1"/>
      <sheetData sheetId="6597" refreshError="1"/>
      <sheetData sheetId="6598" refreshError="1"/>
      <sheetData sheetId="6599" refreshError="1"/>
      <sheetData sheetId="6600" refreshError="1"/>
      <sheetData sheetId="6601" refreshError="1"/>
      <sheetData sheetId="6602" refreshError="1"/>
      <sheetData sheetId="6603" refreshError="1"/>
      <sheetData sheetId="6604" refreshError="1"/>
      <sheetData sheetId="6605" refreshError="1"/>
      <sheetData sheetId="6606" refreshError="1"/>
      <sheetData sheetId="6607" refreshError="1"/>
      <sheetData sheetId="6608" refreshError="1"/>
      <sheetData sheetId="6609" refreshError="1"/>
      <sheetData sheetId="6610" refreshError="1"/>
      <sheetData sheetId="6611" refreshError="1"/>
      <sheetData sheetId="6612" refreshError="1"/>
      <sheetData sheetId="6613" refreshError="1"/>
      <sheetData sheetId="6614" refreshError="1"/>
      <sheetData sheetId="6615" refreshError="1"/>
      <sheetData sheetId="6616" refreshError="1"/>
      <sheetData sheetId="6617" refreshError="1"/>
      <sheetData sheetId="6618" refreshError="1"/>
      <sheetData sheetId="6619" refreshError="1"/>
      <sheetData sheetId="6620" refreshError="1"/>
      <sheetData sheetId="6621" refreshError="1"/>
      <sheetData sheetId="6622" refreshError="1"/>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 sheetId="6633" refreshError="1"/>
      <sheetData sheetId="6634" refreshError="1"/>
      <sheetData sheetId="6635" refreshError="1"/>
      <sheetData sheetId="6636" refreshError="1"/>
      <sheetData sheetId="6637" refreshError="1"/>
      <sheetData sheetId="6638" refreshError="1"/>
      <sheetData sheetId="6639" refreshError="1"/>
      <sheetData sheetId="6640" refreshError="1"/>
      <sheetData sheetId="6641" refreshError="1"/>
      <sheetData sheetId="6642" refreshError="1"/>
      <sheetData sheetId="6643" refreshError="1"/>
      <sheetData sheetId="6644" refreshError="1"/>
      <sheetData sheetId="6645" refreshError="1"/>
      <sheetData sheetId="6646" refreshError="1"/>
      <sheetData sheetId="6647" refreshError="1"/>
      <sheetData sheetId="6648" refreshError="1"/>
      <sheetData sheetId="6649" refreshError="1"/>
      <sheetData sheetId="6650" refreshError="1"/>
      <sheetData sheetId="6651" refreshError="1"/>
      <sheetData sheetId="6652" refreshError="1"/>
      <sheetData sheetId="6653" refreshError="1"/>
      <sheetData sheetId="6654" refreshError="1"/>
      <sheetData sheetId="6655" refreshError="1"/>
      <sheetData sheetId="6656" refreshError="1"/>
      <sheetData sheetId="6657" refreshError="1"/>
      <sheetData sheetId="6658" refreshError="1"/>
      <sheetData sheetId="6659" refreshError="1"/>
      <sheetData sheetId="6660" refreshError="1"/>
      <sheetData sheetId="6661" refreshError="1"/>
      <sheetData sheetId="6662" refreshError="1"/>
      <sheetData sheetId="6663" refreshError="1"/>
      <sheetData sheetId="6664" refreshError="1"/>
      <sheetData sheetId="6665" refreshError="1"/>
      <sheetData sheetId="6666" refreshError="1"/>
      <sheetData sheetId="6667" refreshError="1"/>
      <sheetData sheetId="6668" refreshError="1"/>
      <sheetData sheetId="6669" refreshError="1"/>
      <sheetData sheetId="6670" refreshError="1"/>
      <sheetData sheetId="6671" refreshError="1"/>
      <sheetData sheetId="6672" refreshError="1"/>
      <sheetData sheetId="6673" refreshError="1"/>
      <sheetData sheetId="6674" refreshError="1"/>
      <sheetData sheetId="6675" refreshError="1"/>
      <sheetData sheetId="6676" refreshError="1"/>
      <sheetData sheetId="6677" refreshError="1"/>
      <sheetData sheetId="6678" refreshError="1"/>
      <sheetData sheetId="6679" refreshError="1"/>
      <sheetData sheetId="6680" refreshError="1"/>
      <sheetData sheetId="6681" refreshError="1"/>
      <sheetData sheetId="6682" refreshError="1"/>
      <sheetData sheetId="6683" refreshError="1"/>
      <sheetData sheetId="6684" refreshError="1"/>
      <sheetData sheetId="6685" refreshError="1"/>
      <sheetData sheetId="6686" refreshError="1"/>
      <sheetData sheetId="6687" refreshError="1"/>
      <sheetData sheetId="6688" refreshError="1"/>
      <sheetData sheetId="6689" refreshError="1"/>
      <sheetData sheetId="6690" refreshError="1"/>
      <sheetData sheetId="6691" refreshError="1"/>
      <sheetData sheetId="6692" refreshError="1"/>
      <sheetData sheetId="6693" refreshError="1"/>
      <sheetData sheetId="6694" refreshError="1"/>
      <sheetData sheetId="6695" refreshError="1"/>
      <sheetData sheetId="6696" refreshError="1"/>
      <sheetData sheetId="6697" refreshError="1"/>
      <sheetData sheetId="6698" refreshError="1"/>
      <sheetData sheetId="6699" refreshError="1"/>
      <sheetData sheetId="6700" refreshError="1"/>
      <sheetData sheetId="6701" refreshError="1"/>
      <sheetData sheetId="6702" refreshError="1"/>
      <sheetData sheetId="6703" refreshError="1"/>
      <sheetData sheetId="6704" refreshError="1"/>
      <sheetData sheetId="6705" refreshError="1"/>
      <sheetData sheetId="6706" refreshError="1"/>
      <sheetData sheetId="6707" refreshError="1"/>
      <sheetData sheetId="6708" refreshError="1"/>
      <sheetData sheetId="6709" refreshError="1"/>
      <sheetData sheetId="6710" refreshError="1"/>
      <sheetData sheetId="6711" refreshError="1"/>
      <sheetData sheetId="6712" refreshError="1"/>
      <sheetData sheetId="6713" refreshError="1"/>
      <sheetData sheetId="6714" refreshError="1"/>
      <sheetData sheetId="6715" refreshError="1"/>
      <sheetData sheetId="6716" refreshError="1"/>
      <sheetData sheetId="6717" refreshError="1"/>
      <sheetData sheetId="6718" refreshError="1"/>
      <sheetData sheetId="6719" refreshError="1"/>
      <sheetData sheetId="6720" refreshError="1"/>
      <sheetData sheetId="6721" refreshError="1"/>
      <sheetData sheetId="6722" refreshError="1"/>
      <sheetData sheetId="6723" refreshError="1"/>
      <sheetData sheetId="6724" refreshError="1"/>
      <sheetData sheetId="6725" refreshError="1"/>
      <sheetData sheetId="6726" refreshError="1"/>
      <sheetData sheetId="6727" refreshError="1"/>
      <sheetData sheetId="6728" refreshError="1"/>
      <sheetData sheetId="6729" refreshError="1"/>
      <sheetData sheetId="6730" refreshError="1"/>
      <sheetData sheetId="6731" refreshError="1"/>
      <sheetData sheetId="6732" refreshError="1"/>
      <sheetData sheetId="6733" refreshError="1"/>
      <sheetData sheetId="6734" refreshError="1"/>
      <sheetData sheetId="6735" refreshError="1"/>
      <sheetData sheetId="6736" refreshError="1"/>
      <sheetData sheetId="6737" refreshError="1"/>
      <sheetData sheetId="6738" refreshError="1"/>
      <sheetData sheetId="6739" refreshError="1"/>
      <sheetData sheetId="6740" refreshError="1"/>
      <sheetData sheetId="6741" refreshError="1"/>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efreshError="1"/>
      <sheetData sheetId="7129" refreshError="1"/>
      <sheetData sheetId="7130" refreshError="1"/>
      <sheetData sheetId="7131" refreshError="1"/>
      <sheetData sheetId="7132" refreshError="1"/>
      <sheetData sheetId="7133" refreshError="1"/>
      <sheetData sheetId="7134" refreshError="1"/>
      <sheetData sheetId="7135" refreshError="1"/>
      <sheetData sheetId="7136" refreshError="1"/>
      <sheetData sheetId="7137" refreshError="1"/>
      <sheetData sheetId="7138" refreshError="1"/>
      <sheetData sheetId="7139" refreshError="1"/>
      <sheetData sheetId="7140" refreshError="1"/>
      <sheetData sheetId="7141" refreshError="1"/>
      <sheetData sheetId="7142" refreshError="1"/>
      <sheetData sheetId="7143" refreshError="1"/>
      <sheetData sheetId="7144" refreshError="1"/>
      <sheetData sheetId="7145" refreshError="1"/>
      <sheetData sheetId="7146" refreshError="1"/>
      <sheetData sheetId="7147" refreshError="1"/>
      <sheetData sheetId="7148" refreshError="1"/>
      <sheetData sheetId="7149" refreshError="1"/>
      <sheetData sheetId="7150" refreshError="1"/>
      <sheetData sheetId="7151" refreshError="1"/>
      <sheetData sheetId="7152" refreshError="1"/>
      <sheetData sheetId="7153" refreshError="1"/>
      <sheetData sheetId="7154" refreshError="1"/>
      <sheetData sheetId="7155" refreshError="1"/>
      <sheetData sheetId="7156" refreshError="1"/>
      <sheetData sheetId="7157" refreshError="1"/>
      <sheetData sheetId="7158" refreshError="1"/>
      <sheetData sheetId="7159" refreshError="1"/>
      <sheetData sheetId="7160" refreshError="1"/>
      <sheetData sheetId="7161" refreshError="1"/>
      <sheetData sheetId="7162" refreshError="1"/>
      <sheetData sheetId="7163" refreshError="1"/>
      <sheetData sheetId="7164" refreshError="1"/>
      <sheetData sheetId="7165" refreshError="1"/>
      <sheetData sheetId="7166" refreshError="1"/>
      <sheetData sheetId="7167" refreshError="1"/>
      <sheetData sheetId="7168" refreshError="1"/>
      <sheetData sheetId="7169" refreshError="1"/>
      <sheetData sheetId="7170" refreshError="1"/>
      <sheetData sheetId="7171" refreshError="1"/>
      <sheetData sheetId="7172" refreshError="1"/>
      <sheetData sheetId="7173" refreshError="1"/>
      <sheetData sheetId="7174" refreshError="1"/>
      <sheetData sheetId="7175" refreshError="1"/>
      <sheetData sheetId="7176" refreshError="1"/>
      <sheetData sheetId="7177" refreshError="1"/>
      <sheetData sheetId="7178" refreshError="1"/>
      <sheetData sheetId="7179" refreshError="1"/>
      <sheetData sheetId="7180" refreshError="1"/>
      <sheetData sheetId="7181" refreshError="1"/>
      <sheetData sheetId="7182" refreshError="1"/>
      <sheetData sheetId="7183" refreshError="1"/>
      <sheetData sheetId="7184" refreshError="1"/>
      <sheetData sheetId="7185" refreshError="1"/>
      <sheetData sheetId="7186" refreshError="1"/>
      <sheetData sheetId="7187" refreshError="1"/>
      <sheetData sheetId="7188" refreshError="1"/>
      <sheetData sheetId="7189" refreshError="1"/>
      <sheetData sheetId="7190" refreshError="1"/>
      <sheetData sheetId="7191" refreshError="1"/>
      <sheetData sheetId="7192" refreshError="1"/>
      <sheetData sheetId="7193" refreshError="1"/>
      <sheetData sheetId="7194" refreshError="1"/>
      <sheetData sheetId="7195" refreshError="1"/>
      <sheetData sheetId="7196" refreshError="1"/>
      <sheetData sheetId="7197" refreshError="1"/>
      <sheetData sheetId="7198" refreshError="1"/>
      <sheetData sheetId="7199" refreshError="1"/>
      <sheetData sheetId="7200" refreshError="1"/>
      <sheetData sheetId="7201" refreshError="1"/>
      <sheetData sheetId="7202" refreshError="1"/>
      <sheetData sheetId="7203" refreshError="1"/>
      <sheetData sheetId="7204" refreshError="1"/>
      <sheetData sheetId="7205" refreshError="1"/>
      <sheetData sheetId="7206" refreshError="1"/>
      <sheetData sheetId="7207" refreshError="1"/>
      <sheetData sheetId="7208" refreshError="1"/>
      <sheetData sheetId="7209" refreshError="1"/>
      <sheetData sheetId="7210" refreshError="1"/>
      <sheetData sheetId="7211" refreshError="1"/>
      <sheetData sheetId="7212" refreshError="1"/>
      <sheetData sheetId="7213" refreshError="1"/>
      <sheetData sheetId="7214" refreshError="1"/>
      <sheetData sheetId="7215" refreshError="1"/>
      <sheetData sheetId="7216" refreshError="1"/>
      <sheetData sheetId="7217" refreshError="1"/>
      <sheetData sheetId="7218" refreshError="1"/>
      <sheetData sheetId="7219" refreshError="1"/>
      <sheetData sheetId="7220" refreshError="1"/>
      <sheetData sheetId="7221" refreshError="1"/>
      <sheetData sheetId="7222" refreshError="1"/>
      <sheetData sheetId="7223" refreshError="1"/>
      <sheetData sheetId="7224" refreshError="1"/>
      <sheetData sheetId="7225" refreshError="1"/>
      <sheetData sheetId="7226" refreshError="1"/>
      <sheetData sheetId="7227" refreshError="1"/>
      <sheetData sheetId="7228" refreshError="1"/>
      <sheetData sheetId="7229" refreshError="1"/>
      <sheetData sheetId="7230" refreshError="1"/>
      <sheetData sheetId="7231" refreshError="1"/>
      <sheetData sheetId="7232" refreshError="1"/>
      <sheetData sheetId="7233" refreshError="1"/>
      <sheetData sheetId="7234" refreshError="1"/>
      <sheetData sheetId="7235" refreshError="1"/>
      <sheetData sheetId="7236" refreshError="1"/>
      <sheetData sheetId="7237" refreshError="1"/>
      <sheetData sheetId="7238" refreshError="1"/>
      <sheetData sheetId="7239" refreshError="1"/>
      <sheetData sheetId="7240" refreshError="1"/>
      <sheetData sheetId="7241" refreshError="1"/>
      <sheetData sheetId="7242" refreshError="1"/>
      <sheetData sheetId="7243" refreshError="1"/>
      <sheetData sheetId="7244" refreshError="1"/>
      <sheetData sheetId="7245" refreshError="1"/>
      <sheetData sheetId="7246" refreshError="1"/>
      <sheetData sheetId="7247" refreshError="1"/>
      <sheetData sheetId="7248" refreshError="1"/>
      <sheetData sheetId="7249" refreshError="1"/>
      <sheetData sheetId="7250" refreshError="1"/>
      <sheetData sheetId="7251" refreshError="1"/>
      <sheetData sheetId="7252" refreshError="1"/>
      <sheetData sheetId="7253" refreshError="1"/>
      <sheetData sheetId="7254" refreshError="1"/>
      <sheetData sheetId="7255" refreshError="1"/>
      <sheetData sheetId="7256" refreshError="1"/>
      <sheetData sheetId="7257" refreshError="1"/>
      <sheetData sheetId="7258" refreshError="1"/>
      <sheetData sheetId="7259" refreshError="1"/>
      <sheetData sheetId="7260" refreshError="1"/>
      <sheetData sheetId="7261" refreshError="1"/>
      <sheetData sheetId="7262" refreshError="1"/>
      <sheetData sheetId="7263" refreshError="1"/>
      <sheetData sheetId="7264" refreshError="1"/>
      <sheetData sheetId="7265" refreshError="1"/>
      <sheetData sheetId="7266" refreshError="1"/>
      <sheetData sheetId="7267" refreshError="1"/>
      <sheetData sheetId="7268" refreshError="1"/>
      <sheetData sheetId="7269" refreshError="1"/>
      <sheetData sheetId="7270" refreshError="1"/>
      <sheetData sheetId="7271" refreshError="1"/>
      <sheetData sheetId="7272" refreshError="1"/>
      <sheetData sheetId="7273" refreshError="1"/>
      <sheetData sheetId="7274" refreshError="1"/>
      <sheetData sheetId="7275" refreshError="1"/>
      <sheetData sheetId="7276" refreshError="1"/>
      <sheetData sheetId="7277" refreshError="1"/>
      <sheetData sheetId="7278" refreshError="1"/>
      <sheetData sheetId="7279" refreshError="1"/>
      <sheetData sheetId="7280" refreshError="1"/>
      <sheetData sheetId="7281" refreshError="1"/>
      <sheetData sheetId="7282" refreshError="1"/>
      <sheetData sheetId="7283" refreshError="1"/>
      <sheetData sheetId="7284" refreshError="1"/>
      <sheetData sheetId="7285" refreshError="1"/>
      <sheetData sheetId="7286" refreshError="1"/>
      <sheetData sheetId="7287" refreshError="1"/>
      <sheetData sheetId="7288" refreshError="1"/>
      <sheetData sheetId="7289" refreshError="1"/>
      <sheetData sheetId="7290" refreshError="1"/>
      <sheetData sheetId="7291" refreshError="1"/>
      <sheetData sheetId="7292" refreshError="1"/>
      <sheetData sheetId="7293" refreshError="1"/>
      <sheetData sheetId="7294" refreshError="1"/>
      <sheetData sheetId="7295" refreshError="1"/>
      <sheetData sheetId="7296" refreshError="1"/>
      <sheetData sheetId="7297" refreshError="1"/>
      <sheetData sheetId="7298" refreshError="1"/>
      <sheetData sheetId="7299" refreshError="1"/>
      <sheetData sheetId="7300" refreshError="1"/>
      <sheetData sheetId="7301" refreshError="1"/>
      <sheetData sheetId="7302" refreshError="1"/>
      <sheetData sheetId="7303" refreshError="1"/>
      <sheetData sheetId="7304" refreshError="1"/>
      <sheetData sheetId="7305" refreshError="1"/>
      <sheetData sheetId="7306" refreshError="1"/>
      <sheetData sheetId="7307" refreshError="1"/>
      <sheetData sheetId="7308" refreshError="1"/>
      <sheetData sheetId="7309" refreshError="1"/>
      <sheetData sheetId="7310" refreshError="1"/>
      <sheetData sheetId="7311" refreshError="1"/>
      <sheetData sheetId="7312" refreshError="1"/>
      <sheetData sheetId="7313" refreshError="1"/>
      <sheetData sheetId="7314" refreshError="1"/>
      <sheetData sheetId="7315" refreshError="1"/>
      <sheetData sheetId="7316" refreshError="1"/>
      <sheetData sheetId="7317" refreshError="1"/>
      <sheetData sheetId="7318" refreshError="1"/>
      <sheetData sheetId="7319" refreshError="1"/>
      <sheetData sheetId="7320" refreshError="1"/>
      <sheetData sheetId="7321" refreshError="1"/>
      <sheetData sheetId="7322" refreshError="1"/>
      <sheetData sheetId="7323" refreshError="1"/>
      <sheetData sheetId="7324" refreshError="1"/>
      <sheetData sheetId="7325" refreshError="1"/>
      <sheetData sheetId="7326" refreshError="1"/>
      <sheetData sheetId="7327" refreshError="1"/>
      <sheetData sheetId="7328" refreshError="1"/>
      <sheetData sheetId="7329" refreshError="1"/>
      <sheetData sheetId="7330" refreshError="1"/>
      <sheetData sheetId="7331" refreshError="1"/>
      <sheetData sheetId="7332" refreshError="1"/>
      <sheetData sheetId="7333" refreshError="1"/>
      <sheetData sheetId="7334" refreshError="1"/>
      <sheetData sheetId="7335" refreshError="1"/>
      <sheetData sheetId="7336" refreshError="1"/>
      <sheetData sheetId="7337" refreshError="1"/>
      <sheetData sheetId="7338" refreshError="1"/>
      <sheetData sheetId="7339" refreshError="1"/>
      <sheetData sheetId="7340" refreshError="1"/>
      <sheetData sheetId="7341" refreshError="1"/>
      <sheetData sheetId="7342" refreshError="1"/>
      <sheetData sheetId="7343" refreshError="1"/>
      <sheetData sheetId="7344" refreshError="1"/>
      <sheetData sheetId="7345" refreshError="1"/>
      <sheetData sheetId="7346" refreshError="1"/>
      <sheetData sheetId="7347" refreshError="1"/>
      <sheetData sheetId="7348" refreshError="1"/>
      <sheetData sheetId="7349" refreshError="1"/>
      <sheetData sheetId="7350" refreshError="1"/>
      <sheetData sheetId="7351" refreshError="1"/>
      <sheetData sheetId="7352" refreshError="1"/>
      <sheetData sheetId="7353" refreshError="1"/>
      <sheetData sheetId="7354" refreshError="1"/>
      <sheetData sheetId="7355" refreshError="1"/>
      <sheetData sheetId="7356" refreshError="1"/>
      <sheetData sheetId="7357" refreshError="1"/>
      <sheetData sheetId="7358" refreshError="1"/>
      <sheetData sheetId="7359" refreshError="1"/>
      <sheetData sheetId="7360" refreshError="1"/>
      <sheetData sheetId="7361" refreshError="1"/>
      <sheetData sheetId="7362" refreshError="1"/>
      <sheetData sheetId="7363" refreshError="1"/>
      <sheetData sheetId="7364" refreshError="1"/>
      <sheetData sheetId="7365" refreshError="1"/>
      <sheetData sheetId="7366" refreshError="1"/>
      <sheetData sheetId="7367" refreshError="1"/>
      <sheetData sheetId="7368" refreshError="1"/>
      <sheetData sheetId="7369" refreshError="1"/>
      <sheetData sheetId="7370" refreshError="1"/>
      <sheetData sheetId="7371" refreshError="1"/>
      <sheetData sheetId="7372" refreshError="1"/>
      <sheetData sheetId="7373" refreshError="1"/>
      <sheetData sheetId="7374" refreshError="1"/>
      <sheetData sheetId="7375" refreshError="1"/>
      <sheetData sheetId="7376" refreshError="1"/>
      <sheetData sheetId="7377" refreshError="1"/>
      <sheetData sheetId="7378" refreshError="1"/>
      <sheetData sheetId="7379" refreshError="1"/>
      <sheetData sheetId="7380" refreshError="1"/>
      <sheetData sheetId="7381" refreshError="1"/>
      <sheetData sheetId="7382" refreshError="1"/>
      <sheetData sheetId="7383" refreshError="1"/>
      <sheetData sheetId="7384" refreshError="1"/>
      <sheetData sheetId="7385" refreshError="1"/>
      <sheetData sheetId="7386" refreshError="1"/>
      <sheetData sheetId="7387" refreshError="1"/>
      <sheetData sheetId="7388" refreshError="1"/>
      <sheetData sheetId="7389" refreshError="1"/>
      <sheetData sheetId="7390" refreshError="1"/>
      <sheetData sheetId="7391" refreshError="1"/>
      <sheetData sheetId="7392" refreshError="1"/>
      <sheetData sheetId="7393" refreshError="1"/>
      <sheetData sheetId="7394" refreshError="1"/>
      <sheetData sheetId="7395" refreshError="1"/>
      <sheetData sheetId="7396" refreshError="1"/>
      <sheetData sheetId="7397" refreshError="1"/>
      <sheetData sheetId="7398" refreshError="1"/>
      <sheetData sheetId="7399" refreshError="1"/>
      <sheetData sheetId="7400" refreshError="1"/>
      <sheetData sheetId="7401" refreshError="1"/>
      <sheetData sheetId="7402" refreshError="1"/>
      <sheetData sheetId="7403" refreshError="1"/>
      <sheetData sheetId="7404" refreshError="1"/>
      <sheetData sheetId="7405" refreshError="1"/>
      <sheetData sheetId="7406" refreshError="1"/>
      <sheetData sheetId="7407" refreshError="1"/>
      <sheetData sheetId="7408" refreshError="1"/>
      <sheetData sheetId="7409" refreshError="1"/>
      <sheetData sheetId="7410" refreshError="1"/>
      <sheetData sheetId="7411" refreshError="1"/>
      <sheetData sheetId="7412" refreshError="1"/>
      <sheetData sheetId="7413" refreshError="1"/>
      <sheetData sheetId="7414" refreshError="1"/>
      <sheetData sheetId="7415" refreshError="1"/>
      <sheetData sheetId="7416" refreshError="1"/>
      <sheetData sheetId="7417" refreshError="1"/>
      <sheetData sheetId="7418" refreshError="1"/>
      <sheetData sheetId="7419" refreshError="1"/>
      <sheetData sheetId="7420" refreshError="1"/>
      <sheetData sheetId="7421" refreshError="1"/>
      <sheetData sheetId="7422" refreshError="1"/>
      <sheetData sheetId="7423" refreshError="1"/>
      <sheetData sheetId="7424" refreshError="1"/>
      <sheetData sheetId="7425" refreshError="1"/>
      <sheetData sheetId="7426" refreshError="1"/>
      <sheetData sheetId="7427" refreshError="1"/>
      <sheetData sheetId="7428" refreshError="1"/>
      <sheetData sheetId="7429" refreshError="1"/>
      <sheetData sheetId="7430" refreshError="1"/>
      <sheetData sheetId="7431" refreshError="1"/>
      <sheetData sheetId="7432" refreshError="1"/>
      <sheetData sheetId="7433" refreshError="1"/>
      <sheetData sheetId="7434" refreshError="1"/>
      <sheetData sheetId="7435" refreshError="1"/>
      <sheetData sheetId="7436" refreshError="1"/>
      <sheetData sheetId="7437" refreshError="1"/>
      <sheetData sheetId="7438" refreshError="1"/>
      <sheetData sheetId="7439" refreshError="1"/>
      <sheetData sheetId="7440" refreshError="1"/>
      <sheetData sheetId="7441" refreshError="1"/>
      <sheetData sheetId="7442" refreshError="1"/>
      <sheetData sheetId="7443" refreshError="1"/>
      <sheetData sheetId="7444" refreshError="1"/>
      <sheetData sheetId="7445" refreshError="1"/>
      <sheetData sheetId="7446" refreshError="1"/>
      <sheetData sheetId="7447" refreshError="1"/>
      <sheetData sheetId="7448" refreshError="1"/>
      <sheetData sheetId="7449" refreshError="1"/>
      <sheetData sheetId="7450" refreshError="1"/>
      <sheetData sheetId="7451" refreshError="1"/>
      <sheetData sheetId="7452" refreshError="1"/>
      <sheetData sheetId="7453" refreshError="1"/>
      <sheetData sheetId="7454" refreshError="1"/>
      <sheetData sheetId="7455" refreshError="1"/>
      <sheetData sheetId="7456" refreshError="1"/>
      <sheetData sheetId="7457" refreshError="1"/>
      <sheetData sheetId="7458" refreshError="1"/>
      <sheetData sheetId="7459" refreshError="1"/>
      <sheetData sheetId="7460" refreshError="1"/>
      <sheetData sheetId="7461" refreshError="1"/>
      <sheetData sheetId="7462" refreshError="1"/>
      <sheetData sheetId="7463" refreshError="1"/>
      <sheetData sheetId="7464" refreshError="1"/>
      <sheetData sheetId="7465" refreshError="1"/>
      <sheetData sheetId="7466" refreshError="1"/>
      <sheetData sheetId="7467" refreshError="1"/>
      <sheetData sheetId="7468" refreshError="1"/>
      <sheetData sheetId="7469" refreshError="1"/>
      <sheetData sheetId="7470" refreshError="1"/>
      <sheetData sheetId="7471" refreshError="1"/>
      <sheetData sheetId="7472" refreshError="1"/>
      <sheetData sheetId="7473" refreshError="1"/>
      <sheetData sheetId="7474" refreshError="1"/>
      <sheetData sheetId="7475" refreshError="1"/>
      <sheetData sheetId="7476" refreshError="1"/>
      <sheetData sheetId="7477" refreshError="1"/>
      <sheetData sheetId="7478" refreshError="1"/>
      <sheetData sheetId="7479" refreshError="1"/>
      <sheetData sheetId="7480" refreshError="1"/>
      <sheetData sheetId="7481" refreshError="1"/>
      <sheetData sheetId="7482" refreshError="1"/>
      <sheetData sheetId="7483" refreshError="1"/>
      <sheetData sheetId="7484" refreshError="1"/>
      <sheetData sheetId="7485" refreshError="1"/>
      <sheetData sheetId="7486" refreshError="1"/>
      <sheetData sheetId="7487" refreshError="1"/>
      <sheetData sheetId="7488" refreshError="1"/>
      <sheetData sheetId="7489" refreshError="1"/>
      <sheetData sheetId="7490" refreshError="1"/>
      <sheetData sheetId="7491" refreshError="1"/>
      <sheetData sheetId="7492" refreshError="1"/>
      <sheetData sheetId="7493" refreshError="1"/>
      <sheetData sheetId="7494" refreshError="1"/>
      <sheetData sheetId="7495" refreshError="1"/>
      <sheetData sheetId="7496" refreshError="1"/>
      <sheetData sheetId="7497" refreshError="1"/>
      <sheetData sheetId="7498" refreshError="1"/>
      <sheetData sheetId="7499" refreshError="1"/>
      <sheetData sheetId="7500" refreshError="1"/>
      <sheetData sheetId="7501" refreshError="1"/>
      <sheetData sheetId="7502" refreshError="1"/>
      <sheetData sheetId="7503" refreshError="1"/>
      <sheetData sheetId="7504" refreshError="1"/>
      <sheetData sheetId="7505" refreshError="1"/>
      <sheetData sheetId="7506" refreshError="1"/>
      <sheetData sheetId="7507" refreshError="1"/>
      <sheetData sheetId="7508" refreshError="1"/>
      <sheetData sheetId="7509" refreshError="1"/>
      <sheetData sheetId="7510" refreshError="1"/>
      <sheetData sheetId="7511" refreshError="1"/>
      <sheetData sheetId="7512" refreshError="1"/>
      <sheetData sheetId="7513" refreshError="1"/>
      <sheetData sheetId="7514" refreshError="1"/>
      <sheetData sheetId="7515" refreshError="1"/>
      <sheetData sheetId="7516" refreshError="1"/>
      <sheetData sheetId="7517" refreshError="1"/>
      <sheetData sheetId="7518" refreshError="1"/>
      <sheetData sheetId="7519" refreshError="1"/>
      <sheetData sheetId="7520" refreshError="1"/>
      <sheetData sheetId="7521" refreshError="1"/>
      <sheetData sheetId="7522" refreshError="1"/>
      <sheetData sheetId="7523" refreshError="1"/>
      <sheetData sheetId="7524" refreshError="1"/>
      <sheetData sheetId="7525" refreshError="1"/>
      <sheetData sheetId="7526" refreshError="1"/>
      <sheetData sheetId="7527" refreshError="1"/>
      <sheetData sheetId="7528" refreshError="1"/>
      <sheetData sheetId="7529" refreshError="1"/>
      <sheetData sheetId="7530" refreshError="1"/>
      <sheetData sheetId="7531" refreshError="1"/>
      <sheetData sheetId="7532" refreshError="1"/>
      <sheetData sheetId="7533" refreshError="1"/>
      <sheetData sheetId="7534" refreshError="1"/>
      <sheetData sheetId="7535" refreshError="1"/>
      <sheetData sheetId="7536" refreshError="1"/>
      <sheetData sheetId="7537" refreshError="1"/>
      <sheetData sheetId="7538" refreshError="1"/>
      <sheetData sheetId="7539" refreshError="1"/>
      <sheetData sheetId="7540" refreshError="1"/>
      <sheetData sheetId="7541" refreshError="1"/>
      <sheetData sheetId="7542" refreshError="1"/>
      <sheetData sheetId="7543" refreshError="1"/>
      <sheetData sheetId="7544" refreshError="1"/>
      <sheetData sheetId="7545" refreshError="1"/>
      <sheetData sheetId="7546" refreshError="1"/>
      <sheetData sheetId="7547" refreshError="1"/>
      <sheetData sheetId="7548" refreshError="1"/>
      <sheetData sheetId="7549" refreshError="1"/>
      <sheetData sheetId="7550" refreshError="1"/>
      <sheetData sheetId="7551" refreshError="1"/>
      <sheetData sheetId="7552" refreshError="1"/>
      <sheetData sheetId="7553" refreshError="1"/>
      <sheetData sheetId="7554" refreshError="1"/>
      <sheetData sheetId="7555" refreshError="1"/>
      <sheetData sheetId="7556" refreshError="1"/>
      <sheetData sheetId="7557" refreshError="1"/>
      <sheetData sheetId="7558" refreshError="1"/>
      <sheetData sheetId="7559" refreshError="1"/>
      <sheetData sheetId="7560" refreshError="1"/>
      <sheetData sheetId="7561" refreshError="1"/>
      <sheetData sheetId="7562" refreshError="1"/>
      <sheetData sheetId="7563" refreshError="1"/>
      <sheetData sheetId="7564" refreshError="1"/>
      <sheetData sheetId="7565" refreshError="1"/>
      <sheetData sheetId="7566" refreshError="1"/>
      <sheetData sheetId="7567" refreshError="1"/>
      <sheetData sheetId="7568" refreshError="1"/>
      <sheetData sheetId="7569" refreshError="1"/>
      <sheetData sheetId="7570" refreshError="1"/>
      <sheetData sheetId="7571" refreshError="1"/>
      <sheetData sheetId="7572" refreshError="1"/>
      <sheetData sheetId="7573" refreshError="1"/>
      <sheetData sheetId="7574" refreshError="1"/>
      <sheetData sheetId="7575" refreshError="1"/>
      <sheetData sheetId="7576" refreshError="1"/>
      <sheetData sheetId="7577" refreshError="1"/>
      <sheetData sheetId="7578" refreshError="1"/>
      <sheetData sheetId="7579" refreshError="1"/>
      <sheetData sheetId="7580" refreshError="1"/>
      <sheetData sheetId="7581" refreshError="1"/>
      <sheetData sheetId="7582" refreshError="1"/>
      <sheetData sheetId="7583" refreshError="1"/>
      <sheetData sheetId="7584" refreshError="1"/>
      <sheetData sheetId="7585" refreshError="1"/>
      <sheetData sheetId="7586" refreshError="1"/>
      <sheetData sheetId="7587" refreshError="1"/>
      <sheetData sheetId="7588" refreshError="1"/>
      <sheetData sheetId="7589" refreshError="1"/>
      <sheetData sheetId="7590" refreshError="1"/>
      <sheetData sheetId="7591" refreshError="1"/>
      <sheetData sheetId="7592" refreshError="1"/>
      <sheetData sheetId="7593" refreshError="1"/>
      <sheetData sheetId="7594" refreshError="1"/>
      <sheetData sheetId="7595" refreshError="1"/>
      <sheetData sheetId="7596" refreshError="1"/>
      <sheetData sheetId="7597" refreshError="1"/>
      <sheetData sheetId="7598" refreshError="1"/>
      <sheetData sheetId="7599" refreshError="1"/>
      <sheetData sheetId="7600" refreshError="1"/>
      <sheetData sheetId="7601" refreshError="1"/>
      <sheetData sheetId="7602" refreshError="1"/>
      <sheetData sheetId="7603" refreshError="1"/>
      <sheetData sheetId="7604" refreshError="1"/>
      <sheetData sheetId="7605" refreshError="1"/>
      <sheetData sheetId="7606" refreshError="1"/>
      <sheetData sheetId="7607" refreshError="1"/>
      <sheetData sheetId="7608" refreshError="1"/>
      <sheetData sheetId="7609" refreshError="1"/>
      <sheetData sheetId="7610" refreshError="1"/>
      <sheetData sheetId="7611" refreshError="1"/>
      <sheetData sheetId="7612" refreshError="1"/>
      <sheetData sheetId="7613" refreshError="1"/>
      <sheetData sheetId="7614" refreshError="1"/>
      <sheetData sheetId="7615" refreshError="1"/>
      <sheetData sheetId="7616" refreshError="1"/>
      <sheetData sheetId="7617" refreshError="1"/>
      <sheetData sheetId="7618" refreshError="1"/>
      <sheetData sheetId="7619" refreshError="1"/>
      <sheetData sheetId="7620" refreshError="1"/>
      <sheetData sheetId="7621" refreshError="1"/>
      <sheetData sheetId="7622" refreshError="1"/>
      <sheetData sheetId="7623" refreshError="1"/>
      <sheetData sheetId="7624" refreshError="1"/>
      <sheetData sheetId="7625" refreshError="1"/>
      <sheetData sheetId="7626" refreshError="1"/>
      <sheetData sheetId="7627" refreshError="1"/>
      <sheetData sheetId="7628" refreshError="1"/>
      <sheetData sheetId="7629" refreshError="1"/>
      <sheetData sheetId="7630" refreshError="1"/>
      <sheetData sheetId="7631" refreshError="1"/>
      <sheetData sheetId="7632" refreshError="1"/>
      <sheetData sheetId="7633" refreshError="1"/>
      <sheetData sheetId="7634" refreshError="1"/>
      <sheetData sheetId="7635" refreshError="1"/>
      <sheetData sheetId="7636" refreshError="1"/>
      <sheetData sheetId="7637" refreshError="1"/>
      <sheetData sheetId="7638" refreshError="1"/>
      <sheetData sheetId="7639" refreshError="1"/>
      <sheetData sheetId="7640" refreshError="1"/>
      <sheetData sheetId="7641" refreshError="1"/>
      <sheetData sheetId="7642" refreshError="1"/>
      <sheetData sheetId="7643" refreshError="1"/>
      <sheetData sheetId="7644" refreshError="1"/>
      <sheetData sheetId="7645" refreshError="1"/>
      <sheetData sheetId="7646" refreshError="1"/>
      <sheetData sheetId="7647" refreshError="1"/>
      <sheetData sheetId="7648" refreshError="1"/>
      <sheetData sheetId="7649" refreshError="1"/>
      <sheetData sheetId="7650" refreshError="1"/>
      <sheetData sheetId="7651" refreshError="1"/>
      <sheetData sheetId="7652" refreshError="1"/>
      <sheetData sheetId="7653" refreshError="1"/>
      <sheetData sheetId="7654" refreshError="1"/>
      <sheetData sheetId="7655" refreshError="1"/>
      <sheetData sheetId="7656" refreshError="1"/>
      <sheetData sheetId="7657" refreshError="1"/>
      <sheetData sheetId="7658" refreshError="1"/>
      <sheetData sheetId="7659" refreshError="1"/>
      <sheetData sheetId="7660" refreshError="1"/>
      <sheetData sheetId="7661" refreshError="1"/>
      <sheetData sheetId="7662" refreshError="1"/>
      <sheetData sheetId="7663" refreshError="1"/>
      <sheetData sheetId="7664" refreshError="1"/>
      <sheetData sheetId="7665" refreshError="1"/>
      <sheetData sheetId="7666" refreshError="1"/>
      <sheetData sheetId="7667" refreshError="1"/>
      <sheetData sheetId="7668" refreshError="1"/>
      <sheetData sheetId="7669" refreshError="1"/>
      <sheetData sheetId="7670" refreshError="1"/>
      <sheetData sheetId="7671" refreshError="1"/>
      <sheetData sheetId="7672" refreshError="1"/>
      <sheetData sheetId="7673" refreshError="1"/>
      <sheetData sheetId="7674" refreshError="1"/>
      <sheetData sheetId="7675" refreshError="1"/>
      <sheetData sheetId="7676" refreshError="1"/>
      <sheetData sheetId="7677" refreshError="1"/>
      <sheetData sheetId="7678" refreshError="1"/>
      <sheetData sheetId="7679" refreshError="1"/>
      <sheetData sheetId="7680" refreshError="1"/>
      <sheetData sheetId="7681" refreshError="1"/>
      <sheetData sheetId="7682" refreshError="1"/>
      <sheetData sheetId="7683" refreshError="1"/>
      <sheetData sheetId="7684" refreshError="1"/>
      <sheetData sheetId="7685" refreshError="1"/>
      <sheetData sheetId="7686" refreshError="1"/>
      <sheetData sheetId="7687" refreshError="1"/>
      <sheetData sheetId="7688" refreshError="1"/>
      <sheetData sheetId="7689" refreshError="1"/>
      <sheetData sheetId="7690" refreshError="1"/>
      <sheetData sheetId="7691" refreshError="1"/>
      <sheetData sheetId="7692" refreshError="1"/>
      <sheetData sheetId="7693" refreshError="1"/>
      <sheetData sheetId="7694" refreshError="1"/>
      <sheetData sheetId="7695" refreshError="1"/>
      <sheetData sheetId="7696" refreshError="1"/>
      <sheetData sheetId="7697" refreshError="1"/>
      <sheetData sheetId="7698" refreshError="1"/>
      <sheetData sheetId="7699" refreshError="1"/>
      <sheetData sheetId="7700" refreshError="1"/>
      <sheetData sheetId="7701" refreshError="1"/>
      <sheetData sheetId="7702" refreshError="1"/>
      <sheetData sheetId="7703" refreshError="1"/>
      <sheetData sheetId="7704" refreshError="1"/>
      <sheetData sheetId="7705" refreshError="1"/>
      <sheetData sheetId="7706" refreshError="1"/>
      <sheetData sheetId="7707" refreshError="1"/>
      <sheetData sheetId="7708" refreshError="1"/>
      <sheetData sheetId="7709" refreshError="1"/>
      <sheetData sheetId="7710" refreshError="1"/>
      <sheetData sheetId="7711" refreshError="1"/>
      <sheetData sheetId="7712" refreshError="1"/>
      <sheetData sheetId="7713" refreshError="1"/>
      <sheetData sheetId="7714" refreshError="1"/>
      <sheetData sheetId="7715" refreshError="1"/>
      <sheetData sheetId="7716" refreshError="1"/>
      <sheetData sheetId="7717" refreshError="1"/>
      <sheetData sheetId="7718" refreshError="1"/>
      <sheetData sheetId="7719" refreshError="1"/>
      <sheetData sheetId="7720" refreshError="1"/>
      <sheetData sheetId="7721" refreshError="1"/>
      <sheetData sheetId="7722" refreshError="1"/>
      <sheetData sheetId="7723" refreshError="1"/>
      <sheetData sheetId="7724" refreshError="1"/>
      <sheetData sheetId="7725" refreshError="1"/>
      <sheetData sheetId="7726" refreshError="1"/>
      <sheetData sheetId="7727" refreshError="1"/>
      <sheetData sheetId="7728" refreshError="1"/>
      <sheetData sheetId="7729" refreshError="1"/>
      <sheetData sheetId="7730" refreshError="1"/>
      <sheetData sheetId="7731" refreshError="1"/>
      <sheetData sheetId="7732" refreshError="1"/>
      <sheetData sheetId="7733" refreshError="1"/>
      <sheetData sheetId="7734" refreshError="1"/>
      <sheetData sheetId="7735" refreshError="1"/>
      <sheetData sheetId="7736" refreshError="1"/>
      <sheetData sheetId="7737" refreshError="1"/>
      <sheetData sheetId="7738" refreshError="1"/>
      <sheetData sheetId="7739" refreshError="1"/>
      <sheetData sheetId="7740" refreshError="1"/>
      <sheetData sheetId="7741" refreshError="1"/>
      <sheetData sheetId="7742" refreshError="1"/>
      <sheetData sheetId="7743" refreshError="1"/>
      <sheetData sheetId="7744" refreshError="1"/>
      <sheetData sheetId="7745" refreshError="1"/>
      <sheetData sheetId="7746" refreshError="1"/>
      <sheetData sheetId="7747" refreshError="1"/>
      <sheetData sheetId="7748" refreshError="1"/>
      <sheetData sheetId="7749" refreshError="1"/>
      <sheetData sheetId="7750" refreshError="1"/>
      <sheetData sheetId="7751" refreshError="1"/>
      <sheetData sheetId="7752" refreshError="1"/>
      <sheetData sheetId="7753" refreshError="1"/>
      <sheetData sheetId="7754" refreshError="1"/>
      <sheetData sheetId="7755" refreshError="1"/>
      <sheetData sheetId="7756" refreshError="1"/>
      <sheetData sheetId="7757" refreshError="1"/>
      <sheetData sheetId="7758" refreshError="1"/>
      <sheetData sheetId="7759" refreshError="1"/>
      <sheetData sheetId="7760" refreshError="1"/>
      <sheetData sheetId="7761" refreshError="1"/>
      <sheetData sheetId="7762" refreshError="1"/>
      <sheetData sheetId="7763" refreshError="1"/>
      <sheetData sheetId="7764" refreshError="1"/>
      <sheetData sheetId="7765" refreshError="1"/>
      <sheetData sheetId="7766" refreshError="1"/>
      <sheetData sheetId="7767" refreshError="1"/>
      <sheetData sheetId="7768" refreshError="1"/>
      <sheetData sheetId="7769" refreshError="1"/>
      <sheetData sheetId="7770" refreshError="1"/>
      <sheetData sheetId="7771" refreshError="1"/>
      <sheetData sheetId="7772" refreshError="1"/>
      <sheetData sheetId="7773" refreshError="1"/>
      <sheetData sheetId="7774" refreshError="1"/>
      <sheetData sheetId="7775" refreshError="1"/>
      <sheetData sheetId="7776" refreshError="1"/>
      <sheetData sheetId="7777" refreshError="1"/>
      <sheetData sheetId="7778" refreshError="1"/>
      <sheetData sheetId="7779" refreshError="1"/>
      <sheetData sheetId="7780" refreshError="1"/>
      <sheetData sheetId="7781" refreshError="1"/>
      <sheetData sheetId="7782" refreshError="1"/>
      <sheetData sheetId="7783" refreshError="1"/>
      <sheetData sheetId="7784" refreshError="1"/>
      <sheetData sheetId="7785" refreshError="1"/>
      <sheetData sheetId="7786" refreshError="1"/>
      <sheetData sheetId="7787" refreshError="1"/>
      <sheetData sheetId="7788" refreshError="1"/>
      <sheetData sheetId="7789" refreshError="1"/>
      <sheetData sheetId="7790" refreshError="1"/>
      <sheetData sheetId="7791" refreshError="1"/>
      <sheetData sheetId="7792" refreshError="1"/>
      <sheetData sheetId="7793" refreshError="1"/>
      <sheetData sheetId="7794" refreshError="1"/>
      <sheetData sheetId="7795" refreshError="1"/>
      <sheetData sheetId="7796" refreshError="1"/>
      <sheetData sheetId="7797" refreshError="1"/>
      <sheetData sheetId="7798" refreshError="1"/>
      <sheetData sheetId="7799" refreshError="1"/>
      <sheetData sheetId="7800" refreshError="1"/>
      <sheetData sheetId="7801" refreshError="1"/>
      <sheetData sheetId="7802" refreshError="1"/>
      <sheetData sheetId="7803" refreshError="1"/>
      <sheetData sheetId="7804" refreshError="1"/>
      <sheetData sheetId="7805" refreshError="1"/>
      <sheetData sheetId="7806" refreshError="1"/>
      <sheetData sheetId="7807" refreshError="1"/>
      <sheetData sheetId="7808" refreshError="1"/>
      <sheetData sheetId="7809" refreshError="1"/>
      <sheetData sheetId="7810" refreshError="1"/>
      <sheetData sheetId="7811" refreshError="1"/>
      <sheetData sheetId="7812" refreshError="1"/>
      <sheetData sheetId="7813" refreshError="1"/>
      <sheetData sheetId="7814" refreshError="1"/>
      <sheetData sheetId="7815" refreshError="1"/>
      <sheetData sheetId="7816" refreshError="1"/>
      <sheetData sheetId="7817" refreshError="1"/>
      <sheetData sheetId="7818" refreshError="1"/>
      <sheetData sheetId="7819" refreshError="1"/>
      <sheetData sheetId="7820" refreshError="1"/>
      <sheetData sheetId="7821" refreshError="1"/>
      <sheetData sheetId="7822" refreshError="1"/>
      <sheetData sheetId="7823" refreshError="1"/>
      <sheetData sheetId="7824" refreshError="1"/>
      <sheetData sheetId="7825" refreshError="1"/>
      <sheetData sheetId="7826" refreshError="1"/>
      <sheetData sheetId="7827" refreshError="1"/>
      <sheetData sheetId="7828" refreshError="1"/>
      <sheetData sheetId="7829" refreshError="1"/>
      <sheetData sheetId="7830" refreshError="1"/>
      <sheetData sheetId="7831" refreshError="1"/>
      <sheetData sheetId="7832" refreshError="1"/>
      <sheetData sheetId="7833" refreshError="1"/>
      <sheetData sheetId="7834" refreshError="1"/>
      <sheetData sheetId="7835" refreshError="1"/>
      <sheetData sheetId="7836" refreshError="1"/>
      <sheetData sheetId="7837" refreshError="1"/>
      <sheetData sheetId="7838" refreshError="1"/>
      <sheetData sheetId="7839" refreshError="1"/>
      <sheetData sheetId="7840" refreshError="1"/>
      <sheetData sheetId="7841" refreshError="1"/>
      <sheetData sheetId="7842" refreshError="1"/>
      <sheetData sheetId="7843" refreshError="1"/>
      <sheetData sheetId="7844" refreshError="1"/>
      <sheetData sheetId="7845" refreshError="1"/>
      <sheetData sheetId="7846" refreshError="1"/>
      <sheetData sheetId="7847" refreshError="1"/>
      <sheetData sheetId="7848" refreshError="1"/>
      <sheetData sheetId="7849" refreshError="1"/>
      <sheetData sheetId="7850" refreshError="1"/>
      <sheetData sheetId="7851" refreshError="1"/>
      <sheetData sheetId="7852" refreshError="1"/>
      <sheetData sheetId="7853" refreshError="1"/>
      <sheetData sheetId="7854" refreshError="1"/>
      <sheetData sheetId="7855" refreshError="1"/>
      <sheetData sheetId="7856" refreshError="1"/>
      <sheetData sheetId="7857" refreshError="1"/>
      <sheetData sheetId="7858" refreshError="1"/>
      <sheetData sheetId="7859" refreshError="1"/>
      <sheetData sheetId="7860" refreshError="1"/>
      <sheetData sheetId="7861" refreshError="1"/>
      <sheetData sheetId="7862" refreshError="1"/>
      <sheetData sheetId="7863" refreshError="1"/>
      <sheetData sheetId="7864" refreshError="1"/>
      <sheetData sheetId="7865" refreshError="1"/>
      <sheetData sheetId="7866" refreshError="1"/>
      <sheetData sheetId="7867" refreshError="1"/>
      <sheetData sheetId="7868" refreshError="1"/>
      <sheetData sheetId="7869" refreshError="1"/>
      <sheetData sheetId="7870" refreshError="1"/>
      <sheetData sheetId="7871" refreshError="1"/>
      <sheetData sheetId="7872" refreshError="1"/>
      <sheetData sheetId="7873" refreshError="1"/>
      <sheetData sheetId="7874" refreshError="1"/>
      <sheetData sheetId="7875" refreshError="1"/>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efreshError="1"/>
      <sheetData sheetId="7897" refreshError="1"/>
      <sheetData sheetId="7898" refreshError="1"/>
      <sheetData sheetId="7899" refreshError="1"/>
      <sheetData sheetId="7900" refreshError="1"/>
      <sheetData sheetId="7901" refreshError="1"/>
      <sheetData sheetId="7902" refreshError="1"/>
      <sheetData sheetId="7903" refreshError="1"/>
      <sheetData sheetId="7904" refreshError="1"/>
      <sheetData sheetId="7905" refreshError="1"/>
      <sheetData sheetId="7906" refreshError="1"/>
      <sheetData sheetId="7907" refreshError="1"/>
      <sheetData sheetId="7908" refreshError="1"/>
      <sheetData sheetId="7909" refreshError="1"/>
      <sheetData sheetId="7910" refreshError="1"/>
      <sheetData sheetId="7911" refreshError="1"/>
      <sheetData sheetId="7912" refreshError="1"/>
      <sheetData sheetId="7913" refreshError="1"/>
      <sheetData sheetId="7914" refreshError="1"/>
      <sheetData sheetId="7915" refreshError="1"/>
      <sheetData sheetId="7916" refreshError="1"/>
      <sheetData sheetId="7917" refreshError="1"/>
      <sheetData sheetId="7918" refreshError="1"/>
      <sheetData sheetId="7919" refreshError="1"/>
      <sheetData sheetId="7920" refreshError="1"/>
      <sheetData sheetId="7921" refreshError="1"/>
      <sheetData sheetId="7922" refreshError="1"/>
      <sheetData sheetId="7923" refreshError="1"/>
      <sheetData sheetId="7924" refreshError="1"/>
      <sheetData sheetId="7925" refreshError="1"/>
      <sheetData sheetId="7926" refreshError="1"/>
      <sheetData sheetId="7927" refreshError="1"/>
      <sheetData sheetId="7928" refreshError="1"/>
      <sheetData sheetId="7929" refreshError="1"/>
      <sheetData sheetId="7930" refreshError="1"/>
      <sheetData sheetId="7931" refreshError="1"/>
      <sheetData sheetId="7932" refreshError="1"/>
      <sheetData sheetId="7933" refreshError="1"/>
      <sheetData sheetId="7934" refreshError="1"/>
      <sheetData sheetId="7935" refreshError="1"/>
      <sheetData sheetId="7936" refreshError="1"/>
      <sheetData sheetId="7937" refreshError="1"/>
      <sheetData sheetId="7938" refreshError="1"/>
      <sheetData sheetId="7939" refreshError="1"/>
      <sheetData sheetId="7940" refreshError="1"/>
      <sheetData sheetId="7941" refreshError="1"/>
      <sheetData sheetId="7942" refreshError="1"/>
      <sheetData sheetId="7943" refreshError="1"/>
      <sheetData sheetId="7944" refreshError="1"/>
      <sheetData sheetId="7945" refreshError="1"/>
      <sheetData sheetId="7946" refreshError="1"/>
      <sheetData sheetId="7947" refreshError="1"/>
      <sheetData sheetId="7948" refreshError="1"/>
      <sheetData sheetId="7949" refreshError="1"/>
      <sheetData sheetId="7950" refreshError="1"/>
      <sheetData sheetId="7951" refreshError="1"/>
      <sheetData sheetId="7952" refreshError="1"/>
      <sheetData sheetId="7953" refreshError="1"/>
      <sheetData sheetId="7954" refreshError="1"/>
      <sheetData sheetId="7955" refreshError="1"/>
      <sheetData sheetId="7956" refreshError="1"/>
      <sheetData sheetId="7957" refreshError="1"/>
      <sheetData sheetId="7958" refreshError="1"/>
      <sheetData sheetId="7959" refreshError="1"/>
      <sheetData sheetId="7960" refreshError="1"/>
      <sheetData sheetId="7961" refreshError="1"/>
      <sheetData sheetId="7962" refreshError="1"/>
      <sheetData sheetId="7963" refreshError="1"/>
      <sheetData sheetId="7964" refreshError="1"/>
      <sheetData sheetId="7965" refreshError="1"/>
      <sheetData sheetId="7966" refreshError="1"/>
      <sheetData sheetId="7967" refreshError="1"/>
      <sheetData sheetId="7968" refreshError="1"/>
      <sheetData sheetId="7969" refreshError="1"/>
      <sheetData sheetId="7970" refreshError="1"/>
      <sheetData sheetId="7971" refreshError="1"/>
      <sheetData sheetId="7972" refreshError="1"/>
      <sheetData sheetId="7973" refreshError="1"/>
      <sheetData sheetId="7974" refreshError="1"/>
      <sheetData sheetId="7975" refreshError="1"/>
      <sheetData sheetId="7976" refreshError="1"/>
      <sheetData sheetId="7977" refreshError="1"/>
      <sheetData sheetId="7978" refreshError="1"/>
      <sheetData sheetId="7979" refreshError="1"/>
      <sheetData sheetId="7980" refreshError="1"/>
      <sheetData sheetId="7981" refreshError="1"/>
      <sheetData sheetId="7982" refreshError="1"/>
      <sheetData sheetId="7983" refreshError="1"/>
      <sheetData sheetId="7984" refreshError="1"/>
      <sheetData sheetId="7985" refreshError="1"/>
      <sheetData sheetId="7986" refreshError="1"/>
      <sheetData sheetId="7987" refreshError="1"/>
      <sheetData sheetId="7988" refreshError="1"/>
      <sheetData sheetId="7989" refreshError="1"/>
      <sheetData sheetId="7990" refreshError="1"/>
      <sheetData sheetId="7991" refreshError="1"/>
      <sheetData sheetId="7992" refreshError="1"/>
      <sheetData sheetId="7993" refreshError="1"/>
      <sheetData sheetId="7994" refreshError="1"/>
      <sheetData sheetId="7995" refreshError="1"/>
      <sheetData sheetId="7996" refreshError="1"/>
      <sheetData sheetId="7997" refreshError="1"/>
      <sheetData sheetId="7998" refreshError="1"/>
      <sheetData sheetId="7999" refreshError="1"/>
      <sheetData sheetId="8000" refreshError="1"/>
      <sheetData sheetId="8001" refreshError="1"/>
      <sheetData sheetId="8002" refreshError="1"/>
      <sheetData sheetId="8003" refreshError="1"/>
      <sheetData sheetId="8004" refreshError="1"/>
      <sheetData sheetId="8005" refreshError="1"/>
      <sheetData sheetId="8006" refreshError="1"/>
      <sheetData sheetId="8007" refreshError="1"/>
      <sheetData sheetId="8008" refreshError="1"/>
      <sheetData sheetId="8009" refreshError="1"/>
      <sheetData sheetId="8010" refreshError="1"/>
      <sheetData sheetId="8011" refreshError="1"/>
      <sheetData sheetId="8012" refreshError="1"/>
      <sheetData sheetId="8013" refreshError="1"/>
      <sheetData sheetId="8014" refreshError="1"/>
      <sheetData sheetId="8015" refreshError="1"/>
      <sheetData sheetId="8016" refreshError="1"/>
      <sheetData sheetId="8017" refreshError="1"/>
      <sheetData sheetId="8018" refreshError="1"/>
      <sheetData sheetId="8019" refreshError="1"/>
      <sheetData sheetId="8020" refreshError="1"/>
      <sheetData sheetId="8021" refreshError="1"/>
      <sheetData sheetId="8022" refreshError="1"/>
      <sheetData sheetId="8023" refreshError="1"/>
      <sheetData sheetId="8024" refreshError="1"/>
      <sheetData sheetId="8025" refreshError="1"/>
      <sheetData sheetId="8026" refreshError="1"/>
      <sheetData sheetId="8027" refreshError="1"/>
      <sheetData sheetId="8028" refreshError="1"/>
      <sheetData sheetId="8029" refreshError="1"/>
      <sheetData sheetId="8030" refreshError="1"/>
      <sheetData sheetId="8031" refreshError="1"/>
      <sheetData sheetId="8032" refreshError="1"/>
      <sheetData sheetId="8033" refreshError="1"/>
      <sheetData sheetId="8034" refreshError="1"/>
      <sheetData sheetId="8035" refreshError="1"/>
      <sheetData sheetId="8036" refreshError="1"/>
      <sheetData sheetId="8037" refreshError="1"/>
      <sheetData sheetId="8038" refreshError="1"/>
      <sheetData sheetId="8039" refreshError="1"/>
      <sheetData sheetId="8040" refreshError="1"/>
      <sheetData sheetId="8041" refreshError="1"/>
      <sheetData sheetId="8042" refreshError="1"/>
      <sheetData sheetId="8043" refreshError="1"/>
      <sheetData sheetId="8044" refreshError="1"/>
      <sheetData sheetId="8045" refreshError="1"/>
      <sheetData sheetId="8046" refreshError="1"/>
      <sheetData sheetId="8047" refreshError="1"/>
      <sheetData sheetId="8048" refreshError="1"/>
      <sheetData sheetId="8049" refreshError="1"/>
      <sheetData sheetId="8050" refreshError="1"/>
      <sheetData sheetId="8051" refreshError="1"/>
      <sheetData sheetId="8052" refreshError="1"/>
      <sheetData sheetId="8053" refreshError="1"/>
      <sheetData sheetId="8054" refreshError="1"/>
      <sheetData sheetId="8055" refreshError="1"/>
      <sheetData sheetId="8056" refreshError="1"/>
      <sheetData sheetId="8057" refreshError="1"/>
      <sheetData sheetId="8058" refreshError="1"/>
      <sheetData sheetId="8059" refreshError="1"/>
      <sheetData sheetId="8060" refreshError="1"/>
      <sheetData sheetId="8061" refreshError="1"/>
      <sheetData sheetId="8062" refreshError="1"/>
      <sheetData sheetId="8063" refreshError="1"/>
      <sheetData sheetId="8064" refreshError="1"/>
      <sheetData sheetId="8065" refreshError="1"/>
      <sheetData sheetId="8066" refreshError="1"/>
      <sheetData sheetId="8067" refreshError="1"/>
      <sheetData sheetId="8068" refreshError="1"/>
      <sheetData sheetId="8069" refreshError="1"/>
      <sheetData sheetId="8070" refreshError="1"/>
      <sheetData sheetId="8071" refreshError="1"/>
      <sheetData sheetId="8072" refreshError="1"/>
      <sheetData sheetId="8073" refreshError="1"/>
      <sheetData sheetId="8074" refreshError="1"/>
      <sheetData sheetId="8075" refreshError="1"/>
      <sheetData sheetId="8076" refreshError="1"/>
      <sheetData sheetId="8077" refreshError="1"/>
      <sheetData sheetId="8078" refreshError="1"/>
      <sheetData sheetId="8079" refreshError="1"/>
      <sheetData sheetId="8080" refreshError="1"/>
      <sheetData sheetId="8081" refreshError="1"/>
      <sheetData sheetId="8082" refreshError="1"/>
      <sheetData sheetId="8083" refreshError="1"/>
      <sheetData sheetId="8084" refreshError="1"/>
      <sheetData sheetId="8085" refreshError="1"/>
      <sheetData sheetId="8086" refreshError="1"/>
      <sheetData sheetId="8087" refreshError="1"/>
      <sheetData sheetId="8088" refreshError="1"/>
      <sheetData sheetId="8089" refreshError="1"/>
      <sheetData sheetId="8090" refreshError="1"/>
      <sheetData sheetId="8091" refreshError="1"/>
      <sheetData sheetId="8092" refreshError="1"/>
      <sheetData sheetId="8093" refreshError="1"/>
      <sheetData sheetId="8094" refreshError="1"/>
      <sheetData sheetId="8095" refreshError="1"/>
      <sheetData sheetId="8096" refreshError="1"/>
      <sheetData sheetId="8097" refreshError="1"/>
      <sheetData sheetId="8098" refreshError="1"/>
      <sheetData sheetId="8099" refreshError="1"/>
      <sheetData sheetId="8100" refreshError="1"/>
      <sheetData sheetId="8101" refreshError="1"/>
      <sheetData sheetId="8102" refreshError="1"/>
      <sheetData sheetId="8103" refreshError="1"/>
      <sheetData sheetId="8104" refreshError="1"/>
      <sheetData sheetId="8105" refreshError="1"/>
      <sheetData sheetId="8106" refreshError="1"/>
      <sheetData sheetId="8107" refreshError="1"/>
      <sheetData sheetId="8108" refreshError="1"/>
      <sheetData sheetId="8109" refreshError="1"/>
      <sheetData sheetId="8110" refreshError="1"/>
      <sheetData sheetId="8111" refreshError="1"/>
      <sheetData sheetId="8112" refreshError="1"/>
      <sheetData sheetId="8113" refreshError="1"/>
      <sheetData sheetId="8114" refreshError="1"/>
      <sheetData sheetId="8115" refreshError="1"/>
      <sheetData sheetId="8116" refreshError="1"/>
      <sheetData sheetId="8117" refreshError="1"/>
      <sheetData sheetId="8118" refreshError="1"/>
      <sheetData sheetId="8119" refreshError="1"/>
      <sheetData sheetId="8120" refreshError="1"/>
      <sheetData sheetId="8121" refreshError="1"/>
      <sheetData sheetId="8122" refreshError="1"/>
      <sheetData sheetId="8123" refreshError="1"/>
      <sheetData sheetId="8124" refreshError="1"/>
      <sheetData sheetId="8125" refreshError="1"/>
      <sheetData sheetId="8126" refreshError="1"/>
      <sheetData sheetId="8127" refreshError="1"/>
      <sheetData sheetId="8128" refreshError="1"/>
      <sheetData sheetId="8129" refreshError="1"/>
      <sheetData sheetId="8130" refreshError="1"/>
      <sheetData sheetId="8131" refreshError="1"/>
      <sheetData sheetId="8132" refreshError="1"/>
      <sheetData sheetId="8133" refreshError="1"/>
      <sheetData sheetId="8134" refreshError="1"/>
      <sheetData sheetId="8135" refreshError="1"/>
      <sheetData sheetId="8136" refreshError="1"/>
      <sheetData sheetId="8137" refreshError="1"/>
      <sheetData sheetId="8138" refreshError="1"/>
      <sheetData sheetId="8139" refreshError="1"/>
      <sheetData sheetId="8140" refreshError="1"/>
      <sheetData sheetId="8141" refreshError="1"/>
      <sheetData sheetId="8142" refreshError="1"/>
      <sheetData sheetId="8143" refreshError="1"/>
      <sheetData sheetId="8144" refreshError="1"/>
      <sheetData sheetId="8145" refreshError="1"/>
      <sheetData sheetId="8146" refreshError="1"/>
      <sheetData sheetId="8147" refreshError="1"/>
      <sheetData sheetId="8148" refreshError="1"/>
      <sheetData sheetId="8149" refreshError="1"/>
      <sheetData sheetId="8150" refreshError="1"/>
      <sheetData sheetId="8151" refreshError="1"/>
      <sheetData sheetId="8152" refreshError="1"/>
      <sheetData sheetId="8153" refreshError="1"/>
      <sheetData sheetId="8154" refreshError="1"/>
      <sheetData sheetId="8155" refreshError="1"/>
      <sheetData sheetId="8156" refreshError="1"/>
      <sheetData sheetId="8157" refreshError="1"/>
      <sheetData sheetId="8158" refreshError="1"/>
      <sheetData sheetId="8159" refreshError="1"/>
      <sheetData sheetId="8160" refreshError="1"/>
      <sheetData sheetId="8161" refreshError="1"/>
      <sheetData sheetId="8162" refreshError="1"/>
      <sheetData sheetId="8163" refreshError="1"/>
      <sheetData sheetId="8164" refreshError="1"/>
      <sheetData sheetId="8165" refreshError="1"/>
      <sheetData sheetId="8166" refreshError="1"/>
      <sheetData sheetId="8167" refreshError="1"/>
      <sheetData sheetId="8168" refreshError="1"/>
      <sheetData sheetId="8169" refreshError="1"/>
      <sheetData sheetId="8170" refreshError="1"/>
      <sheetData sheetId="8171" refreshError="1"/>
      <sheetData sheetId="8172" refreshError="1"/>
      <sheetData sheetId="8173" refreshError="1"/>
      <sheetData sheetId="8174" refreshError="1"/>
      <sheetData sheetId="8175" refreshError="1"/>
      <sheetData sheetId="8176" refreshError="1"/>
      <sheetData sheetId="8177" refreshError="1"/>
      <sheetData sheetId="8178" refreshError="1"/>
      <sheetData sheetId="8179" refreshError="1"/>
      <sheetData sheetId="8180" refreshError="1"/>
      <sheetData sheetId="8181" refreshError="1"/>
      <sheetData sheetId="8182" refreshError="1"/>
      <sheetData sheetId="8183" refreshError="1"/>
      <sheetData sheetId="8184" refreshError="1"/>
      <sheetData sheetId="8185" refreshError="1"/>
      <sheetData sheetId="8186" refreshError="1"/>
      <sheetData sheetId="8187" refreshError="1"/>
      <sheetData sheetId="8188" refreshError="1"/>
      <sheetData sheetId="8189" refreshError="1"/>
      <sheetData sheetId="8190" refreshError="1"/>
      <sheetData sheetId="8191" refreshError="1"/>
      <sheetData sheetId="8192" refreshError="1"/>
      <sheetData sheetId="8193" refreshError="1"/>
      <sheetData sheetId="8194" refreshError="1"/>
      <sheetData sheetId="8195" refreshError="1"/>
      <sheetData sheetId="8196" refreshError="1"/>
      <sheetData sheetId="8197" refreshError="1"/>
      <sheetData sheetId="8198" refreshError="1"/>
      <sheetData sheetId="8199" refreshError="1"/>
      <sheetData sheetId="8200" refreshError="1"/>
      <sheetData sheetId="8201" refreshError="1"/>
      <sheetData sheetId="8202" refreshError="1"/>
      <sheetData sheetId="8203" refreshError="1"/>
      <sheetData sheetId="8204" refreshError="1"/>
      <sheetData sheetId="8205" refreshError="1"/>
      <sheetData sheetId="8206" refreshError="1"/>
      <sheetData sheetId="8207" refreshError="1"/>
      <sheetData sheetId="8208" refreshError="1"/>
      <sheetData sheetId="8209" refreshError="1"/>
      <sheetData sheetId="8210" refreshError="1"/>
      <sheetData sheetId="8211" refreshError="1"/>
      <sheetData sheetId="8212" refreshError="1"/>
      <sheetData sheetId="8213" refreshError="1"/>
      <sheetData sheetId="8214" refreshError="1"/>
      <sheetData sheetId="8215" refreshError="1"/>
      <sheetData sheetId="8216" refreshError="1"/>
      <sheetData sheetId="8217" refreshError="1"/>
      <sheetData sheetId="8218" refreshError="1"/>
      <sheetData sheetId="8219" refreshError="1"/>
      <sheetData sheetId="8220" refreshError="1"/>
      <sheetData sheetId="8221" refreshError="1"/>
      <sheetData sheetId="8222" refreshError="1"/>
      <sheetData sheetId="8223" refreshError="1"/>
      <sheetData sheetId="8224" refreshError="1"/>
      <sheetData sheetId="8225" refreshError="1"/>
      <sheetData sheetId="8226" refreshError="1"/>
      <sheetData sheetId="8227" refreshError="1"/>
      <sheetData sheetId="8228" refreshError="1"/>
      <sheetData sheetId="8229" refreshError="1"/>
      <sheetData sheetId="8230" refreshError="1"/>
      <sheetData sheetId="8231" refreshError="1"/>
      <sheetData sheetId="8232" refreshError="1"/>
      <sheetData sheetId="8233" refreshError="1"/>
      <sheetData sheetId="8234" refreshError="1"/>
      <sheetData sheetId="8235" refreshError="1"/>
      <sheetData sheetId="8236" refreshError="1"/>
      <sheetData sheetId="8237" refreshError="1"/>
      <sheetData sheetId="8238" refreshError="1"/>
      <sheetData sheetId="8239" refreshError="1"/>
      <sheetData sheetId="8240" refreshError="1"/>
      <sheetData sheetId="8241" refreshError="1"/>
      <sheetData sheetId="8242" refreshError="1"/>
      <sheetData sheetId="8243" refreshError="1"/>
      <sheetData sheetId="8244" refreshError="1"/>
      <sheetData sheetId="8245" refreshError="1"/>
      <sheetData sheetId="8246" refreshError="1"/>
      <sheetData sheetId="8247" refreshError="1"/>
      <sheetData sheetId="8248" refreshError="1"/>
      <sheetData sheetId="8249" refreshError="1"/>
      <sheetData sheetId="8250" refreshError="1"/>
      <sheetData sheetId="8251" refreshError="1"/>
      <sheetData sheetId="8252" refreshError="1"/>
      <sheetData sheetId="8253" refreshError="1"/>
      <sheetData sheetId="8254" refreshError="1"/>
      <sheetData sheetId="8255" refreshError="1"/>
      <sheetData sheetId="8256" refreshError="1"/>
      <sheetData sheetId="8257" refreshError="1"/>
      <sheetData sheetId="8258" refreshError="1"/>
      <sheetData sheetId="8259" refreshError="1"/>
      <sheetData sheetId="8260" refreshError="1"/>
      <sheetData sheetId="8261" refreshError="1"/>
      <sheetData sheetId="8262" refreshError="1"/>
      <sheetData sheetId="8263" refreshError="1"/>
      <sheetData sheetId="8264" refreshError="1"/>
      <sheetData sheetId="8265" refreshError="1"/>
      <sheetData sheetId="8266" refreshError="1"/>
      <sheetData sheetId="8267" refreshError="1"/>
      <sheetData sheetId="8268" refreshError="1"/>
      <sheetData sheetId="8269" refreshError="1"/>
      <sheetData sheetId="8270" refreshError="1"/>
      <sheetData sheetId="8271" refreshError="1"/>
      <sheetData sheetId="8272" refreshError="1"/>
      <sheetData sheetId="8273" refreshError="1"/>
      <sheetData sheetId="8274" refreshError="1"/>
      <sheetData sheetId="8275" refreshError="1"/>
      <sheetData sheetId="8276" refreshError="1"/>
      <sheetData sheetId="8277" refreshError="1"/>
      <sheetData sheetId="8278" refreshError="1"/>
      <sheetData sheetId="8279" refreshError="1"/>
      <sheetData sheetId="8280" refreshError="1"/>
      <sheetData sheetId="8281" refreshError="1"/>
      <sheetData sheetId="8282" refreshError="1"/>
      <sheetData sheetId="8283" refreshError="1"/>
      <sheetData sheetId="8284" refreshError="1"/>
      <sheetData sheetId="8285" refreshError="1"/>
      <sheetData sheetId="8286" refreshError="1"/>
      <sheetData sheetId="8287" refreshError="1"/>
      <sheetData sheetId="8288" refreshError="1"/>
      <sheetData sheetId="8289" refreshError="1"/>
      <sheetData sheetId="8290" refreshError="1"/>
      <sheetData sheetId="8291" refreshError="1"/>
      <sheetData sheetId="8292" refreshError="1"/>
      <sheetData sheetId="8293" refreshError="1"/>
      <sheetData sheetId="8294" refreshError="1"/>
      <sheetData sheetId="8295" refreshError="1"/>
      <sheetData sheetId="8296" refreshError="1"/>
      <sheetData sheetId="8297" refreshError="1"/>
      <sheetData sheetId="8298" refreshError="1"/>
      <sheetData sheetId="8299" refreshError="1"/>
      <sheetData sheetId="8300" refreshError="1"/>
      <sheetData sheetId="8301" refreshError="1"/>
      <sheetData sheetId="8302" refreshError="1"/>
      <sheetData sheetId="8303" refreshError="1"/>
      <sheetData sheetId="8304" refreshError="1"/>
      <sheetData sheetId="8305" refreshError="1"/>
      <sheetData sheetId="8306" refreshError="1"/>
      <sheetData sheetId="8307" refreshError="1"/>
      <sheetData sheetId="8308" refreshError="1"/>
      <sheetData sheetId="8309" refreshError="1"/>
      <sheetData sheetId="8310" refreshError="1"/>
      <sheetData sheetId="8311" refreshError="1"/>
      <sheetData sheetId="8312" refreshError="1"/>
      <sheetData sheetId="8313" refreshError="1"/>
      <sheetData sheetId="8314" refreshError="1"/>
      <sheetData sheetId="8315" refreshError="1"/>
      <sheetData sheetId="8316" refreshError="1"/>
      <sheetData sheetId="8317" refreshError="1"/>
      <sheetData sheetId="8318" refreshError="1"/>
      <sheetData sheetId="8319" refreshError="1"/>
      <sheetData sheetId="8320" refreshError="1"/>
      <sheetData sheetId="8321" refreshError="1"/>
      <sheetData sheetId="8322" refreshError="1"/>
      <sheetData sheetId="8323" refreshError="1"/>
      <sheetData sheetId="8324" refreshError="1"/>
      <sheetData sheetId="8325" refreshError="1"/>
      <sheetData sheetId="8326" refreshError="1"/>
      <sheetData sheetId="8327" refreshError="1"/>
      <sheetData sheetId="8328" refreshError="1"/>
      <sheetData sheetId="8329" refreshError="1"/>
      <sheetData sheetId="8330" refreshError="1"/>
      <sheetData sheetId="8331" refreshError="1"/>
      <sheetData sheetId="8332" refreshError="1"/>
      <sheetData sheetId="8333" refreshError="1"/>
      <sheetData sheetId="8334" refreshError="1"/>
      <sheetData sheetId="8335" refreshError="1"/>
      <sheetData sheetId="8336" refreshError="1"/>
      <sheetData sheetId="8337" refreshError="1"/>
      <sheetData sheetId="8338" refreshError="1"/>
      <sheetData sheetId="8339" refreshError="1"/>
      <sheetData sheetId="8340" refreshError="1"/>
      <sheetData sheetId="8341" refreshError="1"/>
      <sheetData sheetId="8342" refreshError="1"/>
      <sheetData sheetId="8343" refreshError="1"/>
      <sheetData sheetId="8344" refreshError="1"/>
      <sheetData sheetId="8345" refreshError="1"/>
      <sheetData sheetId="8346" refreshError="1"/>
      <sheetData sheetId="8347" refreshError="1"/>
      <sheetData sheetId="8348" refreshError="1"/>
      <sheetData sheetId="8349" refreshError="1"/>
      <sheetData sheetId="8350" refreshError="1"/>
      <sheetData sheetId="8351" refreshError="1"/>
      <sheetData sheetId="8352" refreshError="1"/>
      <sheetData sheetId="8353" refreshError="1"/>
      <sheetData sheetId="8354" refreshError="1"/>
      <sheetData sheetId="8355" refreshError="1"/>
      <sheetData sheetId="8356" refreshError="1"/>
      <sheetData sheetId="8357" refreshError="1"/>
      <sheetData sheetId="8358" refreshError="1"/>
      <sheetData sheetId="8359" refreshError="1"/>
      <sheetData sheetId="8360" refreshError="1"/>
      <sheetData sheetId="8361" refreshError="1"/>
      <sheetData sheetId="8362" refreshError="1"/>
      <sheetData sheetId="8363" refreshError="1"/>
      <sheetData sheetId="8364" refreshError="1"/>
      <sheetData sheetId="8365" refreshError="1"/>
      <sheetData sheetId="8366" refreshError="1"/>
      <sheetData sheetId="8367" refreshError="1"/>
      <sheetData sheetId="8368" refreshError="1"/>
      <sheetData sheetId="8369" refreshError="1"/>
      <sheetData sheetId="8370" refreshError="1"/>
      <sheetData sheetId="8371" refreshError="1"/>
      <sheetData sheetId="8372" refreshError="1"/>
      <sheetData sheetId="8373" refreshError="1"/>
      <sheetData sheetId="8374" refreshError="1"/>
      <sheetData sheetId="8375" refreshError="1"/>
      <sheetData sheetId="8376" refreshError="1"/>
      <sheetData sheetId="8377" refreshError="1"/>
      <sheetData sheetId="8378" refreshError="1"/>
      <sheetData sheetId="8379" refreshError="1"/>
      <sheetData sheetId="8380" refreshError="1"/>
      <sheetData sheetId="8381" refreshError="1"/>
      <sheetData sheetId="8382" refreshError="1"/>
      <sheetData sheetId="8383" refreshError="1"/>
      <sheetData sheetId="8384" refreshError="1"/>
      <sheetData sheetId="8385" refreshError="1"/>
      <sheetData sheetId="8386" refreshError="1"/>
      <sheetData sheetId="8387" refreshError="1"/>
      <sheetData sheetId="8388" refreshError="1"/>
      <sheetData sheetId="8389" refreshError="1"/>
      <sheetData sheetId="8390" refreshError="1"/>
      <sheetData sheetId="8391" refreshError="1"/>
      <sheetData sheetId="8392" refreshError="1"/>
      <sheetData sheetId="8393" refreshError="1"/>
      <sheetData sheetId="8394" refreshError="1"/>
      <sheetData sheetId="8395" refreshError="1"/>
      <sheetData sheetId="8396" refreshError="1"/>
      <sheetData sheetId="8397" refreshError="1"/>
      <sheetData sheetId="8398" refreshError="1"/>
      <sheetData sheetId="8399" refreshError="1"/>
      <sheetData sheetId="8400" refreshError="1"/>
      <sheetData sheetId="8401" refreshError="1"/>
      <sheetData sheetId="8402" refreshError="1"/>
      <sheetData sheetId="8403" refreshError="1"/>
      <sheetData sheetId="8404" refreshError="1"/>
      <sheetData sheetId="8405" refreshError="1"/>
      <sheetData sheetId="8406" refreshError="1"/>
      <sheetData sheetId="8407" refreshError="1"/>
      <sheetData sheetId="8408" refreshError="1"/>
      <sheetData sheetId="8409" refreshError="1"/>
      <sheetData sheetId="8410" refreshError="1"/>
      <sheetData sheetId="8411" refreshError="1"/>
      <sheetData sheetId="8412" refreshError="1"/>
      <sheetData sheetId="8413" refreshError="1"/>
      <sheetData sheetId="8414" refreshError="1"/>
      <sheetData sheetId="8415" refreshError="1"/>
      <sheetData sheetId="8416" refreshError="1"/>
      <sheetData sheetId="8417" refreshError="1"/>
      <sheetData sheetId="8418" refreshError="1"/>
      <sheetData sheetId="8419" refreshError="1"/>
      <sheetData sheetId="8420" refreshError="1"/>
      <sheetData sheetId="8421" refreshError="1"/>
      <sheetData sheetId="8422" refreshError="1"/>
      <sheetData sheetId="8423" refreshError="1"/>
      <sheetData sheetId="8424" refreshError="1"/>
      <sheetData sheetId="8425" refreshError="1"/>
      <sheetData sheetId="8426" refreshError="1"/>
      <sheetData sheetId="8427" refreshError="1"/>
      <sheetData sheetId="8428" refreshError="1"/>
      <sheetData sheetId="8429" refreshError="1"/>
      <sheetData sheetId="8430" refreshError="1"/>
      <sheetData sheetId="8431" refreshError="1"/>
      <sheetData sheetId="8432" refreshError="1"/>
      <sheetData sheetId="8433" refreshError="1"/>
      <sheetData sheetId="8434" refreshError="1"/>
      <sheetData sheetId="8435" refreshError="1"/>
      <sheetData sheetId="8436" refreshError="1"/>
      <sheetData sheetId="8437" refreshError="1"/>
      <sheetData sheetId="8438" refreshError="1"/>
      <sheetData sheetId="8439" refreshError="1"/>
      <sheetData sheetId="8440" refreshError="1"/>
      <sheetData sheetId="8441" refreshError="1"/>
      <sheetData sheetId="8442" refreshError="1"/>
      <sheetData sheetId="8443" refreshError="1"/>
      <sheetData sheetId="8444" refreshError="1"/>
      <sheetData sheetId="8445" refreshError="1"/>
      <sheetData sheetId="8446" refreshError="1"/>
      <sheetData sheetId="8447" refreshError="1"/>
      <sheetData sheetId="8448" refreshError="1"/>
      <sheetData sheetId="8449" refreshError="1"/>
      <sheetData sheetId="8450" refreshError="1"/>
      <sheetData sheetId="8451" refreshError="1"/>
      <sheetData sheetId="8452" refreshError="1"/>
      <sheetData sheetId="8453" refreshError="1"/>
      <sheetData sheetId="8454" refreshError="1"/>
      <sheetData sheetId="8455" refreshError="1"/>
      <sheetData sheetId="8456" refreshError="1"/>
      <sheetData sheetId="8457" refreshError="1"/>
      <sheetData sheetId="8458" refreshError="1"/>
      <sheetData sheetId="8459" refreshError="1"/>
      <sheetData sheetId="8460" refreshError="1"/>
      <sheetData sheetId="8461" refreshError="1"/>
      <sheetData sheetId="8462" refreshError="1"/>
      <sheetData sheetId="8463" refreshError="1"/>
      <sheetData sheetId="8464" refreshError="1"/>
      <sheetData sheetId="8465" refreshError="1"/>
      <sheetData sheetId="8466" refreshError="1"/>
      <sheetData sheetId="8467" refreshError="1"/>
      <sheetData sheetId="8468" refreshError="1"/>
      <sheetData sheetId="8469" refreshError="1"/>
      <sheetData sheetId="8470" refreshError="1"/>
      <sheetData sheetId="8471" refreshError="1"/>
      <sheetData sheetId="8472" refreshError="1"/>
      <sheetData sheetId="8473" refreshError="1"/>
      <sheetData sheetId="8474" refreshError="1"/>
      <sheetData sheetId="8475" refreshError="1"/>
      <sheetData sheetId="8476" refreshError="1"/>
      <sheetData sheetId="8477" refreshError="1"/>
      <sheetData sheetId="8478" refreshError="1"/>
      <sheetData sheetId="8479" refreshError="1"/>
      <sheetData sheetId="8480" refreshError="1"/>
      <sheetData sheetId="8481" refreshError="1"/>
      <sheetData sheetId="8482" refreshError="1"/>
      <sheetData sheetId="8483" refreshError="1"/>
      <sheetData sheetId="8484" refreshError="1"/>
      <sheetData sheetId="8485" refreshError="1"/>
      <sheetData sheetId="8486" refreshError="1"/>
      <sheetData sheetId="8487" refreshError="1"/>
      <sheetData sheetId="8488" refreshError="1"/>
      <sheetData sheetId="8489" refreshError="1"/>
      <sheetData sheetId="8490" refreshError="1"/>
      <sheetData sheetId="8491" refreshError="1"/>
      <sheetData sheetId="8492" refreshError="1"/>
      <sheetData sheetId="8493" refreshError="1"/>
      <sheetData sheetId="8494" refreshError="1"/>
      <sheetData sheetId="8495" refreshError="1"/>
      <sheetData sheetId="8496" refreshError="1"/>
      <sheetData sheetId="8497" refreshError="1"/>
      <sheetData sheetId="8498" refreshError="1"/>
      <sheetData sheetId="8499" refreshError="1"/>
      <sheetData sheetId="8500" refreshError="1"/>
      <sheetData sheetId="8501" refreshError="1"/>
      <sheetData sheetId="8502" refreshError="1"/>
      <sheetData sheetId="8503" refreshError="1"/>
      <sheetData sheetId="8504" refreshError="1"/>
      <sheetData sheetId="8505" refreshError="1"/>
      <sheetData sheetId="8506" refreshError="1"/>
      <sheetData sheetId="8507" refreshError="1"/>
      <sheetData sheetId="8508" refreshError="1"/>
      <sheetData sheetId="8509" refreshError="1"/>
      <sheetData sheetId="8510" refreshError="1"/>
      <sheetData sheetId="8511" refreshError="1"/>
      <sheetData sheetId="8512" refreshError="1"/>
      <sheetData sheetId="8513" refreshError="1"/>
      <sheetData sheetId="8514" refreshError="1"/>
      <sheetData sheetId="8515" refreshError="1"/>
      <sheetData sheetId="8516" refreshError="1"/>
      <sheetData sheetId="8517" refreshError="1"/>
      <sheetData sheetId="8518" refreshError="1"/>
      <sheetData sheetId="8519" refreshError="1"/>
      <sheetData sheetId="8520" refreshError="1"/>
      <sheetData sheetId="8521" refreshError="1"/>
      <sheetData sheetId="8522" refreshError="1"/>
      <sheetData sheetId="8523" refreshError="1"/>
      <sheetData sheetId="8524" refreshError="1"/>
      <sheetData sheetId="8525" refreshError="1"/>
      <sheetData sheetId="8526" refreshError="1"/>
      <sheetData sheetId="8527" refreshError="1"/>
      <sheetData sheetId="8528" refreshError="1"/>
      <sheetData sheetId="8529" refreshError="1"/>
      <sheetData sheetId="8530" refreshError="1"/>
      <sheetData sheetId="8531" refreshError="1"/>
      <sheetData sheetId="8532" refreshError="1"/>
      <sheetData sheetId="8533" refreshError="1"/>
      <sheetData sheetId="8534" refreshError="1"/>
      <sheetData sheetId="8535" refreshError="1"/>
      <sheetData sheetId="8536" refreshError="1"/>
      <sheetData sheetId="8537" refreshError="1"/>
      <sheetData sheetId="8538" refreshError="1"/>
      <sheetData sheetId="8539" refreshError="1"/>
      <sheetData sheetId="8540" refreshError="1"/>
      <sheetData sheetId="8541" refreshError="1"/>
      <sheetData sheetId="8542" refreshError="1"/>
      <sheetData sheetId="8543" refreshError="1"/>
      <sheetData sheetId="8544" refreshError="1"/>
      <sheetData sheetId="8545" refreshError="1"/>
      <sheetData sheetId="8546" refreshError="1"/>
      <sheetData sheetId="8547" refreshError="1"/>
      <sheetData sheetId="8548" refreshError="1"/>
      <sheetData sheetId="8549" refreshError="1"/>
      <sheetData sheetId="8550" refreshError="1"/>
      <sheetData sheetId="8551" refreshError="1"/>
      <sheetData sheetId="8552" refreshError="1"/>
      <sheetData sheetId="8553" refreshError="1"/>
      <sheetData sheetId="8554" refreshError="1"/>
      <sheetData sheetId="8555" refreshError="1"/>
      <sheetData sheetId="8556" refreshError="1"/>
      <sheetData sheetId="8557" refreshError="1"/>
      <sheetData sheetId="8558" refreshError="1"/>
      <sheetData sheetId="8559" refreshError="1"/>
      <sheetData sheetId="8560" refreshError="1"/>
      <sheetData sheetId="8561" refreshError="1"/>
      <sheetData sheetId="8562" refreshError="1"/>
      <sheetData sheetId="8563" refreshError="1"/>
      <sheetData sheetId="8564" refreshError="1"/>
      <sheetData sheetId="8565" refreshError="1"/>
      <sheetData sheetId="8566" refreshError="1"/>
      <sheetData sheetId="8567" refreshError="1"/>
      <sheetData sheetId="8568" refreshError="1"/>
      <sheetData sheetId="8569" refreshError="1"/>
      <sheetData sheetId="8570" refreshError="1"/>
      <sheetData sheetId="8571" refreshError="1"/>
      <sheetData sheetId="8572" refreshError="1"/>
      <sheetData sheetId="8573" refreshError="1"/>
      <sheetData sheetId="8574" refreshError="1"/>
      <sheetData sheetId="8575" refreshError="1"/>
      <sheetData sheetId="8576" refreshError="1"/>
      <sheetData sheetId="8577" refreshError="1"/>
      <sheetData sheetId="8578" refreshError="1"/>
      <sheetData sheetId="8579" refreshError="1"/>
      <sheetData sheetId="8580" refreshError="1"/>
      <sheetData sheetId="8581" refreshError="1"/>
      <sheetData sheetId="8582" refreshError="1"/>
      <sheetData sheetId="8583" refreshError="1"/>
      <sheetData sheetId="8584" refreshError="1"/>
      <sheetData sheetId="8585" refreshError="1"/>
      <sheetData sheetId="8586" refreshError="1"/>
      <sheetData sheetId="8587" refreshError="1"/>
      <sheetData sheetId="8588" refreshError="1"/>
      <sheetData sheetId="8589" refreshError="1"/>
      <sheetData sheetId="8590" refreshError="1"/>
      <sheetData sheetId="8591" refreshError="1"/>
      <sheetData sheetId="8592" refreshError="1"/>
      <sheetData sheetId="8593" refreshError="1"/>
      <sheetData sheetId="8594" refreshError="1"/>
      <sheetData sheetId="8595" refreshError="1"/>
      <sheetData sheetId="8596" refreshError="1"/>
      <sheetData sheetId="8597" refreshError="1"/>
      <sheetData sheetId="8598" refreshError="1"/>
      <sheetData sheetId="8599" refreshError="1"/>
      <sheetData sheetId="8600" refreshError="1"/>
      <sheetData sheetId="8601" refreshError="1"/>
      <sheetData sheetId="8602" refreshError="1"/>
      <sheetData sheetId="8603" refreshError="1"/>
      <sheetData sheetId="8604" refreshError="1"/>
      <sheetData sheetId="8605" refreshError="1"/>
      <sheetData sheetId="8606" refreshError="1"/>
      <sheetData sheetId="8607" refreshError="1"/>
      <sheetData sheetId="8608" refreshError="1"/>
      <sheetData sheetId="8609" refreshError="1"/>
      <sheetData sheetId="8610" refreshError="1"/>
      <sheetData sheetId="8611" refreshError="1"/>
      <sheetData sheetId="8612" refreshError="1"/>
      <sheetData sheetId="8613" refreshError="1"/>
      <sheetData sheetId="8614" refreshError="1"/>
      <sheetData sheetId="8615" refreshError="1"/>
      <sheetData sheetId="8616" refreshError="1"/>
      <sheetData sheetId="8617" refreshError="1"/>
      <sheetData sheetId="8618" refreshError="1"/>
      <sheetData sheetId="8619" refreshError="1"/>
      <sheetData sheetId="8620" refreshError="1"/>
      <sheetData sheetId="8621" refreshError="1"/>
      <sheetData sheetId="8622" refreshError="1"/>
      <sheetData sheetId="8623" refreshError="1"/>
      <sheetData sheetId="8624" refreshError="1"/>
      <sheetData sheetId="8625" refreshError="1"/>
      <sheetData sheetId="8626" refreshError="1"/>
      <sheetData sheetId="8627" refreshError="1"/>
      <sheetData sheetId="8628" refreshError="1"/>
      <sheetData sheetId="8629" refreshError="1"/>
      <sheetData sheetId="8630" refreshError="1"/>
      <sheetData sheetId="8631" refreshError="1"/>
      <sheetData sheetId="8632" refreshError="1"/>
      <sheetData sheetId="8633" refreshError="1"/>
      <sheetData sheetId="8634" refreshError="1"/>
      <sheetData sheetId="8635" refreshError="1"/>
      <sheetData sheetId="8636" refreshError="1"/>
      <sheetData sheetId="8637" refreshError="1"/>
      <sheetData sheetId="8638" refreshError="1"/>
      <sheetData sheetId="8639" refreshError="1"/>
      <sheetData sheetId="8640" refreshError="1"/>
      <sheetData sheetId="8641" refreshError="1"/>
      <sheetData sheetId="8642" refreshError="1"/>
      <sheetData sheetId="8643" refreshError="1"/>
      <sheetData sheetId="8644" refreshError="1"/>
      <sheetData sheetId="8645" refreshError="1"/>
      <sheetData sheetId="8646" refreshError="1"/>
      <sheetData sheetId="8647" refreshError="1"/>
      <sheetData sheetId="8648" refreshError="1"/>
      <sheetData sheetId="8649" refreshError="1"/>
      <sheetData sheetId="8650" refreshError="1"/>
      <sheetData sheetId="8651" refreshError="1"/>
      <sheetData sheetId="8652" refreshError="1"/>
      <sheetData sheetId="8653" refreshError="1"/>
      <sheetData sheetId="8654" refreshError="1"/>
      <sheetData sheetId="8655" refreshError="1"/>
      <sheetData sheetId="8656" refreshError="1"/>
      <sheetData sheetId="8657" refreshError="1"/>
      <sheetData sheetId="8658" refreshError="1"/>
      <sheetData sheetId="8659" refreshError="1"/>
      <sheetData sheetId="8660" refreshError="1"/>
      <sheetData sheetId="8661" refreshError="1"/>
      <sheetData sheetId="8662" refreshError="1"/>
      <sheetData sheetId="8663" refreshError="1"/>
      <sheetData sheetId="8664" refreshError="1"/>
      <sheetData sheetId="8665" refreshError="1"/>
      <sheetData sheetId="8666" refreshError="1"/>
      <sheetData sheetId="8667" refreshError="1"/>
      <sheetData sheetId="8668" refreshError="1"/>
      <sheetData sheetId="8669" refreshError="1"/>
      <sheetData sheetId="8670" refreshError="1"/>
      <sheetData sheetId="8671" refreshError="1"/>
      <sheetData sheetId="8672" refreshError="1"/>
      <sheetData sheetId="8673" refreshError="1"/>
      <sheetData sheetId="8674" refreshError="1"/>
      <sheetData sheetId="8675" refreshError="1"/>
      <sheetData sheetId="8676" refreshError="1"/>
      <sheetData sheetId="8677" refreshError="1"/>
      <sheetData sheetId="8678" refreshError="1"/>
      <sheetData sheetId="8679" refreshError="1"/>
      <sheetData sheetId="8680" refreshError="1"/>
      <sheetData sheetId="8681" refreshError="1"/>
      <sheetData sheetId="8682" refreshError="1"/>
      <sheetData sheetId="8683" refreshError="1"/>
      <sheetData sheetId="8684" refreshError="1"/>
      <sheetData sheetId="8685" refreshError="1"/>
      <sheetData sheetId="8686" refreshError="1"/>
      <sheetData sheetId="8687" refreshError="1"/>
      <sheetData sheetId="8688" refreshError="1"/>
      <sheetData sheetId="8689" refreshError="1"/>
      <sheetData sheetId="8690" refreshError="1"/>
      <sheetData sheetId="8691" refreshError="1"/>
      <sheetData sheetId="8692" refreshError="1"/>
      <sheetData sheetId="8693" refreshError="1"/>
      <sheetData sheetId="8694" refreshError="1"/>
      <sheetData sheetId="8695" refreshError="1"/>
      <sheetData sheetId="8696" refreshError="1"/>
      <sheetData sheetId="8697" refreshError="1"/>
      <sheetData sheetId="8698" refreshError="1"/>
      <sheetData sheetId="8699" refreshError="1"/>
      <sheetData sheetId="8700" refreshError="1"/>
      <sheetData sheetId="8701" refreshError="1"/>
      <sheetData sheetId="8702" refreshError="1"/>
      <sheetData sheetId="8703" refreshError="1"/>
      <sheetData sheetId="8704" refreshError="1"/>
      <sheetData sheetId="8705" refreshError="1"/>
      <sheetData sheetId="8706" refreshError="1"/>
      <sheetData sheetId="8707" refreshError="1"/>
      <sheetData sheetId="8708" refreshError="1"/>
      <sheetData sheetId="8709" refreshError="1"/>
      <sheetData sheetId="8710" refreshError="1"/>
      <sheetData sheetId="8711" refreshError="1"/>
      <sheetData sheetId="8712" refreshError="1"/>
      <sheetData sheetId="8713" refreshError="1"/>
      <sheetData sheetId="8714" refreshError="1"/>
      <sheetData sheetId="8715" refreshError="1"/>
      <sheetData sheetId="8716" refreshError="1"/>
      <sheetData sheetId="8717" refreshError="1"/>
      <sheetData sheetId="8718" refreshError="1"/>
      <sheetData sheetId="8719" refreshError="1"/>
      <sheetData sheetId="8720" refreshError="1"/>
      <sheetData sheetId="8721" refreshError="1"/>
      <sheetData sheetId="8722" refreshError="1"/>
      <sheetData sheetId="8723" refreshError="1"/>
      <sheetData sheetId="8724" refreshError="1"/>
      <sheetData sheetId="8725" refreshError="1"/>
      <sheetData sheetId="8726" refreshError="1"/>
      <sheetData sheetId="8727" refreshError="1"/>
      <sheetData sheetId="8728" refreshError="1"/>
      <sheetData sheetId="8729" refreshError="1"/>
      <sheetData sheetId="8730" refreshError="1"/>
      <sheetData sheetId="8731" refreshError="1"/>
      <sheetData sheetId="8732" refreshError="1"/>
      <sheetData sheetId="8733" refreshError="1"/>
      <sheetData sheetId="8734" refreshError="1"/>
      <sheetData sheetId="8735" refreshError="1"/>
      <sheetData sheetId="8736" refreshError="1"/>
      <sheetData sheetId="8737" refreshError="1"/>
      <sheetData sheetId="8738" refreshError="1"/>
      <sheetData sheetId="8739" refreshError="1"/>
      <sheetData sheetId="8740" refreshError="1"/>
      <sheetData sheetId="8741" refreshError="1"/>
      <sheetData sheetId="8742" refreshError="1"/>
      <sheetData sheetId="8743" refreshError="1"/>
      <sheetData sheetId="8744" refreshError="1"/>
      <sheetData sheetId="8745" refreshError="1"/>
      <sheetData sheetId="8746" refreshError="1"/>
      <sheetData sheetId="8747" refreshError="1"/>
      <sheetData sheetId="8748" refreshError="1"/>
      <sheetData sheetId="8749" refreshError="1"/>
      <sheetData sheetId="8750" refreshError="1"/>
      <sheetData sheetId="8751" refreshError="1"/>
      <sheetData sheetId="8752" refreshError="1"/>
      <sheetData sheetId="8753" refreshError="1"/>
      <sheetData sheetId="8754" refreshError="1"/>
      <sheetData sheetId="8755" refreshError="1"/>
      <sheetData sheetId="8756" refreshError="1"/>
      <sheetData sheetId="8757" refreshError="1"/>
      <sheetData sheetId="8758" refreshError="1"/>
      <sheetData sheetId="8759" refreshError="1"/>
      <sheetData sheetId="8760" refreshError="1"/>
      <sheetData sheetId="8761" refreshError="1"/>
      <sheetData sheetId="8762" refreshError="1"/>
      <sheetData sheetId="8763" refreshError="1"/>
      <sheetData sheetId="8764" refreshError="1"/>
      <sheetData sheetId="8765" refreshError="1"/>
      <sheetData sheetId="8766" refreshError="1"/>
      <sheetData sheetId="8767" refreshError="1"/>
      <sheetData sheetId="8768" refreshError="1"/>
      <sheetData sheetId="8769" refreshError="1"/>
      <sheetData sheetId="8770" refreshError="1"/>
      <sheetData sheetId="8771" refreshError="1"/>
      <sheetData sheetId="8772" refreshError="1"/>
      <sheetData sheetId="8773" refreshError="1"/>
      <sheetData sheetId="8774" refreshError="1"/>
      <sheetData sheetId="8775" refreshError="1"/>
      <sheetData sheetId="8776" refreshError="1"/>
      <sheetData sheetId="8777" refreshError="1"/>
      <sheetData sheetId="8778" refreshError="1"/>
      <sheetData sheetId="8779" refreshError="1"/>
      <sheetData sheetId="8780" refreshError="1"/>
      <sheetData sheetId="8781" refreshError="1"/>
      <sheetData sheetId="8782" refreshError="1"/>
      <sheetData sheetId="8783" refreshError="1"/>
      <sheetData sheetId="8784" refreshError="1"/>
      <sheetData sheetId="8785" refreshError="1"/>
      <sheetData sheetId="8786" refreshError="1"/>
      <sheetData sheetId="8787" refreshError="1"/>
      <sheetData sheetId="8788" refreshError="1"/>
      <sheetData sheetId="8789" refreshError="1"/>
      <sheetData sheetId="8790" refreshError="1"/>
      <sheetData sheetId="8791" refreshError="1"/>
      <sheetData sheetId="8792" refreshError="1"/>
      <sheetData sheetId="8793" refreshError="1"/>
      <sheetData sheetId="8794" refreshError="1"/>
      <sheetData sheetId="8795" refreshError="1"/>
      <sheetData sheetId="8796" refreshError="1"/>
      <sheetData sheetId="8797" refreshError="1"/>
      <sheetData sheetId="8798" refreshError="1"/>
      <sheetData sheetId="8799" refreshError="1"/>
      <sheetData sheetId="8800" refreshError="1"/>
      <sheetData sheetId="8801" refreshError="1"/>
      <sheetData sheetId="8802" refreshError="1"/>
      <sheetData sheetId="8803" refreshError="1"/>
      <sheetData sheetId="8804" refreshError="1"/>
      <sheetData sheetId="8805" refreshError="1"/>
      <sheetData sheetId="8806" refreshError="1"/>
      <sheetData sheetId="8807" refreshError="1"/>
      <sheetData sheetId="8808" refreshError="1"/>
      <sheetData sheetId="8809" refreshError="1"/>
      <sheetData sheetId="8810" refreshError="1"/>
      <sheetData sheetId="8811" refreshError="1"/>
      <sheetData sheetId="8812" refreshError="1"/>
      <sheetData sheetId="8813" refreshError="1"/>
      <sheetData sheetId="8814" refreshError="1"/>
      <sheetData sheetId="8815" refreshError="1"/>
      <sheetData sheetId="8816" refreshError="1"/>
      <sheetData sheetId="8817" refreshError="1"/>
      <sheetData sheetId="8818" refreshError="1"/>
      <sheetData sheetId="8819" refreshError="1"/>
      <sheetData sheetId="8820" refreshError="1"/>
      <sheetData sheetId="8821" refreshError="1"/>
      <sheetData sheetId="8822" refreshError="1"/>
      <sheetData sheetId="8823" refreshError="1"/>
      <sheetData sheetId="8824" refreshError="1"/>
      <sheetData sheetId="8825" refreshError="1"/>
      <sheetData sheetId="8826" refreshError="1"/>
      <sheetData sheetId="8827" refreshError="1"/>
      <sheetData sheetId="8828" refreshError="1"/>
      <sheetData sheetId="8829" refreshError="1"/>
      <sheetData sheetId="8830" refreshError="1"/>
      <sheetData sheetId="8831" refreshError="1"/>
      <sheetData sheetId="8832" refreshError="1"/>
      <sheetData sheetId="8833" refreshError="1"/>
      <sheetData sheetId="8834" refreshError="1"/>
      <sheetData sheetId="8835" refreshError="1"/>
      <sheetData sheetId="8836" refreshError="1"/>
      <sheetData sheetId="8837" refreshError="1"/>
      <sheetData sheetId="8838" refreshError="1"/>
      <sheetData sheetId="8839" refreshError="1"/>
      <sheetData sheetId="8840" refreshError="1"/>
      <sheetData sheetId="8841" refreshError="1"/>
      <sheetData sheetId="8842" refreshError="1"/>
      <sheetData sheetId="8843" refreshError="1"/>
      <sheetData sheetId="8844" refreshError="1"/>
      <sheetData sheetId="8845" refreshError="1"/>
      <sheetData sheetId="8846" refreshError="1"/>
      <sheetData sheetId="8847" refreshError="1"/>
      <sheetData sheetId="8848" refreshError="1"/>
      <sheetData sheetId="8849" refreshError="1"/>
      <sheetData sheetId="8850" refreshError="1"/>
      <sheetData sheetId="8851" refreshError="1"/>
      <sheetData sheetId="8852" refreshError="1"/>
      <sheetData sheetId="8853" refreshError="1"/>
      <sheetData sheetId="8854" refreshError="1"/>
      <sheetData sheetId="8855" refreshError="1"/>
      <sheetData sheetId="8856" refreshError="1"/>
      <sheetData sheetId="8857" refreshError="1"/>
      <sheetData sheetId="8858" refreshError="1"/>
      <sheetData sheetId="8859" refreshError="1"/>
      <sheetData sheetId="8860" refreshError="1"/>
      <sheetData sheetId="8861" refreshError="1"/>
      <sheetData sheetId="8862" refreshError="1"/>
      <sheetData sheetId="8863" refreshError="1"/>
      <sheetData sheetId="8864" refreshError="1"/>
      <sheetData sheetId="8865" refreshError="1"/>
      <sheetData sheetId="8866" refreshError="1"/>
      <sheetData sheetId="8867" refreshError="1"/>
      <sheetData sheetId="8868" refreshError="1"/>
      <sheetData sheetId="8869" refreshError="1"/>
      <sheetData sheetId="8870" refreshError="1"/>
      <sheetData sheetId="8871" refreshError="1"/>
      <sheetData sheetId="8872" refreshError="1"/>
      <sheetData sheetId="8873" refreshError="1"/>
      <sheetData sheetId="8874" refreshError="1"/>
      <sheetData sheetId="8875" refreshError="1"/>
      <sheetData sheetId="8876" refreshError="1"/>
      <sheetData sheetId="8877" refreshError="1"/>
      <sheetData sheetId="8878" refreshError="1"/>
      <sheetData sheetId="8879" refreshError="1"/>
      <sheetData sheetId="8880" refreshError="1"/>
      <sheetData sheetId="8881" refreshError="1"/>
      <sheetData sheetId="8882" refreshError="1"/>
      <sheetData sheetId="8883" refreshError="1"/>
      <sheetData sheetId="8884" refreshError="1"/>
      <sheetData sheetId="8885" refreshError="1"/>
      <sheetData sheetId="8886" refreshError="1"/>
      <sheetData sheetId="8887" refreshError="1"/>
      <sheetData sheetId="8888" refreshError="1"/>
      <sheetData sheetId="8889" refreshError="1"/>
      <sheetData sheetId="8890" refreshError="1"/>
      <sheetData sheetId="8891" refreshError="1"/>
      <sheetData sheetId="8892" refreshError="1"/>
      <sheetData sheetId="8893" refreshError="1"/>
      <sheetData sheetId="8894" refreshError="1"/>
      <sheetData sheetId="8895" refreshError="1"/>
      <sheetData sheetId="8896" refreshError="1"/>
      <sheetData sheetId="8897" refreshError="1"/>
      <sheetData sheetId="8898" refreshError="1"/>
      <sheetData sheetId="8899" refreshError="1"/>
      <sheetData sheetId="8900" refreshError="1"/>
      <sheetData sheetId="8901" refreshError="1"/>
      <sheetData sheetId="8902" refreshError="1"/>
      <sheetData sheetId="8903" refreshError="1"/>
      <sheetData sheetId="8904" refreshError="1"/>
      <sheetData sheetId="8905" refreshError="1"/>
      <sheetData sheetId="8906" refreshError="1"/>
      <sheetData sheetId="8907" refreshError="1"/>
      <sheetData sheetId="8908" refreshError="1"/>
      <sheetData sheetId="8909" refreshError="1"/>
      <sheetData sheetId="8910" refreshError="1"/>
      <sheetData sheetId="8911" refreshError="1"/>
      <sheetData sheetId="8912" refreshError="1"/>
      <sheetData sheetId="8913" refreshError="1"/>
      <sheetData sheetId="8914" refreshError="1"/>
      <sheetData sheetId="8915" refreshError="1"/>
      <sheetData sheetId="8916" refreshError="1"/>
      <sheetData sheetId="8917" refreshError="1"/>
      <sheetData sheetId="8918" refreshError="1"/>
      <sheetData sheetId="8919" refreshError="1"/>
      <sheetData sheetId="8920" refreshError="1"/>
      <sheetData sheetId="8921" refreshError="1"/>
      <sheetData sheetId="8922" refreshError="1"/>
      <sheetData sheetId="8923" refreshError="1"/>
      <sheetData sheetId="8924" refreshError="1"/>
      <sheetData sheetId="8925" refreshError="1"/>
      <sheetData sheetId="8926" refreshError="1"/>
      <sheetData sheetId="8927" refreshError="1"/>
      <sheetData sheetId="8928" refreshError="1"/>
      <sheetData sheetId="8929" refreshError="1"/>
      <sheetData sheetId="8930" refreshError="1"/>
      <sheetData sheetId="8931" refreshError="1"/>
      <sheetData sheetId="8932" refreshError="1"/>
      <sheetData sheetId="8933" refreshError="1"/>
      <sheetData sheetId="8934" refreshError="1"/>
      <sheetData sheetId="8935" refreshError="1"/>
      <sheetData sheetId="8936" refreshError="1"/>
      <sheetData sheetId="8937" refreshError="1"/>
      <sheetData sheetId="8938" refreshError="1"/>
      <sheetData sheetId="8939" refreshError="1"/>
      <sheetData sheetId="8940" refreshError="1"/>
      <sheetData sheetId="8941" refreshError="1"/>
      <sheetData sheetId="8942" refreshError="1"/>
      <sheetData sheetId="8943" refreshError="1"/>
      <sheetData sheetId="8944" refreshError="1"/>
      <sheetData sheetId="8945" refreshError="1"/>
      <sheetData sheetId="8946" refreshError="1"/>
      <sheetData sheetId="8947" refreshError="1"/>
      <sheetData sheetId="8948" refreshError="1"/>
      <sheetData sheetId="8949" refreshError="1"/>
      <sheetData sheetId="8950" refreshError="1"/>
      <sheetData sheetId="8951" refreshError="1"/>
      <sheetData sheetId="8952" refreshError="1"/>
      <sheetData sheetId="8953" refreshError="1"/>
      <sheetData sheetId="8954" refreshError="1"/>
      <sheetData sheetId="8955" refreshError="1"/>
      <sheetData sheetId="8956" refreshError="1"/>
      <sheetData sheetId="8957" refreshError="1"/>
      <sheetData sheetId="8958" refreshError="1"/>
      <sheetData sheetId="8959" refreshError="1"/>
      <sheetData sheetId="8960" refreshError="1"/>
      <sheetData sheetId="8961" refreshError="1"/>
      <sheetData sheetId="8962" refreshError="1"/>
      <sheetData sheetId="8963" refreshError="1"/>
      <sheetData sheetId="8964" refreshError="1"/>
      <sheetData sheetId="8965" refreshError="1"/>
      <sheetData sheetId="8966" refreshError="1"/>
      <sheetData sheetId="8967" refreshError="1"/>
      <sheetData sheetId="8968" refreshError="1"/>
      <sheetData sheetId="8969" refreshError="1"/>
      <sheetData sheetId="8970" refreshError="1"/>
      <sheetData sheetId="8971" refreshError="1"/>
      <sheetData sheetId="8972" refreshError="1"/>
      <sheetData sheetId="8973" refreshError="1"/>
      <sheetData sheetId="8974" refreshError="1"/>
      <sheetData sheetId="8975" refreshError="1"/>
      <sheetData sheetId="8976" refreshError="1"/>
      <sheetData sheetId="8977" refreshError="1"/>
      <sheetData sheetId="8978" refreshError="1"/>
      <sheetData sheetId="8979" refreshError="1"/>
      <sheetData sheetId="8980" refreshError="1"/>
      <sheetData sheetId="8981" refreshError="1"/>
      <sheetData sheetId="8982" refreshError="1"/>
      <sheetData sheetId="8983" refreshError="1"/>
      <sheetData sheetId="8984" refreshError="1"/>
      <sheetData sheetId="8985" refreshError="1"/>
      <sheetData sheetId="8986" refreshError="1"/>
      <sheetData sheetId="8987" refreshError="1"/>
      <sheetData sheetId="8988" refreshError="1"/>
      <sheetData sheetId="8989" refreshError="1"/>
      <sheetData sheetId="8990" refreshError="1"/>
      <sheetData sheetId="8991" refreshError="1"/>
      <sheetData sheetId="8992" refreshError="1"/>
      <sheetData sheetId="8993" refreshError="1"/>
      <sheetData sheetId="8994" refreshError="1"/>
      <sheetData sheetId="8995" refreshError="1"/>
      <sheetData sheetId="8996" refreshError="1"/>
      <sheetData sheetId="8997" refreshError="1"/>
      <sheetData sheetId="8998" refreshError="1"/>
      <sheetData sheetId="8999" refreshError="1"/>
      <sheetData sheetId="9000" refreshError="1"/>
      <sheetData sheetId="9001" refreshError="1"/>
      <sheetData sheetId="9002" refreshError="1"/>
      <sheetData sheetId="9003" refreshError="1"/>
      <sheetData sheetId="9004" refreshError="1"/>
      <sheetData sheetId="9005" refreshError="1"/>
      <sheetData sheetId="9006" refreshError="1"/>
      <sheetData sheetId="9007" refreshError="1"/>
      <sheetData sheetId="9008" refreshError="1"/>
      <sheetData sheetId="9009" refreshError="1"/>
      <sheetData sheetId="9010" refreshError="1"/>
      <sheetData sheetId="9011" refreshError="1"/>
      <sheetData sheetId="9012" refreshError="1"/>
      <sheetData sheetId="9013" refreshError="1"/>
      <sheetData sheetId="9014" refreshError="1"/>
      <sheetData sheetId="9015" refreshError="1"/>
      <sheetData sheetId="9016" refreshError="1"/>
      <sheetData sheetId="9017" refreshError="1"/>
      <sheetData sheetId="9018" refreshError="1"/>
      <sheetData sheetId="9019" refreshError="1"/>
      <sheetData sheetId="9020" refreshError="1"/>
      <sheetData sheetId="9021" refreshError="1"/>
      <sheetData sheetId="9022" refreshError="1"/>
      <sheetData sheetId="9023" refreshError="1"/>
      <sheetData sheetId="9024" refreshError="1"/>
      <sheetData sheetId="9025" refreshError="1"/>
      <sheetData sheetId="9026" refreshError="1"/>
      <sheetData sheetId="9027" refreshError="1"/>
      <sheetData sheetId="9028" refreshError="1"/>
      <sheetData sheetId="9029" refreshError="1"/>
      <sheetData sheetId="9030" refreshError="1"/>
      <sheetData sheetId="9031" refreshError="1"/>
      <sheetData sheetId="9032" refreshError="1"/>
      <sheetData sheetId="9033" refreshError="1"/>
      <sheetData sheetId="9034" refreshError="1"/>
      <sheetData sheetId="9035" refreshError="1"/>
      <sheetData sheetId="9036" refreshError="1"/>
      <sheetData sheetId="9037" refreshError="1"/>
      <sheetData sheetId="9038" refreshError="1"/>
      <sheetData sheetId="9039" refreshError="1"/>
      <sheetData sheetId="9040" refreshError="1"/>
      <sheetData sheetId="9041" refreshError="1"/>
      <sheetData sheetId="9042" refreshError="1"/>
      <sheetData sheetId="9043" refreshError="1"/>
      <sheetData sheetId="9044" refreshError="1"/>
      <sheetData sheetId="9045" refreshError="1"/>
      <sheetData sheetId="9046" refreshError="1"/>
      <sheetData sheetId="9047" refreshError="1"/>
      <sheetData sheetId="9048" refreshError="1"/>
      <sheetData sheetId="9049" refreshError="1"/>
      <sheetData sheetId="9050" refreshError="1"/>
      <sheetData sheetId="9051" refreshError="1"/>
      <sheetData sheetId="9052" refreshError="1"/>
      <sheetData sheetId="9053" refreshError="1"/>
      <sheetData sheetId="9054" refreshError="1"/>
      <sheetData sheetId="9055" refreshError="1"/>
      <sheetData sheetId="9056" refreshError="1"/>
      <sheetData sheetId="9057" refreshError="1"/>
      <sheetData sheetId="9058" refreshError="1"/>
      <sheetData sheetId="9059" refreshError="1"/>
      <sheetData sheetId="9060" refreshError="1"/>
      <sheetData sheetId="9061" refreshError="1"/>
      <sheetData sheetId="9062" refreshError="1"/>
      <sheetData sheetId="9063" refreshError="1"/>
      <sheetData sheetId="9064" refreshError="1"/>
      <sheetData sheetId="9065" refreshError="1"/>
      <sheetData sheetId="9066" refreshError="1"/>
      <sheetData sheetId="9067" refreshError="1"/>
      <sheetData sheetId="9068" refreshError="1"/>
      <sheetData sheetId="9069" refreshError="1"/>
      <sheetData sheetId="9070" refreshError="1"/>
      <sheetData sheetId="9071" refreshError="1"/>
      <sheetData sheetId="9072" refreshError="1"/>
      <sheetData sheetId="9073" refreshError="1"/>
      <sheetData sheetId="9074" refreshError="1"/>
      <sheetData sheetId="9075" refreshError="1"/>
      <sheetData sheetId="9076" refreshError="1"/>
      <sheetData sheetId="9077" refreshError="1"/>
      <sheetData sheetId="9078" refreshError="1"/>
      <sheetData sheetId="9079" refreshError="1"/>
      <sheetData sheetId="9080" refreshError="1"/>
      <sheetData sheetId="9081" refreshError="1"/>
      <sheetData sheetId="9082" refreshError="1"/>
      <sheetData sheetId="9083" refreshError="1"/>
      <sheetData sheetId="9084" refreshError="1"/>
      <sheetData sheetId="9085" refreshError="1"/>
      <sheetData sheetId="9086" refreshError="1"/>
      <sheetData sheetId="9087" refreshError="1"/>
      <sheetData sheetId="9088" refreshError="1"/>
      <sheetData sheetId="9089" refreshError="1"/>
      <sheetData sheetId="9090" refreshError="1"/>
      <sheetData sheetId="9091" refreshError="1"/>
      <sheetData sheetId="9092" refreshError="1"/>
      <sheetData sheetId="9093" refreshError="1"/>
      <sheetData sheetId="9094" refreshError="1"/>
      <sheetData sheetId="9095" refreshError="1"/>
      <sheetData sheetId="9096" refreshError="1"/>
      <sheetData sheetId="9097" refreshError="1"/>
      <sheetData sheetId="9098" refreshError="1"/>
      <sheetData sheetId="9099" refreshError="1"/>
      <sheetData sheetId="9100" refreshError="1"/>
      <sheetData sheetId="9101" refreshError="1"/>
      <sheetData sheetId="9102" refreshError="1"/>
      <sheetData sheetId="9103" refreshError="1"/>
      <sheetData sheetId="9104" refreshError="1"/>
      <sheetData sheetId="9105" refreshError="1"/>
      <sheetData sheetId="9106" refreshError="1"/>
      <sheetData sheetId="9107" refreshError="1"/>
      <sheetData sheetId="9108" refreshError="1"/>
      <sheetData sheetId="9109" refreshError="1"/>
      <sheetData sheetId="9110" refreshError="1"/>
      <sheetData sheetId="9111" refreshError="1"/>
      <sheetData sheetId="9112" refreshError="1"/>
      <sheetData sheetId="9113" refreshError="1"/>
      <sheetData sheetId="9114" refreshError="1"/>
      <sheetData sheetId="9115" refreshError="1"/>
      <sheetData sheetId="9116" refreshError="1"/>
      <sheetData sheetId="9117" refreshError="1"/>
      <sheetData sheetId="9118" refreshError="1"/>
      <sheetData sheetId="9119" refreshError="1"/>
      <sheetData sheetId="9120" refreshError="1"/>
      <sheetData sheetId="9121" refreshError="1"/>
      <sheetData sheetId="9122" refreshError="1"/>
      <sheetData sheetId="9123" refreshError="1"/>
      <sheetData sheetId="9124" refreshError="1"/>
      <sheetData sheetId="9125" refreshError="1"/>
      <sheetData sheetId="9126" refreshError="1"/>
      <sheetData sheetId="9127" refreshError="1"/>
      <sheetData sheetId="9128" refreshError="1"/>
      <sheetData sheetId="9129" refreshError="1"/>
      <sheetData sheetId="9130" refreshError="1"/>
      <sheetData sheetId="9131" refreshError="1"/>
      <sheetData sheetId="9132" refreshError="1"/>
      <sheetData sheetId="9133" refreshError="1"/>
      <sheetData sheetId="9134" refreshError="1"/>
      <sheetData sheetId="9135" refreshError="1"/>
      <sheetData sheetId="9136" refreshError="1"/>
      <sheetData sheetId="9137" refreshError="1"/>
      <sheetData sheetId="9138" refreshError="1"/>
      <sheetData sheetId="9139" refreshError="1"/>
      <sheetData sheetId="9140" refreshError="1"/>
      <sheetData sheetId="9141" refreshError="1"/>
      <sheetData sheetId="9142" refreshError="1"/>
      <sheetData sheetId="9143" refreshError="1"/>
      <sheetData sheetId="9144" refreshError="1"/>
      <sheetData sheetId="9145" refreshError="1"/>
      <sheetData sheetId="9146" refreshError="1"/>
      <sheetData sheetId="9147" refreshError="1"/>
      <sheetData sheetId="9148" refreshError="1"/>
      <sheetData sheetId="9149" refreshError="1"/>
      <sheetData sheetId="9150" refreshError="1"/>
      <sheetData sheetId="9151" refreshError="1"/>
      <sheetData sheetId="9152" refreshError="1"/>
      <sheetData sheetId="9153" refreshError="1"/>
      <sheetData sheetId="9154" refreshError="1"/>
      <sheetData sheetId="9155" refreshError="1"/>
      <sheetData sheetId="9156" refreshError="1"/>
      <sheetData sheetId="9157" refreshError="1"/>
      <sheetData sheetId="9158" refreshError="1"/>
      <sheetData sheetId="9159" refreshError="1"/>
      <sheetData sheetId="9160" refreshError="1"/>
      <sheetData sheetId="9161" refreshError="1"/>
      <sheetData sheetId="9162" refreshError="1"/>
      <sheetData sheetId="9163" refreshError="1"/>
      <sheetData sheetId="9164" refreshError="1"/>
      <sheetData sheetId="9165" refreshError="1"/>
      <sheetData sheetId="9166" refreshError="1"/>
      <sheetData sheetId="9167" refreshError="1"/>
      <sheetData sheetId="9168" refreshError="1"/>
      <sheetData sheetId="9169" refreshError="1"/>
      <sheetData sheetId="9170" refreshError="1"/>
      <sheetData sheetId="9171" refreshError="1"/>
      <sheetData sheetId="9172" refreshError="1"/>
      <sheetData sheetId="9173" refreshError="1"/>
      <sheetData sheetId="9174" refreshError="1"/>
      <sheetData sheetId="9175" refreshError="1"/>
      <sheetData sheetId="9176" refreshError="1"/>
      <sheetData sheetId="9177" refreshError="1"/>
      <sheetData sheetId="9178" refreshError="1"/>
      <sheetData sheetId="9179" refreshError="1"/>
      <sheetData sheetId="9180" refreshError="1"/>
      <sheetData sheetId="9181" refreshError="1"/>
      <sheetData sheetId="9182" refreshError="1"/>
      <sheetData sheetId="9183" refreshError="1"/>
      <sheetData sheetId="9184" refreshError="1"/>
      <sheetData sheetId="9185" refreshError="1"/>
      <sheetData sheetId="9186" refreshError="1"/>
      <sheetData sheetId="9187" refreshError="1"/>
      <sheetData sheetId="9188" refreshError="1"/>
      <sheetData sheetId="9189" refreshError="1"/>
      <sheetData sheetId="9190" refreshError="1"/>
      <sheetData sheetId="9191" refreshError="1"/>
      <sheetData sheetId="9192" refreshError="1"/>
      <sheetData sheetId="9193" refreshError="1"/>
      <sheetData sheetId="9194" refreshError="1"/>
      <sheetData sheetId="9195" refreshError="1"/>
      <sheetData sheetId="9196" refreshError="1"/>
      <sheetData sheetId="9197" refreshError="1"/>
      <sheetData sheetId="9198" refreshError="1"/>
      <sheetData sheetId="9199" refreshError="1"/>
      <sheetData sheetId="9200" refreshError="1"/>
      <sheetData sheetId="9201" refreshError="1"/>
      <sheetData sheetId="9202" refreshError="1"/>
      <sheetData sheetId="9203" refreshError="1"/>
      <sheetData sheetId="9204" refreshError="1"/>
      <sheetData sheetId="9205" refreshError="1"/>
      <sheetData sheetId="9206" refreshError="1"/>
      <sheetData sheetId="9207" refreshError="1"/>
      <sheetData sheetId="9208" refreshError="1"/>
      <sheetData sheetId="9209" refreshError="1"/>
      <sheetData sheetId="9210" refreshError="1"/>
      <sheetData sheetId="9211" refreshError="1"/>
      <sheetData sheetId="9212" refreshError="1"/>
      <sheetData sheetId="9213" refreshError="1"/>
      <sheetData sheetId="9214" refreshError="1"/>
      <sheetData sheetId="9215" refreshError="1"/>
      <sheetData sheetId="9216" refreshError="1"/>
      <sheetData sheetId="9217" refreshError="1"/>
      <sheetData sheetId="9218" refreshError="1"/>
      <sheetData sheetId="9219" refreshError="1"/>
      <sheetData sheetId="9220" refreshError="1"/>
      <sheetData sheetId="9221" refreshError="1"/>
      <sheetData sheetId="9222" refreshError="1"/>
      <sheetData sheetId="9223" refreshError="1"/>
      <sheetData sheetId="9224" refreshError="1"/>
      <sheetData sheetId="9225" refreshError="1"/>
      <sheetData sheetId="9226" refreshError="1"/>
      <sheetData sheetId="9227" refreshError="1"/>
      <sheetData sheetId="9228" refreshError="1"/>
      <sheetData sheetId="9229" refreshError="1"/>
      <sheetData sheetId="9230" refreshError="1"/>
      <sheetData sheetId="9231" refreshError="1"/>
      <sheetData sheetId="9232" refreshError="1"/>
      <sheetData sheetId="9233" refreshError="1"/>
      <sheetData sheetId="9234" refreshError="1"/>
      <sheetData sheetId="9235" refreshError="1"/>
      <sheetData sheetId="9236" refreshError="1"/>
      <sheetData sheetId="9237" refreshError="1"/>
      <sheetData sheetId="9238" refreshError="1"/>
      <sheetData sheetId="9239" refreshError="1"/>
      <sheetData sheetId="9240" refreshError="1"/>
      <sheetData sheetId="9241" refreshError="1"/>
      <sheetData sheetId="9242" refreshError="1"/>
      <sheetData sheetId="9243" refreshError="1"/>
      <sheetData sheetId="9244" refreshError="1"/>
      <sheetData sheetId="9245" refreshError="1"/>
      <sheetData sheetId="9246" refreshError="1"/>
      <sheetData sheetId="9247" refreshError="1"/>
      <sheetData sheetId="9248" refreshError="1"/>
      <sheetData sheetId="9249" refreshError="1"/>
      <sheetData sheetId="9250" refreshError="1"/>
      <sheetData sheetId="9251" refreshError="1"/>
      <sheetData sheetId="9252" refreshError="1"/>
      <sheetData sheetId="9253" refreshError="1"/>
      <sheetData sheetId="9254" refreshError="1"/>
      <sheetData sheetId="9255" refreshError="1"/>
      <sheetData sheetId="9256" refreshError="1"/>
      <sheetData sheetId="9257" refreshError="1"/>
      <sheetData sheetId="9258" refreshError="1"/>
      <sheetData sheetId="9259" refreshError="1"/>
      <sheetData sheetId="9260" refreshError="1"/>
      <sheetData sheetId="9261" refreshError="1"/>
      <sheetData sheetId="9262" refreshError="1"/>
      <sheetData sheetId="9263" refreshError="1"/>
      <sheetData sheetId="9264" refreshError="1"/>
      <sheetData sheetId="9265" refreshError="1"/>
      <sheetData sheetId="9266" refreshError="1"/>
      <sheetData sheetId="9267" refreshError="1"/>
      <sheetData sheetId="9268" refreshError="1"/>
      <sheetData sheetId="9269" refreshError="1"/>
      <sheetData sheetId="9270" refreshError="1"/>
      <sheetData sheetId="9271" refreshError="1"/>
      <sheetData sheetId="9272" refreshError="1"/>
      <sheetData sheetId="9273" refreshError="1"/>
      <sheetData sheetId="9274" refreshError="1"/>
      <sheetData sheetId="9275" refreshError="1"/>
      <sheetData sheetId="9276" refreshError="1"/>
      <sheetData sheetId="9277" refreshError="1"/>
      <sheetData sheetId="9278" refreshError="1"/>
      <sheetData sheetId="9279" refreshError="1"/>
      <sheetData sheetId="9280" refreshError="1"/>
      <sheetData sheetId="9281" refreshError="1"/>
      <sheetData sheetId="9282" refreshError="1"/>
      <sheetData sheetId="9283" refreshError="1"/>
      <sheetData sheetId="9284" refreshError="1"/>
      <sheetData sheetId="9285" refreshError="1"/>
      <sheetData sheetId="9286" refreshError="1"/>
      <sheetData sheetId="9287" refreshError="1"/>
      <sheetData sheetId="9288" refreshError="1"/>
      <sheetData sheetId="9289" refreshError="1"/>
      <sheetData sheetId="9290" refreshError="1"/>
      <sheetData sheetId="9291" refreshError="1"/>
      <sheetData sheetId="9292" refreshError="1"/>
      <sheetData sheetId="9293" refreshError="1"/>
      <sheetData sheetId="9294" refreshError="1"/>
      <sheetData sheetId="9295" refreshError="1"/>
      <sheetData sheetId="9296" refreshError="1"/>
      <sheetData sheetId="9297" refreshError="1"/>
      <sheetData sheetId="9298" refreshError="1"/>
      <sheetData sheetId="9299" refreshError="1"/>
      <sheetData sheetId="9300" refreshError="1"/>
      <sheetData sheetId="9301" refreshError="1"/>
      <sheetData sheetId="9302" refreshError="1"/>
      <sheetData sheetId="9303" refreshError="1"/>
      <sheetData sheetId="9304" refreshError="1"/>
      <sheetData sheetId="9305" refreshError="1"/>
      <sheetData sheetId="9306" refreshError="1"/>
      <sheetData sheetId="9307" refreshError="1"/>
      <sheetData sheetId="9308" refreshError="1"/>
      <sheetData sheetId="9309" refreshError="1"/>
      <sheetData sheetId="9310" refreshError="1"/>
      <sheetData sheetId="9311" refreshError="1"/>
      <sheetData sheetId="9312" refreshError="1"/>
      <sheetData sheetId="9313" refreshError="1"/>
      <sheetData sheetId="9314" refreshError="1"/>
      <sheetData sheetId="9315" refreshError="1"/>
      <sheetData sheetId="9316" refreshError="1"/>
      <sheetData sheetId="9317" refreshError="1"/>
      <sheetData sheetId="9318" refreshError="1"/>
      <sheetData sheetId="9319" refreshError="1"/>
      <sheetData sheetId="9320" refreshError="1"/>
      <sheetData sheetId="9321" refreshError="1"/>
      <sheetData sheetId="9322" refreshError="1"/>
      <sheetData sheetId="9323" refreshError="1"/>
      <sheetData sheetId="9324" refreshError="1"/>
      <sheetData sheetId="9325" refreshError="1"/>
      <sheetData sheetId="9326" refreshError="1"/>
      <sheetData sheetId="9327" refreshError="1"/>
      <sheetData sheetId="9328" refreshError="1"/>
      <sheetData sheetId="9329" refreshError="1"/>
      <sheetData sheetId="9330" refreshError="1"/>
      <sheetData sheetId="9331" refreshError="1"/>
      <sheetData sheetId="9332" refreshError="1"/>
      <sheetData sheetId="9333" refreshError="1"/>
      <sheetData sheetId="9334" refreshError="1"/>
      <sheetData sheetId="9335" refreshError="1"/>
      <sheetData sheetId="9336" refreshError="1"/>
      <sheetData sheetId="9337" refreshError="1"/>
      <sheetData sheetId="9338" refreshError="1"/>
      <sheetData sheetId="9339" refreshError="1"/>
      <sheetData sheetId="9340" refreshError="1"/>
      <sheetData sheetId="9341" refreshError="1"/>
      <sheetData sheetId="9342" refreshError="1"/>
      <sheetData sheetId="9343" refreshError="1"/>
      <sheetData sheetId="9344" refreshError="1"/>
      <sheetData sheetId="9345" refreshError="1"/>
      <sheetData sheetId="9346" refreshError="1"/>
      <sheetData sheetId="9347" refreshError="1"/>
      <sheetData sheetId="9348" refreshError="1"/>
      <sheetData sheetId="9349" refreshError="1"/>
      <sheetData sheetId="9350" refreshError="1"/>
      <sheetData sheetId="9351" refreshError="1"/>
      <sheetData sheetId="9352" refreshError="1"/>
      <sheetData sheetId="9353" refreshError="1"/>
      <sheetData sheetId="9354" refreshError="1"/>
      <sheetData sheetId="9355" refreshError="1"/>
      <sheetData sheetId="9356" refreshError="1"/>
      <sheetData sheetId="9357" refreshError="1"/>
      <sheetData sheetId="9358" refreshError="1"/>
      <sheetData sheetId="9359" refreshError="1"/>
      <sheetData sheetId="9360" refreshError="1"/>
      <sheetData sheetId="9361" refreshError="1"/>
      <sheetData sheetId="9362" refreshError="1"/>
      <sheetData sheetId="9363" refreshError="1"/>
      <sheetData sheetId="9364" refreshError="1"/>
      <sheetData sheetId="9365" refreshError="1"/>
      <sheetData sheetId="9366" refreshError="1"/>
      <sheetData sheetId="9367" refreshError="1"/>
      <sheetData sheetId="9368" refreshError="1"/>
      <sheetData sheetId="9369" refreshError="1"/>
      <sheetData sheetId="9370" refreshError="1"/>
      <sheetData sheetId="9371" refreshError="1"/>
      <sheetData sheetId="9372" refreshError="1"/>
      <sheetData sheetId="9373" refreshError="1"/>
      <sheetData sheetId="9374" refreshError="1"/>
      <sheetData sheetId="9375" refreshError="1"/>
      <sheetData sheetId="9376" refreshError="1"/>
      <sheetData sheetId="9377" refreshError="1"/>
      <sheetData sheetId="9378" refreshError="1"/>
      <sheetData sheetId="9379" refreshError="1"/>
      <sheetData sheetId="9380" refreshError="1"/>
      <sheetData sheetId="9381" refreshError="1"/>
      <sheetData sheetId="9382" refreshError="1"/>
      <sheetData sheetId="9383" refreshError="1"/>
      <sheetData sheetId="9384" refreshError="1"/>
      <sheetData sheetId="9385" refreshError="1"/>
      <sheetData sheetId="9386" refreshError="1"/>
      <sheetData sheetId="9387" refreshError="1"/>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efreshError="1"/>
      <sheetData sheetId="9782" refreshError="1"/>
      <sheetData sheetId="9783" refreshError="1"/>
      <sheetData sheetId="9784" refreshError="1"/>
      <sheetData sheetId="9785" refreshError="1"/>
      <sheetData sheetId="9786" refreshError="1"/>
      <sheetData sheetId="9787" refreshError="1"/>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sheetData sheetId="10282"/>
      <sheetData sheetId="10283"/>
      <sheetData sheetId="10284"/>
      <sheetData sheetId="10285"/>
      <sheetData sheetId="10286"/>
      <sheetData sheetId="10287"/>
      <sheetData sheetId="10288"/>
      <sheetData sheetId="10289"/>
      <sheetData sheetId="10290"/>
      <sheetData sheetId="10291"/>
      <sheetData sheetId="10292"/>
      <sheetData sheetId="10293"/>
      <sheetData sheetId="10294"/>
      <sheetData sheetId="10295"/>
      <sheetData sheetId="10296"/>
      <sheetData sheetId="10297"/>
      <sheetData sheetId="10298">
        <row r="19">
          <cell r="J19">
            <v>1.0499999999999999E-3</v>
          </cell>
        </row>
      </sheetData>
      <sheetData sheetId="10299">
        <row r="19">
          <cell r="J19">
            <v>1.0499999999999999E-3</v>
          </cell>
        </row>
      </sheetData>
      <sheetData sheetId="10300">
        <row r="19">
          <cell r="J19">
            <v>1.0499999999999999E-3</v>
          </cell>
        </row>
      </sheetData>
      <sheetData sheetId="10301"/>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efreshError="1"/>
      <sheetData sheetId="10579" refreshError="1"/>
      <sheetData sheetId="10580" refreshError="1"/>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row r="19">
          <cell r="J19">
            <v>1.0499999999999999E-3</v>
          </cell>
        </row>
      </sheetData>
      <sheetData sheetId="10936">
        <row r="19">
          <cell r="J19">
            <v>1.0499999999999999E-3</v>
          </cell>
        </row>
      </sheetData>
      <sheetData sheetId="10937">
        <row r="19">
          <cell r="J19">
            <v>1.0499999999999999E-3</v>
          </cell>
        </row>
      </sheetData>
      <sheetData sheetId="10938">
        <row r="19">
          <cell r="J19">
            <v>1.0499999999999999E-3</v>
          </cell>
        </row>
      </sheetData>
      <sheetData sheetId="10939">
        <row r="19">
          <cell r="J19">
            <v>1.0499999999999999E-3</v>
          </cell>
        </row>
      </sheetData>
      <sheetData sheetId="10940">
        <row r="19">
          <cell r="J19">
            <v>1.0499999999999999E-3</v>
          </cell>
        </row>
      </sheetData>
      <sheetData sheetId="10941">
        <row r="19">
          <cell r="J19">
            <v>1.0499999999999999E-3</v>
          </cell>
        </row>
      </sheetData>
      <sheetData sheetId="10942">
        <row r="19">
          <cell r="J19">
            <v>1.0499999999999999E-3</v>
          </cell>
        </row>
      </sheetData>
      <sheetData sheetId="10943">
        <row r="19">
          <cell r="J19">
            <v>1.0499999999999999E-3</v>
          </cell>
        </row>
      </sheetData>
      <sheetData sheetId="10944">
        <row r="19">
          <cell r="J19">
            <v>1.0499999999999999E-3</v>
          </cell>
        </row>
      </sheetData>
      <sheetData sheetId="10945">
        <row r="19">
          <cell r="J19">
            <v>1.0499999999999999E-3</v>
          </cell>
        </row>
      </sheetData>
      <sheetData sheetId="10946">
        <row r="19">
          <cell r="J19">
            <v>1.0499999999999999E-3</v>
          </cell>
        </row>
      </sheetData>
      <sheetData sheetId="10947">
        <row r="19">
          <cell r="J19">
            <v>1.0499999999999999E-3</v>
          </cell>
        </row>
      </sheetData>
      <sheetData sheetId="10948">
        <row r="19">
          <cell r="J19">
            <v>1.0499999999999999E-3</v>
          </cell>
        </row>
      </sheetData>
      <sheetData sheetId="10949">
        <row r="19">
          <cell r="J19">
            <v>1.0499999999999999E-3</v>
          </cell>
        </row>
      </sheetData>
      <sheetData sheetId="10950">
        <row r="19">
          <cell r="J19">
            <v>1.0499999999999999E-3</v>
          </cell>
        </row>
      </sheetData>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ow r="19">
          <cell r="J19">
            <v>1.0499999999999999E-3</v>
          </cell>
        </row>
      </sheetData>
      <sheetData sheetId="10958">
        <row r="19">
          <cell r="J19">
            <v>1.0499999999999999E-3</v>
          </cell>
        </row>
      </sheetData>
      <sheetData sheetId="10959">
        <row r="19">
          <cell r="J19">
            <v>1.0499999999999999E-3</v>
          </cell>
        </row>
      </sheetData>
      <sheetData sheetId="10960">
        <row r="19">
          <cell r="J19">
            <v>1.0499999999999999E-3</v>
          </cell>
        </row>
      </sheetData>
      <sheetData sheetId="10961">
        <row r="19">
          <cell r="J19">
            <v>1.0499999999999999E-3</v>
          </cell>
        </row>
      </sheetData>
      <sheetData sheetId="10962">
        <row r="19">
          <cell r="J19">
            <v>1.0499999999999999E-3</v>
          </cell>
        </row>
      </sheetData>
      <sheetData sheetId="10963">
        <row r="19">
          <cell r="J19">
            <v>1.0499999999999999E-3</v>
          </cell>
        </row>
      </sheetData>
      <sheetData sheetId="10964">
        <row r="19">
          <cell r="J19">
            <v>1.0499999999999999E-3</v>
          </cell>
        </row>
      </sheetData>
      <sheetData sheetId="10965">
        <row r="19">
          <cell r="J19">
            <v>1.0499999999999999E-3</v>
          </cell>
        </row>
      </sheetData>
      <sheetData sheetId="10966">
        <row r="19">
          <cell r="J19">
            <v>1.0499999999999999E-3</v>
          </cell>
        </row>
      </sheetData>
      <sheetData sheetId="10967" refreshError="1"/>
      <sheetData sheetId="10968" refreshError="1"/>
      <sheetData sheetId="10969" refreshError="1"/>
      <sheetData sheetId="10970" refreshError="1"/>
      <sheetData sheetId="10971" refreshError="1"/>
      <sheetData sheetId="10972">
        <row r="19">
          <cell r="J19">
            <v>1.0499999999999999E-3</v>
          </cell>
        </row>
      </sheetData>
      <sheetData sheetId="10973">
        <row r="19">
          <cell r="J19">
            <v>1.0499999999999999E-3</v>
          </cell>
        </row>
      </sheetData>
      <sheetData sheetId="10974"/>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ow r="19">
          <cell r="J19">
            <v>1.0499999999999999E-3</v>
          </cell>
        </row>
      </sheetData>
      <sheetData sheetId="11068">
        <row r="19">
          <cell r="J19">
            <v>1.0499999999999999E-3</v>
          </cell>
        </row>
      </sheetData>
      <sheetData sheetId="11069">
        <row r="19">
          <cell r="J19">
            <v>1.0499999999999999E-3</v>
          </cell>
        </row>
      </sheetData>
      <sheetData sheetId="11070">
        <row r="19">
          <cell r="J19">
            <v>1.0499999999999999E-3</v>
          </cell>
        </row>
      </sheetData>
      <sheetData sheetId="11071">
        <row r="19">
          <cell r="J19">
            <v>1.0499999999999999E-3</v>
          </cell>
        </row>
      </sheetData>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sheetData sheetId="11091"/>
      <sheetData sheetId="11092"/>
      <sheetData sheetId="11093"/>
      <sheetData sheetId="11094"/>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refreshError="1"/>
      <sheetData sheetId="11300" refreshError="1"/>
      <sheetData sheetId="11301" refreshError="1"/>
      <sheetData sheetId="11302" refreshError="1"/>
      <sheetData sheetId="11303" refreshError="1"/>
      <sheetData sheetId="11304" refreshError="1"/>
      <sheetData sheetId="11305" refreshError="1"/>
      <sheetData sheetId="11306" refreshError="1"/>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efreshError="1"/>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efreshError="1"/>
      <sheetData sheetId="11385" refreshError="1"/>
      <sheetData sheetId="11386" refreshError="1"/>
      <sheetData sheetId="11387" refreshError="1"/>
      <sheetData sheetId="11388" refreshError="1"/>
      <sheetData sheetId="11389" refreshError="1"/>
      <sheetData sheetId="11390" refreshError="1"/>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efreshError="1"/>
      <sheetData sheetId="11406" refreshError="1"/>
      <sheetData sheetId="11407" refreshError="1"/>
      <sheetData sheetId="11408" refreshError="1"/>
      <sheetData sheetId="11409" refreshError="1"/>
      <sheetData sheetId="11410" refreshError="1"/>
      <sheetData sheetId="11411" refreshError="1"/>
      <sheetData sheetId="11412" refreshError="1"/>
      <sheetData sheetId="11413" refreshError="1"/>
      <sheetData sheetId="11414" refreshError="1"/>
      <sheetData sheetId="11415" refreshError="1"/>
      <sheetData sheetId="11416" refreshError="1"/>
      <sheetData sheetId="11417" refreshError="1"/>
      <sheetData sheetId="11418" refreshError="1"/>
      <sheetData sheetId="11419" refreshError="1"/>
      <sheetData sheetId="11420" refreshError="1"/>
      <sheetData sheetId="11421" refreshError="1"/>
      <sheetData sheetId="11422" refreshError="1"/>
      <sheetData sheetId="11423" refreshError="1"/>
      <sheetData sheetId="11424" refreshError="1"/>
      <sheetData sheetId="11425" refreshError="1"/>
      <sheetData sheetId="11426">
        <row r="19">
          <cell r="J19">
            <v>1.0499999999999999E-3</v>
          </cell>
        </row>
      </sheetData>
      <sheetData sheetId="11427" refreshError="1"/>
      <sheetData sheetId="11428" refreshError="1"/>
      <sheetData sheetId="11429">
        <row r="19">
          <cell r="J19">
            <v>1.0499999999999999E-3</v>
          </cell>
        </row>
      </sheetData>
      <sheetData sheetId="11430">
        <row r="19">
          <cell r="J19">
            <v>1.0499999999999999E-3</v>
          </cell>
        </row>
      </sheetData>
      <sheetData sheetId="11431">
        <row r="19">
          <cell r="J19">
            <v>1.0499999999999999E-3</v>
          </cell>
        </row>
      </sheetData>
      <sheetData sheetId="11432">
        <row r="19">
          <cell r="J19">
            <v>1.0499999999999999E-3</v>
          </cell>
        </row>
      </sheetData>
      <sheetData sheetId="11433">
        <row r="19">
          <cell r="J19">
            <v>1.0499999999999999E-3</v>
          </cell>
        </row>
      </sheetData>
      <sheetData sheetId="11434">
        <row r="19">
          <cell r="J19">
            <v>1.0499999999999999E-3</v>
          </cell>
        </row>
      </sheetData>
      <sheetData sheetId="11435" refreshError="1"/>
      <sheetData sheetId="11436" refreshError="1"/>
      <sheetData sheetId="11437">
        <row r="19">
          <cell r="J19">
            <v>1.0499999999999999E-3</v>
          </cell>
        </row>
      </sheetData>
      <sheetData sheetId="11438">
        <row r="19">
          <cell r="J19">
            <v>1.0499999999999999E-3</v>
          </cell>
        </row>
      </sheetData>
      <sheetData sheetId="11439">
        <row r="19">
          <cell r="J19">
            <v>1.0499999999999999E-3</v>
          </cell>
        </row>
      </sheetData>
      <sheetData sheetId="11440">
        <row r="19">
          <cell r="J19">
            <v>1.0499999999999999E-3</v>
          </cell>
        </row>
      </sheetData>
      <sheetData sheetId="11441">
        <row r="19">
          <cell r="J19">
            <v>1.0499999999999999E-3</v>
          </cell>
        </row>
      </sheetData>
      <sheetData sheetId="11442">
        <row r="19">
          <cell r="J19">
            <v>1.0499999999999999E-3</v>
          </cell>
        </row>
      </sheetData>
      <sheetData sheetId="11443">
        <row r="19">
          <cell r="J19">
            <v>1.0499999999999999E-3</v>
          </cell>
        </row>
      </sheetData>
      <sheetData sheetId="11444">
        <row r="19">
          <cell r="J19">
            <v>1.0499999999999999E-3</v>
          </cell>
        </row>
      </sheetData>
      <sheetData sheetId="11445">
        <row r="19">
          <cell r="J19">
            <v>1.0499999999999999E-3</v>
          </cell>
        </row>
      </sheetData>
      <sheetData sheetId="11446">
        <row r="19">
          <cell r="J19">
            <v>1.0499999999999999E-3</v>
          </cell>
        </row>
      </sheetData>
      <sheetData sheetId="11447">
        <row r="19">
          <cell r="J19">
            <v>1.0499999999999999E-3</v>
          </cell>
        </row>
      </sheetData>
      <sheetData sheetId="11448">
        <row r="19">
          <cell r="J19">
            <v>1.0499999999999999E-3</v>
          </cell>
        </row>
      </sheetData>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ow r="19">
          <cell r="J19">
            <v>1.0499999999999999E-3</v>
          </cell>
        </row>
      </sheetData>
      <sheetData sheetId="11464">
        <row r="19">
          <cell r="J19">
            <v>1.0499999999999999E-3</v>
          </cell>
        </row>
      </sheetData>
      <sheetData sheetId="11465">
        <row r="19">
          <cell r="J19">
            <v>1.0499999999999999E-3</v>
          </cell>
        </row>
      </sheetData>
      <sheetData sheetId="11466">
        <row r="19">
          <cell r="J19">
            <v>1.0499999999999999E-3</v>
          </cell>
        </row>
      </sheetData>
      <sheetData sheetId="11467">
        <row r="19">
          <cell r="J19">
            <v>1.0499999999999999E-3</v>
          </cell>
        </row>
      </sheetData>
      <sheetData sheetId="11468">
        <row r="19">
          <cell r="J19">
            <v>1.0499999999999999E-3</v>
          </cell>
        </row>
      </sheetData>
      <sheetData sheetId="11469">
        <row r="19">
          <cell r="J19">
            <v>1.0499999999999999E-3</v>
          </cell>
        </row>
      </sheetData>
      <sheetData sheetId="11470">
        <row r="19">
          <cell r="J19">
            <v>1.0499999999999999E-3</v>
          </cell>
        </row>
      </sheetData>
      <sheetData sheetId="11471">
        <row r="19">
          <cell r="J19">
            <v>1.0499999999999999E-3</v>
          </cell>
        </row>
      </sheetData>
      <sheetData sheetId="11472">
        <row r="19">
          <cell r="J19">
            <v>1.0499999999999999E-3</v>
          </cell>
        </row>
      </sheetData>
      <sheetData sheetId="11473">
        <row r="19">
          <cell r="J19">
            <v>1.0499999999999999E-3</v>
          </cell>
        </row>
      </sheetData>
      <sheetData sheetId="11474">
        <row r="19">
          <cell r="J19">
            <v>1.0499999999999999E-3</v>
          </cell>
        </row>
      </sheetData>
      <sheetData sheetId="11475">
        <row r="19">
          <cell r="J19">
            <v>1.0499999999999999E-3</v>
          </cell>
        </row>
      </sheetData>
      <sheetData sheetId="11476">
        <row r="19">
          <cell r="J19">
            <v>1.0499999999999999E-3</v>
          </cell>
        </row>
      </sheetData>
      <sheetData sheetId="11477">
        <row r="19">
          <cell r="J19">
            <v>1.0499999999999999E-3</v>
          </cell>
        </row>
      </sheetData>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efreshError="1"/>
      <sheetData sheetId="11640" refreshError="1"/>
      <sheetData sheetId="11641" refreshError="1"/>
      <sheetData sheetId="11642" refreshError="1"/>
      <sheetData sheetId="11643" refreshError="1"/>
      <sheetData sheetId="11644" refreshError="1"/>
      <sheetData sheetId="11645" refreshError="1"/>
      <sheetData sheetId="11646" refreshError="1"/>
      <sheetData sheetId="11647" refreshError="1"/>
      <sheetData sheetId="11648" refreshError="1"/>
      <sheetData sheetId="11649" refreshError="1"/>
      <sheetData sheetId="11650" refreshError="1"/>
      <sheetData sheetId="11651" refreshError="1"/>
      <sheetData sheetId="11652" refreshError="1"/>
      <sheetData sheetId="11653" refreshError="1"/>
      <sheetData sheetId="11654" refreshError="1"/>
      <sheetData sheetId="11655" refreshError="1"/>
      <sheetData sheetId="11656" refreshError="1"/>
      <sheetData sheetId="11657" refreshError="1"/>
      <sheetData sheetId="11658" refreshError="1"/>
      <sheetData sheetId="11659" refreshError="1"/>
      <sheetData sheetId="11660" refreshError="1"/>
      <sheetData sheetId="11661" refreshError="1"/>
      <sheetData sheetId="11662" refreshError="1"/>
      <sheetData sheetId="11663" refreshError="1"/>
      <sheetData sheetId="11664" refreshError="1"/>
      <sheetData sheetId="11665" refreshError="1"/>
      <sheetData sheetId="11666" refreshError="1"/>
      <sheetData sheetId="11667" refreshError="1"/>
      <sheetData sheetId="11668" refreshError="1"/>
      <sheetData sheetId="11669" refreshError="1"/>
      <sheetData sheetId="11670" refreshError="1"/>
      <sheetData sheetId="11671" refreshError="1"/>
      <sheetData sheetId="11672" refreshError="1"/>
      <sheetData sheetId="11673" refreshError="1"/>
      <sheetData sheetId="11674" refreshError="1"/>
      <sheetData sheetId="11675" refreshError="1"/>
      <sheetData sheetId="11676" refreshError="1"/>
      <sheetData sheetId="11677" refreshError="1"/>
      <sheetData sheetId="11678" refreshError="1"/>
      <sheetData sheetId="11679" refreshError="1"/>
      <sheetData sheetId="11680" refreshError="1"/>
      <sheetData sheetId="11681" refreshError="1"/>
      <sheetData sheetId="11682" refreshError="1"/>
      <sheetData sheetId="11683" refreshError="1"/>
      <sheetData sheetId="11684" refreshError="1"/>
      <sheetData sheetId="11685">
        <row r="19">
          <cell r="J19">
            <v>1.0499999999999999E-3</v>
          </cell>
        </row>
      </sheetData>
      <sheetData sheetId="11686">
        <row r="19">
          <cell r="J19">
            <v>1.0499999999999999E-3</v>
          </cell>
        </row>
      </sheetData>
      <sheetData sheetId="11687" refreshError="1"/>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efreshError="1"/>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efreshError="1"/>
      <sheetData sheetId="11707" refreshError="1"/>
      <sheetData sheetId="11708" refreshError="1"/>
      <sheetData sheetId="11709" refreshError="1"/>
      <sheetData sheetId="11710" refreshError="1"/>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efreshError="1"/>
      <sheetData sheetId="11726" refreshError="1"/>
      <sheetData sheetId="11727" refreshError="1"/>
      <sheetData sheetId="11728" refreshError="1"/>
      <sheetData sheetId="11729" refreshError="1"/>
      <sheetData sheetId="11730" refreshError="1"/>
      <sheetData sheetId="11731" refreshError="1"/>
      <sheetData sheetId="11732" refreshError="1"/>
      <sheetData sheetId="11733" refreshError="1"/>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efreshError="1"/>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efreshError="1"/>
      <sheetData sheetId="11754" refreshError="1"/>
      <sheetData sheetId="11755" refreshError="1"/>
      <sheetData sheetId="11756" refreshError="1"/>
      <sheetData sheetId="11757" refreshError="1"/>
      <sheetData sheetId="11758" refreshError="1"/>
      <sheetData sheetId="11759" refreshError="1"/>
      <sheetData sheetId="11760" refreshError="1"/>
      <sheetData sheetId="11761" refreshError="1"/>
      <sheetData sheetId="11762" refreshError="1"/>
      <sheetData sheetId="11763" refreshError="1"/>
      <sheetData sheetId="11764" refreshError="1"/>
      <sheetData sheetId="11765" refreshError="1"/>
      <sheetData sheetId="11766" refreshError="1"/>
      <sheetData sheetId="11767" refreshError="1"/>
      <sheetData sheetId="11768" refreshError="1"/>
      <sheetData sheetId="11769" refreshError="1"/>
      <sheetData sheetId="11770" refreshError="1"/>
      <sheetData sheetId="11771" refreshError="1"/>
      <sheetData sheetId="11772" refreshError="1"/>
      <sheetData sheetId="11773" refreshError="1"/>
      <sheetData sheetId="11774" refreshError="1"/>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efreshError="1"/>
      <sheetData sheetId="11803" refreshError="1"/>
      <sheetData sheetId="11804" refreshError="1"/>
      <sheetData sheetId="11805" refreshError="1"/>
      <sheetData sheetId="11806" refreshError="1"/>
      <sheetData sheetId="11807" refreshError="1"/>
      <sheetData sheetId="11808" refreshError="1"/>
      <sheetData sheetId="11809" refreshError="1"/>
      <sheetData sheetId="11810" refreshError="1"/>
      <sheetData sheetId="11811" refreshError="1"/>
      <sheetData sheetId="11812" refreshError="1"/>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efreshError="1"/>
      <sheetData sheetId="11819" refreshError="1"/>
      <sheetData sheetId="11820" refreshError="1"/>
      <sheetData sheetId="11821" refreshError="1"/>
      <sheetData sheetId="11822">
        <row r="19">
          <cell r="J19">
            <v>1.0499999999999999E-3</v>
          </cell>
        </row>
      </sheetData>
      <sheetData sheetId="11823">
        <row r="19">
          <cell r="J19">
            <v>1.0499999999999999E-3</v>
          </cell>
        </row>
      </sheetData>
      <sheetData sheetId="11824" refreshError="1"/>
      <sheetData sheetId="11825" refreshError="1"/>
      <sheetData sheetId="11826" refreshError="1"/>
      <sheetData sheetId="11827" refreshError="1"/>
      <sheetData sheetId="11828" refreshError="1"/>
      <sheetData sheetId="11829" refreshError="1"/>
      <sheetData sheetId="11830" refreshError="1"/>
      <sheetData sheetId="11831" refreshError="1"/>
      <sheetData sheetId="11832" refreshError="1"/>
      <sheetData sheetId="11833" refreshError="1"/>
      <sheetData sheetId="11834" refreshError="1"/>
      <sheetData sheetId="11835" refreshError="1"/>
      <sheetData sheetId="11836" refreshError="1"/>
      <sheetData sheetId="11837" refreshError="1"/>
      <sheetData sheetId="11838" refreshError="1"/>
      <sheetData sheetId="11839" refreshError="1"/>
      <sheetData sheetId="11840" refreshError="1"/>
      <sheetData sheetId="11841" refreshError="1"/>
      <sheetData sheetId="11842" refreshError="1"/>
      <sheetData sheetId="11843" refreshError="1"/>
      <sheetData sheetId="11844" refreshError="1"/>
      <sheetData sheetId="11845" refreshError="1"/>
      <sheetData sheetId="11846" refreshError="1"/>
      <sheetData sheetId="11847" refreshError="1"/>
      <sheetData sheetId="11848" refreshError="1"/>
      <sheetData sheetId="11849" refreshError="1"/>
      <sheetData sheetId="11850" refreshError="1"/>
      <sheetData sheetId="11851" refreshError="1"/>
      <sheetData sheetId="11852" refreshError="1"/>
      <sheetData sheetId="11853" refreshError="1"/>
      <sheetData sheetId="11854" refreshError="1"/>
      <sheetData sheetId="11855" refreshError="1"/>
      <sheetData sheetId="11856" refreshError="1"/>
      <sheetData sheetId="11857" refreshError="1"/>
      <sheetData sheetId="11858" refreshError="1"/>
      <sheetData sheetId="11859" refreshError="1"/>
      <sheetData sheetId="11860" refreshError="1"/>
      <sheetData sheetId="11861" refreshError="1"/>
      <sheetData sheetId="11862" refreshError="1"/>
      <sheetData sheetId="11863" refreshError="1"/>
      <sheetData sheetId="11864" refreshError="1"/>
      <sheetData sheetId="11865" refreshError="1"/>
      <sheetData sheetId="11866" refreshError="1"/>
      <sheetData sheetId="11867" refreshError="1"/>
      <sheetData sheetId="11868" refreshError="1"/>
      <sheetData sheetId="11869" refreshError="1"/>
      <sheetData sheetId="11870" refreshError="1"/>
      <sheetData sheetId="11871" refreshError="1"/>
      <sheetData sheetId="11872" refreshError="1"/>
      <sheetData sheetId="11873" refreshError="1"/>
      <sheetData sheetId="11874" refreshError="1"/>
      <sheetData sheetId="11875" refreshError="1"/>
      <sheetData sheetId="11876" refreshError="1"/>
      <sheetData sheetId="11877" refreshError="1"/>
      <sheetData sheetId="11878" refreshError="1"/>
      <sheetData sheetId="11879" refreshError="1"/>
      <sheetData sheetId="11880" refreshError="1"/>
      <sheetData sheetId="11881" refreshError="1"/>
      <sheetData sheetId="11882" refreshError="1"/>
      <sheetData sheetId="11883" refreshError="1"/>
      <sheetData sheetId="11884" refreshError="1"/>
      <sheetData sheetId="11885" refreshError="1"/>
      <sheetData sheetId="11886" refreshError="1"/>
      <sheetData sheetId="11887" refreshError="1"/>
      <sheetData sheetId="11888" refreshError="1"/>
      <sheetData sheetId="11889">
        <row r="19">
          <cell r="J19">
            <v>1.0499999999999999E-3</v>
          </cell>
        </row>
      </sheetData>
      <sheetData sheetId="11890" refreshError="1"/>
      <sheetData sheetId="11891" refreshError="1"/>
      <sheetData sheetId="11892" refreshError="1"/>
      <sheetData sheetId="11893" refreshError="1"/>
      <sheetData sheetId="11894" refreshError="1"/>
      <sheetData sheetId="11895" refreshError="1"/>
      <sheetData sheetId="11896" refreshError="1"/>
      <sheetData sheetId="11897" refreshError="1"/>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ow r="19">
          <cell r="J19">
            <v>1.0499999999999999E-3</v>
          </cell>
        </row>
      </sheetData>
      <sheetData sheetId="11917">
        <row r="19">
          <cell r="J19">
            <v>1.0499999999999999E-3</v>
          </cell>
        </row>
      </sheetData>
      <sheetData sheetId="11918">
        <row r="19">
          <cell r="J19">
            <v>1.0499999999999999E-3</v>
          </cell>
        </row>
      </sheetData>
      <sheetData sheetId="11919">
        <row r="19">
          <cell r="J19">
            <v>1.0499999999999999E-3</v>
          </cell>
        </row>
      </sheetData>
      <sheetData sheetId="11920">
        <row r="19">
          <cell r="J19">
            <v>1.0499999999999999E-3</v>
          </cell>
        </row>
      </sheetData>
      <sheetData sheetId="11921">
        <row r="19">
          <cell r="J19">
            <v>1.0499999999999999E-3</v>
          </cell>
        </row>
      </sheetData>
      <sheetData sheetId="11922">
        <row r="19">
          <cell r="J19">
            <v>1.0499999999999999E-3</v>
          </cell>
        </row>
      </sheetData>
      <sheetData sheetId="11923">
        <row r="19">
          <cell r="J19">
            <v>1.0499999999999999E-3</v>
          </cell>
        </row>
      </sheetData>
      <sheetData sheetId="11924">
        <row r="19">
          <cell r="J19">
            <v>1.0499999999999999E-3</v>
          </cell>
        </row>
      </sheetData>
      <sheetData sheetId="11925">
        <row r="19">
          <cell r="J19">
            <v>1.0499999999999999E-3</v>
          </cell>
        </row>
      </sheetData>
      <sheetData sheetId="11926">
        <row r="19">
          <cell r="J19">
            <v>1.0499999999999999E-3</v>
          </cell>
        </row>
      </sheetData>
      <sheetData sheetId="11927">
        <row r="19">
          <cell r="J19">
            <v>1.0499999999999999E-3</v>
          </cell>
        </row>
      </sheetData>
      <sheetData sheetId="11928">
        <row r="19">
          <cell r="J19">
            <v>1.0499999999999999E-3</v>
          </cell>
        </row>
      </sheetData>
      <sheetData sheetId="11929">
        <row r="19">
          <cell r="J19">
            <v>1.0499999999999999E-3</v>
          </cell>
        </row>
      </sheetData>
      <sheetData sheetId="11930">
        <row r="19">
          <cell r="J19">
            <v>1.0499999999999999E-3</v>
          </cell>
        </row>
      </sheetData>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ow r="19">
          <cell r="J19">
            <v>1.0499999999999999E-3</v>
          </cell>
        </row>
      </sheetData>
      <sheetData sheetId="11936">
        <row r="19">
          <cell r="J19">
            <v>1.0499999999999999E-3</v>
          </cell>
        </row>
      </sheetData>
      <sheetData sheetId="11937">
        <row r="19">
          <cell r="J19">
            <v>1.0499999999999999E-3</v>
          </cell>
        </row>
      </sheetData>
      <sheetData sheetId="11938">
        <row r="19">
          <cell r="J19">
            <v>1.0499999999999999E-3</v>
          </cell>
        </row>
      </sheetData>
      <sheetData sheetId="11939">
        <row r="19">
          <cell r="J19">
            <v>1.0499999999999999E-3</v>
          </cell>
        </row>
      </sheetData>
      <sheetData sheetId="11940">
        <row r="19">
          <cell r="J19">
            <v>1.0499999999999999E-3</v>
          </cell>
        </row>
      </sheetData>
      <sheetData sheetId="11941">
        <row r="19">
          <cell r="J19">
            <v>1.0499999999999999E-3</v>
          </cell>
        </row>
      </sheetData>
      <sheetData sheetId="11942">
        <row r="19">
          <cell r="J19">
            <v>1.0499999999999999E-3</v>
          </cell>
        </row>
      </sheetData>
      <sheetData sheetId="11943">
        <row r="19">
          <cell r="J19">
            <v>1.0499999999999999E-3</v>
          </cell>
        </row>
      </sheetData>
      <sheetData sheetId="11944">
        <row r="19">
          <cell r="J19">
            <v>1.0499999999999999E-3</v>
          </cell>
        </row>
      </sheetData>
      <sheetData sheetId="11945">
        <row r="19">
          <cell r="J19">
            <v>1.0499999999999999E-3</v>
          </cell>
        </row>
      </sheetData>
      <sheetData sheetId="11946">
        <row r="19">
          <cell r="J19">
            <v>1.0499999999999999E-3</v>
          </cell>
        </row>
      </sheetData>
      <sheetData sheetId="11947">
        <row r="19">
          <cell r="J19">
            <v>1.0499999999999999E-3</v>
          </cell>
        </row>
      </sheetData>
      <sheetData sheetId="11948">
        <row r="19">
          <cell r="J19">
            <v>1.0499999999999999E-3</v>
          </cell>
        </row>
      </sheetData>
      <sheetData sheetId="11949">
        <row r="19">
          <cell r="J19">
            <v>1.0499999999999999E-3</v>
          </cell>
        </row>
      </sheetData>
      <sheetData sheetId="11950">
        <row r="19">
          <cell r="J19">
            <v>1.0499999999999999E-3</v>
          </cell>
        </row>
      </sheetData>
      <sheetData sheetId="11951">
        <row r="19">
          <cell r="J19">
            <v>1.0499999999999999E-3</v>
          </cell>
        </row>
      </sheetData>
      <sheetData sheetId="11952">
        <row r="19">
          <cell r="J19">
            <v>1.0499999999999999E-3</v>
          </cell>
        </row>
      </sheetData>
      <sheetData sheetId="11953">
        <row r="19">
          <cell r="J19">
            <v>1.0499999999999999E-3</v>
          </cell>
        </row>
      </sheetData>
      <sheetData sheetId="11954">
        <row r="19">
          <cell r="J19">
            <v>1.0499999999999999E-3</v>
          </cell>
        </row>
      </sheetData>
      <sheetData sheetId="11955">
        <row r="19">
          <cell r="J19">
            <v>1.0499999999999999E-3</v>
          </cell>
        </row>
      </sheetData>
      <sheetData sheetId="11956">
        <row r="19">
          <cell r="J19">
            <v>1.0499999999999999E-3</v>
          </cell>
        </row>
      </sheetData>
      <sheetData sheetId="11957">
        <row r="19">
          <cell r="J19">
            <v>1.0499999999999999E-3</v>
          </cell>
        </row>
      </sheetData>
      <sheetData sheetId="11958">
        <row r="19">
          <cell r="J19">
            <v>1.0499999999999999E-3</v>
          </cell>
        </row>
      </sheetData>
      <sheetData sheetId="11959">
        <row r="19">
          <cell r="J19">
            <v>1.0499999999999999E-3</v>
          </cell>
        </row>
      </sheetData>
      <sheetData sheetId="11960">
        <row r="19">
          <cell r="J19">
            <v>1.0499999999999999E-3</v>
          </cell>
        </row>
      </sheetData>
      <sheetData sheetId="11961">
        <row r="19">
          <cell r="J19">
            <v>1.0499999999999999E-3</v>
          </cell>
        </row>
      </sheetData>
      <sheetData sheetId="11962">
        <row r="19">
          <cell r="J19">
            <v>1.0499999999999999E-3</v>
          </cell>
        </row>
      </sheetData>
      <sheetData sheetId="11963">
        <row r="19">
          <cell r="J19">
            <v>1.0499999999999999E-3</v>
          </cell>
        </row>
      </sheetData>
      <sheetData sheetId="11964">
        <row r="19">
          <cell r="J19">
            <v>1.0499999999999999E-3</v>
          </cell>
        </row>
      </sheetData>
      <sheetData sheetId="11965">
        <row r="19">
          <cell r="J19">
            <v>1.0499999999999999E-3</v>
          </cell>
        </row>
      </sheetData>
      <sheetData sheetId="11966">
        <row r="19">
          <cell r="J19">
            <v>1.0499999999999999E-3</v>
          </cell>
        </row>
      </sheetData>
      <sheetData sheetId="11967">
        <row r="19">
          <cell r="J19">
            <v>1.0499999999999999E-3</v>
          </cell>
        </row>
      </sheetData>
      <sheetData sheetId="11968">
        <row r="19">
          <cell r="J19">
            <v>1.0499999999999999E-3</v>
          </cell>
        </row>
      </sheetData>
      <sheetData sheetId="11969">
        <row r="19">
          <cell r="J19">
            <v>1.0499999999999999E-3</v>
          </cell>
        </row>
      </sheetData>
      <sheetData sheetId="11970">
        <row r="19">
          <cell r="J19">
            <v>1.0499999999999999E-3</v>
          </cell>
        </row>
      </sheetData>
      <sheetData sheetId="11971">
        <row r="19">
          <cell r="J19">
            <v>1.0499999999999999E-3</v>
          </cell>
        </row>
      </sheetData>
      <sheetData sheetId="11972">
        <row r="19">
          <cell r="J19">
            <v>1.0499999999999999E-3</v>
          </cell>
        </row>
      </sheetData>
      <sheetData sheetId="11973">
        <row r="19">
          <cell r="J19">
            <v>1.0499999999999999E-3</v>
          </cell>
        </row>
      </sheetData>
      <sheetData sheetId="11974">
        <row r="19">
          <cell r="J19">
            <v>1.0499999999999999E-3</v>
          </cell>
        </row>
      </sheetData>
      <sheetData sheetId="11975">
        <row r="19">
          <cell r="J19">
            <v>1.0499999999999999E-3</v>
          </cell>
        </row>
      </sheetData>
      <sheetData sheetId="11976">
        <row r="19">
          <cell r="J19">
            <v>1.0499999999999999E-3</v>
          </cell>
        </row>
      </sheetData>
      <sheetData sheetId="11977">
        <row r="19">
          <cell r="J19">
            <v>1.0499999999999999E-3</v>
          </cell>
        </row>
      </sheetData>
      <sheetData sheetId="11978">
        <row r="19">
          <cell r="J19">
            <v>1.0499999999999999E-3</v>
          </cell>
        </row>
      </sheetData>
      <sheetData sheetId="11979">
        <row r="19">
          <cell r="J19">
            <v>1.0499999999999999E-3</v>
          </cell>
        </row>
      </sheetData>
      <sheetData sheetId="11980">
        <row r="19">
          <cell r="J19">
            <v>1.0499999999999999E-3</v>
          </cell>
        </row>
      </sheetData>
      <sheetData sheetId="11981">
        <row r="19">
          <cell r="J19">
            <v>1.0499999999999999E-3</v>
          </cell>
        </row>
      </sheetData>
      <sheetData sheetId="11982">
        <row r="19">
          <cell r="J19">
            <v>1.0499999999999999E-3</v>
          </cell>
        </row>
      </sheetData>
      <sheetData sheetId="11983">
        <row r="19">
          <cell r="J19">
            <v>1.0499999999999999E-3</v>
          </cell>
        </row>
      </sheetData>
      <sheetData sheetId="11984">
        <row r="19">
          <cell r="J19">
            <v>1.0499999999999999E-3</v>
          </cell>
        </row>
      </sheetData>
      <sheetData sheetId="11985">
        <row r="19">
          <cell r="J19">
            <v>1.0499999999999999E-3</v>
          </cell>
        </row>
      </sheetData>
      <sheetData sheetId="11986">
        <row r="19">
          <cell r="J19">
            <v>1.0499999999999999E-3</v>
          </cell>
        </row>
      </sheetData>
      <sheetData sheetId="11987">
        <row r="19">
          <cell r="J19">
            <v>1.0499999999999999E-3</v>
          </cell>
        </row>
      </sheetData>
      <sheetData sheetId="11988">
        <row r="19">
          <cell r="J19">
            <v>1.0499999999999999E-3</v>
          </cell>
        </row>
      </sheetData>
      <sheetData sheetId="11989">
        <row r="19">
          <cell r="J19">
            <v>1.0499999999999999E-3</v>
          </cell>
        </row>
      </sheetData>
      <sheetData sheetId="11990">
        <row r="19">
          <cell r="J19">
            <v>1.0499999999999999E-3</v>
          </cell>
        </row>
      </sheetData>
      <sheetData sheetId="11991">
        <row r="19">
          <cell r="J19">
            <v>1.0499999999999999E-3</v>
          </cell>
        </row>
      </sheetData>
      <sheetData sheetId="11992">
        <row r="19">
          <cell r="J19">
            <v>1.0499999999999999E-3</v>
          </cell>
        </row>
      </sheetData>
      <sheetData sheetId="11993">
        <row r="19">
          <cell r="J19">
            <v>1.0499999999999999E-3</v>
          </cell>
        </row>
      </sheetData>
      <sheetData sheetId="11994">
        <row r="19">
          <cell r="J19">
            <v>1.0499999999999999E-3</v>
          </cell>
        </row>
      </sheetData>
      <sheetData sheetId="11995">
        <row r="19">
          <cell r="J19">
            <v>1.0499999999999999E-3</v>
          </cell>
        </row>
      </sheetData>
      <sheetData sheetId="11996">
        <row r="19">
          <cell r="J19">
            <v>1.0499999999999999E-3</v>
          </cell>
        </row>
      </sheetData>
      <sheetData sheetId="11997">
        <row r="19">
          <cell r="J19">
            <v>1.0499999999999999E-3</v>
          </cell>
        </row>
      </sheetData>
      <sheetData sheetId="11998">
        <row r="19">
          <cell r="J19">
            <v>1.0499999999999999E-3</v>
          </cell>
        </row>
      </sheetData>
      <sheetData sheetId="11999">
        <row r="19">
          <cell r="J19">
            <v>1.0499999999999999E-3</v>
          </cell>
        </row>
      </sheetData>
      <sheetData sheetId="12000">
        <row r="19">
          <cell r="J19">
            <v>1.0499999999999999E-3</v>
          </cell>
        </row>
      </sheetData>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efreshError="1"/>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efreshError="1"/>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ow r="19">
          <cell r="J19">
            <v>1.0499999999999999E-3</v>
          </cell>
        </row>
      </sheetData>
      <sheetData sheetId="12209">
        <row r="19">
          <cell r="J19">
            <v>1.0499999999999999E-3</v>
          </cell>
        </row>
      </sheetData>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row r="19">
          <cell r="J19">
            <v>1.0499999999999999E-3</v>
          </cell>
        </row>
      </sheetData>
      <sheetData sheetId="12291">
        <row r="19">
          <cell r="J19">
            <v>1.0499999999999999E-3</v>
          </cell>
        </row>
      </sheetData>
      <sheetData sheetId="12292">
        <row r="19">
          <cell r="J19">
            <v>1.0499999999999999E-3</v>
          </cell>
        </row>
      </sheetData>
      <sheetData sheetId="12293">
        <row r="19">
          <cell r="J19">
            <v>1.0499999999999999E-3</v>
          </cell>
        </row>
      </sheetData>
      <sheetData sheetId="12294">
        <row r="19">
          <cell r="J19">
            <v>1.0499999999999999E-3</v>
          </cell>
        </row>
      </sheetData>
      <sheetData sheetId="12295">
        <row r="19">
          <cell r="J19">
            <v>1.0499999999999999E-3</v>
          </cell>
        </row>
      </sheetData>
      <sheetData sheetId="12296">
        <row r="19">
          <cell r="J19">
            <v>1.0499999999999999E-3</v>
          </cell>
        </row>
      </sheetData>
      <sheetData sheetId="12297">
        <row r="19">
          <cell r="J19">
            <v>1.0499999999999999E-3</v>
          </cell>
        </row>
      </sheetData>
      <sheetData sheetId="12298">
        <row r="19">
          <cell r="J19">
            <v>1.0499999999999999E-3</v>
          </cell>
        </row>
      </sheetData>
      <sheetData sheetId="12299">
        <row r="19">
          <cell r="J19">
            <v>1.0499999999999999E-3</v>
          </cell>
        </row>
      </sheetData>
      <sheetData sheetId="12300">
        <row r="19">
          <cell r="J19">
            <v>1.0499999999999999E-3</v>
          </cell>
        </row>
      </sheetData>
      <sheetData sheetId="12301">
        <row r="19">
          <cell r="J19">
            <v>1.0499999999999999E-3</v>
          </cell>
        </row>
      </sheetData>
      <sheetData sheetId="12302">
        <row r="19">
          <cell r="J19">
            <v>1.0499999999999999E-3</v>
          </cell>
        </row>
      </sheetData>
      <sheetData sheetId="12303">
        <row r="19">
          <cell r="J19">
            <v>1.0499999999999999E-3</v>
          </cell>
        </row>
      </sheetData>
      <sheetData sheetId="12304">
        <row r="19">
          <cell r="J19">
            <v>1.0499999999999999E-3</v>
          </cell>
        </row>
      </sheetData>
      <sheetData sheetId="12305">
        <row r="19">
          <cell r="J19">
            <v>1.0499999999999999E-3</v>
          </cell>
        </row>
      </sheetData>
      <sheetData sheetId="12306">
        <row r="19">
          <cell r="J19">
            <v>1.0499999999999999E-3</v>
          </cell>
        </row>
      </sheetData>
      <sheetData sheetId="12307">
        <row r="19">
          <cell r="J19">
            <v>1.0499999999999999E-3</v>
          </cell>
        </row>
      </sheetData>
      <sheetData sheetId="12308">
        <row r="19">
          <cell r="J19">
            <v>1.0499999999999999E-3</v>
          </cell>
        </row>
      </sheetData>
      <sheetData sheetId="12309">
        <row r="19">
          <cell r="J19">
            <v>1.0499999999999999E-3</v>
          </cell>
        </row>
      </sheetData>
      <sheetData sheetId="12310">
        <row r="19">
          <cell r="J19">
            <v>1.0499999999999999E-3</v>
          </cell>
        </row>
      </sheetData>
      <sheetData sheetId="12311">
        <row r="19">
          <cell r="J19">
            <v>1.0499999999999999E-3</v>
          </cell>
        </row>
      </sheetData>
      <sheetData sheetId="12312">
        <row r="19">
          <cell r="J19">
            <v>1.0499999999999999E-3</v>
          </cell>
        </row>
      </sheetData>
      <sheetData sheetId="12313">
        <row r="19">
          <cell r="J19">
            <v>1.0499999999999999E-3</v>
          </cell>
        </row>
      </sheetData>
      <sheetData sheetId="12314">
        <row r="19">
          <cell r="J19">
            <v>1.0499999999999999E-3</v>
          </cell>
        </row>
      </sheetData>
      <sheetData sheetId="12315">
        <row r="19">
          <cell r="J19">
            <v>1.0499999999999999E-3</v>
          </cell>
        </row>
      </sheetData>
      <sheetData sheetId="12316">
        <row r="19">
          <cell r="J19">
            <v>1.0499999999999999E-3</v>
          </cell>
        </row>
      </sheetData>
      <sheetData sheetId="12317">
        <row r="19">
          <cell r="J19">
            <v>1.0499999999999999E-3</v>
          </cell>
        </row>
      </sheetData>
      <sheetData sheetId="12318">
        <row r="19">
          <cell r="J19">
            <v>1.0499999999999999E-3</v>
          </cell>
        </row>
      </sheetData>
      <sheetData sheetId="12319">
        <row r="19">
          <cell r="J19">
            <v>1.0499999999999999E-3</v>
          </cell>
        </row>
      </sheetData>
      <sheetData sheetId="12320">
        <row r="19">
          <cell r="J19">
            <v>1.0499999999999999E-3</v>
          </cell>
        </row>
      </sheetData>
      <sheetData sheetId="12321">
        <row r="19">
          <cell r="J19">
            <v>1.0499999999999999E-3</v>
          </cell>
        </row>
      </sheetData>
      <sheetData sheetId="12322">
        <row r="19">
          <cell r="J19">
            <v>1.0499999999999999E-3</v>
          </cell>
        </row>
      </sheetData>
      <sheetData sheetId="12323">
        <row r="19">
          <cell r="J19">
            <v>1.0499999999999999E-3</v>
          </cell>
        </row>
      </sheetData>
      <sheetData sheetId="12324">
        <row r="19">
          <cell r="J19">
            <v>1.0499999999999999E-3</v>
          </cell>
        </row>
      </sheetData>
      <sheetData sheetId="12325">
        <row r="19">
          <cell r="J19">
            <v>1.0499999999999999E-3</v>
          </cell>
        </row>
      </sheetData>
      <sheetData sheetId="12326">
        <row r="19">
          <cell r="J19">
            <v>1.0499999999999999E-3</v>
          </cell>
        </row>
      </sheetData>
      <sheetData sheetId="12327">
        <row r="19">
          <cell r="J19">
            <v>1.0499999999999999E-3</v>
          </cell>
        </row>
      </sheetData>
      <sheetData sheetId="12328">
        <row r="19">
          <cell r="J19">
            <v>1.0499999999999999E-3</v>
          </cell>
        </row>
      </sheetData>
      <sheetData sheetId="12329">
        <row r="19">
          <cell r="J19">
            <v>1.0499999999999999E-3</v>
          </cell>
        </row>
      </sheetData>
      <sheetData sheetId="12330">
        <row r="19">
          <cell r="J19">
            <v>1.0499999999999999E-3</v>
          </cell>
        </row>
      </sheetData>
      <sheetData sheetId="12331">
        <row r="19">
          <cell r="J19">
            <v>1.0499999999999999E-3</v>
          </cell>
        </row>
      </sheetData>
      <sheetData sheetId="12332">
        <row r="19">
          <cell r="J19">
            <v>1.0499999999999999E-3</v>
          </cell>
        </row>
      </sheetData>
      <sheetData sheetId="12333">
        <row r="19">
          <cell r="J19">
            <v>1.0499999999999999E-3</v>
          </cell>
        </row>
      </sheetData>
      <sheetData sheetId="12334">
        <row r="19">
          <cell r="J19">
            <v>1.0499999999999999E-3</v>
          </cell>
        </row>
      </sheetData>
      <sheetData sheetId="12335">
        <row r="19">
          <cell r="J19">
            <v>1.0499999999999999E-3</v>
          </cell>
        </row>
      </sheetData>
      <sheetData sheetId="12336">
        <row r="19">
          <cell r="J19">
            <v>1.0499999999999999E-3</v>
          </cell>
        </row>
      </sheetData>
      <sheetData sheetId="12337">
        <row r="19">
          <cell r="J19">
            <v>1.0499999999999999E-3</v>
          </cell>
        </row>
      </sheetData>
      <sheetData sheetId="12338">
        <row r="19">
          <cell r="J19">
            <v>1.0499999999999999E-3</v>
          </cell>
        </row>
      </sheetData>
      <sheetData sheetId="12339">
        <row r="19">
          <cell r="J19">
            <v>1.0499999999999999E-3</v>
          </cell>
        </row>
      </sheetData>
      <sheetData sheetId="12340">
        <row r="19">
          <cell r="J19">
            <v>1.0499999999999999E-3</v>
          </cell>
        </row>
      </sheetData>
      <sheetData sheetId="12341">
        <row r="19">
          <cell r="J19">
            <v>1.0499999999999999E-3</v>
          </cell>
        </row>
      </sheetData>
      <sheetData sheetId="12342">
        <row r="19">
          <cell r="J19">
            <v>1.0499999999999999E-3</v>
          </cell>
        </row>
      </sheetData>
      <sheetData sheetId="12343">
        <row r="19">
          <cell r="J19">
            <v>1.0499999999999999E-3</v>
          </cell>
        </row>
      </sheetData>
      <sheetData sheetId="12344">
        <row r="19">
          <cell r="J19">
            <v>1.0499999999999999E-3</v>
          </cell>
        </row>
      </sheetData>
      <sheetData sheetId="12345">
        <row r="19">
          <cell r="J19">
            <v>1.0499999999999999E-3</v>
          </cell>
        </row>
      </sheetData>
      <sheetData sheetId="12346">
        <row r="19">
          <cell r="J19">
            <v>1.0499999999999999E-3</v>
          </cell>
        </row>
      </sheetData>
      <sheetData sheetId="12347">
        <row r="19">
          <cell r="J19">
            <v>1.0499999999999999E-3</v>
          </cell>
        </row>
      </sheetData>
      <sheetData sheetId="12348">
        <row r="19">
          <cell r="J19">
            <v>1.0499999999999999E-3</v>
          </cell>
        </row>
      </sheetData>
      <sheetData sheetId="12349">
        <row r="19">
          <cell r="J19">
            <v>1.0499999999999999E-3</v>
          </cell>
        </row>
      </sheetData>
      <sheetData sheetId="12350">
        <row r="19">
          <cell r="J19">
            <v>1.0499999999999999E-3</v>
          </cell>
        </row>
      </sheetData>
      <sheetData sheetId="12351">
        <row r="19">
          <cell r="J19">
            <v>1.0499999999999999E-3</v>
          </cell>
        </row>
      </sheetData>
      <sheetData sheetId="12352">
        <row r="19">
          <cell r="J19">
            <v>1.0499999999999999E-3</v>
          </cell>
        </row>
      </sheetData>
      <sheetData sheetId="12353">
        <row r="19">
          <cell r="J19">
            <v>1.0499999999999999E-3</v>
          </cell>
        </row>
      </sheetData>
      <sheetData sheetId="12354">
        <row r="19">
          <cell r="J19">
            <v>1.0499999999999999E-3</v>
          </cell>
        </row>
      </sheetData>
      <sheetData sheetId="12355">
        <row r="19">
          <cell r="J19">
            <v>1.0499999999999999E-3</v>
          </cell>
        </row>
      </sheetData>
      <sheetData sheetId="12356">
        <row r="19">
          <cell r="J19">
            <v>1.0499999999999999E-3</v>
          </cell>
        </row>
      </sheetData>
      <sheetData sheetId="12357">
        <row r="19">
          <cell r="J19">
            <v>1.0499999999999999E-3</v>
          </cell>
        </row>
      </sheetData>
      <sheetData sheetId="12358">
        <row r="19">
          <cell r="J19">
            <v>1.0499999999999999E-3</v>
          </cell>
        </row>
      </sheetData>
      <sheetData sheetId="12359">
        <row r="19">
          <cell r="J19">
            <v>1.0499999999999999E-3</v>
          </cell>
        </row>
      </sheetData>
      <sheetData sheetId="12360">
        <row r="19">
          <cell r="J19">
            <v>1.0499999999999999E-3</v>
          </cell>
        </row>
      </sheetData>
      <sheetData sheetId="12361">
        <row r="19">
          <cell r="J19">
            <v>1.0499999999999999E-3</v>
          </cell>
        </row>
      </sheetData>
      <sheetData sheetId="12362">
        <row r="19">
          <cell r="J19">
            <v>1.0499999999999999E-3</v>
          </cell>
        </row>
      </sheetData>
      <sheetData sheetId="12363">
        <row r="19">
          <cell r="J19">
            <v>1.0499999999999999E-3</v>
          </cell>
        </row>
      </sheetData>
      <sheetData sheetId="12364">
        <row r="19">
          <cell r="J19">
            <v>1.0499999999999999E-3</v>
          </cell>
        </row>
      </sheetData>
      <sheetData sheetId="12365">
        <row r="19">
          <cell r="J19">
            <v>1.0499999999999999E-3</v>
          </cell>
        </row>
      </sheetData>
      <sheetData sheetId="12366">
        <row r="19">
          <cell r="J19">
            <v>1.0499999999999999E-3</v>
          </cell>
        </row>
      </sheetData>
      <sheetData sheetId="12367">
        <row r="19">
          <cell r="J19">
            <v>1.0499999999999999E-3</v>
          </cell>
        </row>
      </sheetData>
      <sheetData sheetId="12368">
        <row r="19">
          <cell r="J19">
            <v>1.0499999999999999E-3</v>
          </cell>
        </row>
      </sheetData>
      <sheetData sheetId="12369">
        <row r="19">
          <cell r="J19">
            <v>1.0499999999999999E-3</v>
          </cell>
        </row>
      </sheetData>
      <sheetData sheetId="12370">
        <row r="19">
          <cell r="J19">
            <v>1.0499999999999999E-3</v>
          </cell>
        </row>
      </sheetData>
      <sheetData sheetId="12371">
        <row r="19">
          <cell r="J19">
            <v>1.0499999999999999E-3</v>
          </cell>
        </row>
      </sheetData>
      <sheetData sheetId="12372">
        <row r="19">
          <cell r="J19">
            <v>1.0499999999999999E-3</v>
          </cell>
        </row>
      </sheetData>
      <sheetData sheetId="12373">
        <row r="19">
          <cell r="J19">
            <v>1.0499999999999999E-3</v>
          </cell>
        </row>
      </sheetData>
      <sheetData sheetId="12374">
        <row r="19">
          <cell r="J19">
            <v>1.0499999999999999E-3</v>
          </cell>
        </row>
      </sheetData>
      <sheetData sheetId="12375">
        <row r="19">
          <cell r="J19">
            <v>1.0499999999999999E-3</v>
          </cell>
        </row>
      </sheetData>
      <sheetData sheetId="12376">
        <row r="19">
          <cell r="J19">
            <v>1.0499999999999999E-3</v>
          </cell>
        </row>
      </sheetData>
      <sheetData sheetId="12377">
        <row r="19">
          <cell r="J19">
            <v>1.0499999999999999E-3</v>
          </cell>
        </row>
      </sheetData>
      <sheetData sheetId="12378">
        <row r="19">
          <cell r="J19">
            <v>1.0499999999999999E-3</v>
          </cell>
        </row>
      </sheetData>
      <sheetData sheetId="12379">
        <row r="19">
          <cell r="J19">
            <v>1.0499999999999999E-3</v>
          </cell>
        </row>
      </sheetData>
      <sheetData sheetId="12380">
        <row r="19">
          <cell r="J19">
            <v>1.0499999999999999E-3</v>
          </cell>
        </row>
      </sheetData>
      <sheetData sheetId="12381">
        <row r="19">
          <cell r="J19">
            <v>1.0499999999999999E-3</v>
          </cell>
        </row>
      </sheetData>
      <sheetData sheetId="12382">
        <row r="19">
          <cell r="J19">
            <v>1.0499999999999999E-3</v>
          </cell>
        </row>
      </sheetData>
      <sheetData sheetId="12383">
        <row r="19">
          <cell r="J19">
            <v>1.0499999999999999E-3</v>
          </cell>
        </row>
      </sheetData>
      <sheetData sheetId="12384">
        <row r="19">
          <cell r="J19">
            <v>1.0499999999999999E-3</v>
          </cell>
        </row>
      </sheetData>
      <sheetData sheetId="12385">
        <row r="19">
          <cell r="J19">
            <v>1.0499999999999999E-3</v>
          </cell>
        </row>
      </sheetData>
      <sheetData sheetId="12386">
        <row r="19">
          <cell r="J19">
            <v>1.0499999999999999E-3</v>
          </cell>
        </row>
      </sheetData>
      <sheetData sheetId="12387">
        <row r="19">
          <cell r="J19">
            <v>1.0499999999999999E-3</v>
          </cell>
        </row>
      </sheetData>
      <sheetData sheetId="12388">
        <row r="19">
          <cell r="J19">
            <v>1.0499999999999999E-3</v>
          </cell>
        </row>
      </sheetData>
      <sheetData sheetId="12389">
        <row r="19">
          <cell r="J19">
            <v>1.0499999999999999E-3</v>
          </cell>
        </row>
      </sheetData>
      <sheetData sheetId="12390">
        <row r="19">
          <cell r="J19">
            <v>1.0499999999999999E-3</v>
          </cell>
        </row>
      </sheetData>
      <sheetData sheetId="12391">
        <row r="19">
          <cell r="J19">
            <v>1.0499999999999999E-3</v>
          </cell>
        </row>
      </sheetData>
      <sheetData sheetId="12392">
        <row r="19">
          <cell r="J19">
            <v>1.0499999999999999E-3</v>
          </cell>
        </row>
      </sheetData>
      <sheetData sheetId="12393">
        <row r="19">
          <cell r="J19">
            <v>1.0499999999999999E-3</v>
          </cell>
        </row>
      </sheetData>
      <sheetData sheetId="12394">
        <row r="19">
          <cell r="J19">
            <v>1.0499999999999999E-3</v>
          </cell>
        </row>
      </sheetData>
      <sheetData sheetId="12395">
        <row r="19">
          <cell r="J19">
            <v>1.0499999999999999E-3</v>
          </cell>
        </row>
      </sheetData>
      <sheetData sheetId="12396">
        <row r="19">
          <cell r="J19">
            <v>1.0499999999999999E-3</v>
          </cell>
        </row>
      </sheetData>
      <sheetData sheetId="12397">
        <row r="19">
          <cell r="J19">
            <v>1.0499999999999999E-3</v>
          </cell>
        </row>
      </sheetData>
      <sheetData sheetId="12398">
        <row r="19">
          <cell r="J19">
            <v>1.0499999999999999E-3</v>
          </cell>
        </row>
      </sheetData>
      <sheetData sheetId="12399">
        <row r="19">
          <cell r="J19">
            <v>1.0499999999999999E-3</v>
          </cell>
        </row>
      </sheetData>
      <sheetData sheetId="12400">
        <row r="19">
          <cell r="J19">
            <v>1.0499999999999999E-3</v>
          </cell>
        </row>
      </sheetData>
      <sheetData sheetId="12401">
        <row r="19">
          <cell r="J19">
            <v>1.0499999999999999E-3</v>
          </cell>
        </row>
      </sheetData>
      <sheetData sheetId="12402">
        <row r="19">
          <cell r="J19">
            <v>1.0499999999999999E-3</v>
          </cell>
        </row>
      </sheetData>
      <sheetData sheetId="12403">
        <row r="19">
          <cell r="J19">
            <v>1.0499999999999999E-3</v>
          </cell>
        </row>
      </sheetData>
      <sheetData sheetId="12404">
        <row r="19">
          <cell r="J19">
            <v>1.0499999999999999E-3</v>
          </cell>
        </row>
      </sheetData>
      <sheetData sheetId="12405">
        <row r="19">
          <cell r="J19">
            <v>1.0499999999999999E-3</v>
          </cell>
        </row>
      </sheetData>
      <sheetData sheetId="12406">
        <row r="19">
          <cell r="J19">
            <v>1.0499999999999999E-3</v>
          </cell>
        </row>
      </sheetData>
      <sheetData sheetId="12407">
        <row r="19">
          <cell r="J19">
            <v>1.0499999999999999E-3</v>
          </cell>
        </row>
      </sheetData>
      <sheetData sheetId="12408">
        <row r="19">
          <cell r="J19">
            <v>1.0499999999999999E-3</v>
          </cell>
        </row>
      </sheetData>
      <sheetData sheetId="12409">
        <row r="19">
          <cell r="J19">
            <v>1.0499999999999999E-3</v>
          </cell>
        </row>
      </sheetData>
      <sheetData sheetId="12410">
        <row r="19">
          <cell r="J19">
            <v>1.0499999999999999E-3</v>
          </cell>
        </row>
      </sheetData>
      <sheetData sheetId="12411">
        <row r="19">
          <cell r="J19">
            <v>1.0499999999999999E-3</v>
          </cell>
        </row>
      </sheetData>
      <sheetData sheetId="12412">
        <row r="19">
          <cell r="J19">
            <v>1.0499999999999999E-3</v>
          </cell>
        </row>
      </sheetData>
      <sheetData sheetId="12413">
        <row r="19">
          <cell r="J19">
            <v>1.0499999999999999E-3</v>
          </cell>
        </row>
      </sheetData>
      <sheetData sheetId="12414">
        <row r="19">
          <cell r="J19">
            <v>1.0499999999999999E-3</v>
          </cell>
        </row>
      </sheetData>
      <sheetData sheetId="12415">
        <row r="19">
          <cell r="J19">
            <v>1.0499999999999999E-3</v>
          </cell>
        </row>
      </sheetData>
      <sheetData sheetId="12416">
        <row r="19">
          <cell r="J19">
            <v>1.0499999999999999E-3</v>
          </cell>
        </row>
      </sheetData>
      <sheetData sheetId="12417">
        <row r="19">
          <cell r="J19">
            <v>1.0499999999999999E-3</v>
          </cell>
        </row>
      </sheetData>
      <sheetData sheetId="12418">
        <row r="19">
          <cell r="J19">
            <v>1.0499999999999999E-3</v>
          </cell>
        </row>
      </sheetData>
      <sheetData sheetId="12419">
        <row r="19">
          <cell r="J19">
            <v>1.0499999999999999E-3</v>
          </cell>
        </row>
      </sheetData>
      <sheetData sheetId="12420">
        <row r="19">
          <cell r="J19">
            <v>1.0499999999999999E-3</v>
          </cell>
        </row>
      </sheetData>
      <sheetData sheetId="12421">
        <row r="19">
          <cell r="J19">
            <v>1.0499999999999999E-3</v>
          </cell>
        </row>
      </sheetData>
      <sheetData sheetId="12422">
        <row r="19">
          <cell r="J19">
            <v>1.0499999999999999E-3</v>
          </cell>
        </row>
      </sheetData>
      <sheetData sheetId="12423">
        <row r="19">
          <cell r="J19">
            <v>1.0499999999999999E-3</v>
          </cell>
        </row>
      </sheetData>
      <sheetData sheetId="12424">
        <row r="19">
          <cell r="J19">
            <v>1.0499999999999999E-3</v>
          </cell>
        </row>
      </sheetData>
      <sheetData sheetId="12425">
        <row r="19">
          <cell r="J19">
            <v>1.0499999999999999E-3</v>
          </cell>
        </row>
      </sheetData>
      <sheetData sheetId="12426">
        <row r="19">
          <cell r="J19">
            <v>1.0499999999999999E-3</v>
          </cell>
        </row>
      </sheetData>
      <sheetData sheetId="12427">
        <row r="19">
          <cell r="J19">
            <v>1.0499999999999999E-3</v>
          </cell>
        </row>
      </sheetData>
      <sheetData sheetId="12428">
        <row r="19">
          <cell r="J19">
            <v>1.0499999999999999E-3</v>
          </cell>
        </row>
      </sheetData>
      <sheetData sheetId="12429">
        <row r="19">
          <cell r="J19">
            <v>1.0499999999999999E-3</v>
          </cell>
        </row>
      </sheetData>
      <sheetData sheetId="12430">
        <row r="19">
          <cell r="J19">
            <v>1.0499999999999999E-3</v>
          </cell>
        </row>
      </sheetData>
      <sheetData sheetId="12431">
        <row r="19">
          <cell r="J19">
            <v>1.0499999999999999E-3</v>
          </cell>
        </row>
      </sheetData>
      <sheetData sheetId="12432">
        <row r="19">
          <cell r="J19">
            <v>1.0499999999999999E-3</v>
          </cell>
        </row>
      </sheetData>
      <sheetData sheetId="12433">
        <row r="19">
          <cell r="J19">
            <v>1.0499999999999999E-3</v>
          </cell>
        </row>
      </sheetData>
      <sheetData sheetId="12434">
        <row r="19">
          <cell r="J19">
            <v>1.0499999999999999E-3</v>
          </cell>
        </row>
      </sheetData>
      <sheetData sheetId="12435">
        <row r="19">
          <cell r="J19">
            <v>1.0499999999999999E-3</v>
          </cell>
        </row>
      </sheetData>
      <sheetData sheetId="12436">
        <row r="19">
          <cell r="J19">
            <v>1.0499999999999999E-3</v>
          </cell>
        </row>
      </sheetData>
      <sheetData sheetId="12437">
        <row r="19">
          <cell r="J19">
            <v>1.0499999999999999E-3</v>
          </cell>
        </row>
      </sheetData>
      <sheetData sheetId="12438">
        <row r="19">
          <cell r="J19">
            <v>1.0499999999999999E-3</v>
          </cell>
        </row>
      </sheetData>
      <sheetData sheetId="12439">
        <row r="19">
          <cell r="J19">
            <v>1.0499999999999999E-3</v>
          </cell>
        </row>
      </sheetData>
      <sheetData sheetId="12440">
        <row r="19">
          <cell r="J19">
            <v>1.0499999999999999E-3</v>
          </cell>
        </row>
      </sheetData>
      <sheetData sheetId="12441">
        <row r="19">
          <cell r="J19">
            <v>1.0499999999999999E-3</v>
          </cell>
        </row>
      </sheetData>
      <sheetData sheetId="12442">
        <row r="19">
          <cell r="J19">
            <v>1.0499999999999999E-3</v>
          </cell>
        </row>
      </sheetData>
      <sheetData sheetId="12443">
        <row r="19">
          <cell r="J19">
            <v>1.0499999999999999E-3</v>
          </cell>
        </row>
      </sheetData>
      <sheetData sheetId="12444">
        <row r="19">
          <cell r="J19">
            <v>1.0499999999999999E-3</v>
          </cell>
        </row>
      </sheetData>
      <sheetData sheetId="12445">
        <row r="19">
          <cell r="J19">
            <v>1.0499999999999999E-3</v>
          </cell>
        </row>
      </sheetData>
      <sheetData sheetId="12446">
        <row r="19">
          <cell r="J19">
            <v>1.0499999999999999E-3</v>
          </cell>
        </row>
      </sheetData>
      <sheetData sheetId="12447">
        <row r="19">
          <cell r="J19">
            <v>1.0499999999999999E-3</v>
          </cell>
        </row>
      </sheetData>
      <sheetData sheetId="12448">
        <row r="19">
          <cell r="J19">
            <v>1.0499999999999999E-3</v>
          </cell>
        </row>
      </sheetData>
      <sheetData sheetId="12449">
        <row r="19">
          <cell r="J19">
            <v>1.0499999999999999E-3</v>
          </cell>
        </row>
      </sheetData>
      <sheetData sheetId="12450">
        <row r="19">
          <cell r="J19">
            <v>1.0499999999999999E-3</v>
          </cell>
        </row>
      </sheetData>
      <sheetData sheetId="12451">
        <row r="19">
          <cell r="J19">
            <v>1.0499999999999999E-3</v>
          </cell>
        </row>
      </sheetData>
      <sheetData sheetId="12452">
        <row r="19">
          <cell r="J19">
            <v>1.0499999999999999E-3</v>
          </cell>
        </row>
      </sheetData>
      <sheetData sheetId="12453">
        <row r="19">
          <cell r="J19">
            <v>1.0499999999999999E-3</v>
          </cell>
        </row>
      </sheetData>
      <sheetData sheetId="12454">
        <row r="19">
          <cell r="J19">
            <v>1.0499999999999999E-3</v>
          </cell>
        </row>
      </sheetData>
      <sheetData sheetId="12455">
        <row r="19">
          <cell r="J19">
            <v>1.0499999999999999E-3</v>
          </cell>
        </row>
      </sheetData>
      <sheetData sheetId="12456">
        <row r="19">
          <cell r="J19">
            <v>1.0499999999999999E-3</v>
          </cell>
        </row>
      </sheetData>
      <sheetData sheetId="12457">
        <row r="19">
          <cell r="J19">
            <v>1.0499999999999999E-3</v>
          </cell>
        </row>
      </sheetData>
      <sheetData sheetId="12458">
        <row r="19">
          <cell r="J19">
            <v>1.0499999999999999E-3</v>
          </cell>
        </row>
      </sheetData>
      <sheetData sheetId="12459">
        <row r="19">
          <cell r="J19">
            <v>1.0499999999999999E-3</v>
          </cell>
        </row>
      </sheetData>
      <sheetData sheetId="12460">
        <row r="19">
          <cell r="J19">
            <v>1.0499999999999999E-3</v>
          </cell>
        </row>
      </sheetData>
      <sheetData sheetId="12461">
        <row r="19">
          <cell r="J19">
            <v>1.0499999999999999E-3</v>
          </cell>
        </row>
      </sheetData>
      <sheetData sheetId="12462">
        <row r="19">
          <cell r="J19">
            <v>1.0499999999999999E-3</v>
          </cell>
        </row>
      </sheetData>
      <sheetData sheetId="12463">
        <row r="19">
          <cell r="J19">
            <v>1.0499999999999999E-3</v>
          </cell>
        </row>
      </sheetData>
      <sheetData sheetId="12464">
        <row r="19">
          <cell r="J19">
            <v>1.0499999999999999E-3</v>
          </cell>
        </row>
      </sheetData>
      <sheetData sheetId="12465">
        <row r="19">
          <cell r="J19">
            <v>1.0499999999999999E-3</v>
          </cell>
        </row>
      </sheetData>
      <sheetData sheetId="12466">
        <row r="19">
          <cell r="J19">
            <v>1.0499999999999999E-3</v>
          </cell>
        </row>
      </sheetData>
      <sheetData sheetId="12467">
        <row r="19">
          <cell r="J19">
            <v>1.0499999999999999E-3</v>
          </cell>
        </row>
      </sheetData>
      <sheetData sheetId="12468">
        <row r="19">
          <cell r="J19">
            <v>1.0499999999999999E-3</v>
          </cell>
        </row>
      </sheetData>
      <sheetData sheetId="12469">
        <row r="19">
          <cell r="J19">
            <v>1.0499999999999999E-3</v>
          </cell>
        </row>
      </sheetData>
      <sheetData sheetId="12470">
        <row r="19">
          <cell r="J19">
            <v>1.0499999999999999E-3</v>
          </cell>
        </row>
      </sheetData>
      <sheetData sheetId="12471">
        <row r="19">
          <cell r="J19">
            <v>1.0499999999999999E-3</v>
          </cell>
        </row>
      </sheetData>
      <sheetData sheetId="12472">
        <row r="19">
          <cell r="J19">
            <v>1.0499999999999999E-3</v>
          </cell>
        </row>
      </sheetData>
      <sheetData sheetId="12473">
        <row r="19">
          <cell r="J19">
            <v>1.0499999999999999E-3</v>
          </cell>
        </row>
      </sheetData>
      <sheetData sheetId="12474">
        <row r="19">
          <cell r="J19">
            <v>1.0499999999999999E-3</v>
          </cell>
        </row>
      </sheetData>
      <sheetData sheetId="12475">
        <row r="19">
          <cell r="J19">
            <v>1.0499999999999999E-3</v>
          </cell>
        </row>
      </sheetData>
      <sheetData sheetId="12476">
        <row r="19">
          <cell r="J19">
            <v>1.0499999999999999E-3</v>
          </cell>
        </row>
      </sheetData>
      <sheetData sheetId="12477">
        <row r="19">
          <cell r="J19">
            <v>1.0499999999999999E-3</v>
          </cell>
        </row>
      </sheetData>
      <sheetData sheetId="12478">
        <row r="19">
          <cell r="J19">
            <v>1.0499999999999999E-3</v>
          </cell>
        </row>
      </sheetData>
      <sheetData sheetId="12479">
        <row r="19">
          <cell r="J19">
            <v>1.0499999999999999E-3</v>
          </cell>
        </row>
      </sheetData>
      <sheetData sheetId="12480">
        <row r="19">
          <cell r="J19">
            <v>1.0499999999999999E-3</v>
          </cell>
        </row>
      </sheetData>
      <sheetData sheetId="12481">
        <row r="19">
          <cell r="J19">
            <v>1.0499999999999999E-3</v>
          </cell>
        </row>
      </sheetData>
      <sheetData sheetId="12482">
        <row r="19">
          <cell r="J19">
            <v>1.0499999999999999E-3</v>
          </cell>
        </row>
      </sheetData>
      <sheetData sheetId="12483">
        <row r="19">
          <cell r="J19">
            <v>1.0499999999999999E-3</v>
          </cell>
        </row>
      </sheetData>
      <sheetData sheetId="12484">
        <row r="19">
          <cell r="J19">
            <v>1.0499999999999999E-3</v>
          </cell>
        </row>
      </sheetData>
      <sheetData sheetId="12485">
        <row r="19">
          <cell r="J19">
            <v>1.0499999999999999E-3</v>
          </cell>
        </row>
      </sheetData>
      <sheetData sheetId="12486">
        <row r="19">
          <cell r="J19">
            <v>1.0499999999999999E-3</v>
          </cell>
        </row>
      </sheetData>
      <sheetData sheetId="12487">
        <row r="19">
          <cell r="J19">
            <v>1.0499999999999999E-3</v>
          </cell>
        </row>
      </sheetData>
      <sheetData sheetId="12488">
        <row r="19">
          <cell r="J19">
            <v>1.0499999999999999E-3</v>
          </cell>
        </row>
      </sheetData>
      <sheetData sheetId="12489">
        <row r="19">
          <cell r="J19">
            <v>1.0499999999999999E-3</v>
          </cell>
        </row>
      </sheetData>
      <sheetData sheetId="12490">
        <row r="19">
          <cell r="J19">
            <v>1.0499999999999999E-3</v>
          </cell>
        </row>
      </sheetData>
      <sheetData sheetId="12491">
        <row r="19">
          <cell r="J19">
            <v>1.0499999999999999E-3</v>
          </cell>
        </row>
      </sheetData>
      <sheetData sheetId="12492">
        <row r="19">
          <cell r="J19">
            <v>1.0499999999999999E-3</v>
          </cell>
        </row>
      </sheetData>
      <sheetData sheetId="12493">
        <row r="19">
          <cell r="J19">
            <v>1.0499999999999999E-3</v>
          </cell>
        </row>
      </sheetData>
      <sheetData sheetId="12494">
        <row r="19">
          <cell r="J19">
            <v>1.0499999999999999E-3</v>
          </cell>
        </row>
      </sheetData>
      <sheetData sheetId="12495">
        <row r="19">
          <cell r="J19">
            <v>1.0499999999999999E-3</v>
          </cell>
        </row>
      </sheetData>
      <sheetData sheetId="12496">
        <row r="19">
          <cell r="J19">
            <v>1.0499999999999999E-3</v>
          </cell>
        </row>
      </sheetData>
      <sheetData sheetId="12497">
        <row r="19">
          <cell r="J19">
            <v>1.0499999999999999E-3</v>
          </cell>
        </row>
      </sheetData>
      <sheetData sheetId="12498">
        <row r="19">
          <cell r="J19">
            <v>1.0499999999999999E-3</v>
          </cell>
        </row>
      </sheetData>
      <sheetData sheetId="12499">
        <row r="19">
          <cell r="J19">
            <v>1.0499999999999999E-3</v>
          </cell>
        </row>
      </sheetData>
      <sheetData sheetId="12500">
        <row r="19">
          <cell r="J19">
            <v>1.0499999999999999E-3</v>
          </cell>
        </row>
      </sheetData>
      <sheetData sheetId="12501">
        <row r="19">
          <cell r="J19">
            <v>1.0499999999999999E-3</v>
          </cell>
        </row>
      </sheetData>
      <sheetData sheetId="12502">
        <row r="19">
          <cell r="J19">
            <v>1.0499999999999999E-3</v>
          </cell>
        </row>
      </sheetData>
      <sheetData sheetId="12503">
        <row r="19">
          <cell r="J19">
            <v>1.0499999999999999E-3</v>
          </cell>
        </row>
      </sheetData>
      <sheetData sheetId="12504">
        <row r="19">
          <cell r="J19">
            <v>1.0499999999999999E-3</v>
          </cell>
        </row>
      </sheetData>
      <sheetData sheetId="12505">
        <row r="19">
          <cell r="J19">
            <v>1.0499999999999999E-3</v>
          </cell>
        </row>
      </sheetData>
      <sheetData sheetId="12506">
        <row r="19">
          <cell r="J19">
            <v>1.0499999999999999E-3</v>
          </cell>
        </row>
      </sheetData>
      <sheetData sheetId="12507">
        <row r="19">
          <cell r="J19">
            <v>1.0499999999999999E-3</v>
          </cell>
        </row>
      </sheetData>
      <sheetData sheetId="12508">
        <row r="19">
          <cell r="J19">
            <v>1.0499999999999999E-3</v>
          </cell>
        </row>
      </sheetData>
      <sheetData sheetId="12509">
        <row r="19">
          <cell r="J19">
            <v>1.0499999999999999E-3</v>
          </cell>
        </row>
      </sheetData>
      <sheetData sheetId="12510">
        <row r="19">
          <cell r="J19">
            <v>1.0499999999999999E-3</v>
          </cell>
        </row>
      </sheetData>
      <sheetData sheetId="12511">
        <row r="19">
          <cell r="J19">
            <v>1.0499999999999999E-3</v>
          </cell>
        </row>
      </sheetData>
      <sheetData sheetId="12512">
        <row r="19">
          <cell r="J19">
            <v>1.0499999999999999E-3</v>
          </cell>
        </row>
      </sheetData>
      <sheetData sheetId="12513">
        <row r="19">
          <cell r="J19">
            <v>1.0499999999999999E-3</v>
          </cell>
        </row>
      </sheetData>
      <sheetData sheetId="12514">
        <row r="19">
          <cell r="J19">
            <v>1.0499999999999999E-3</v>
          </cell>
        </row>
      </sheetData>
      <sheetData sheetId="12515">
        <row r="19">
          <cell r="J19">
            <v>1.0499999999999999E-3</v>
          </cell>
        </row>
      </sheetData>
      <sheetData sheetId="12516">
        <row r="19">
          <cell r="J19">
            <v>1.0499999999999999E-3</v>
          </cell>
        </row>
      </sheetData>
      <sheetData sheetId="12517">
        <row r="19">
          <cell r="J19">
            <v>1.0499999999999999E-3</v>
          </cell>
        </row>
      </sheetData>
      <sheetData sheetId="12518">
        <row r="19">
          <cell r="J19">
            <v>1.0499999999999999E-3</v>
          </cell>
        </row>
      </sheetData>
      <sheetData sheetId="12519">
        <row r="19">
          <cell r="J19">
            <v>1.0499999999999999E-3</v>
          </cell>
        </row>
      </sheetData>
      <sheetData sheetId="12520">
        <row r="19">
          <cell r="J19">
            <v>1.0499999999999999E-3</v>
          </cell>
        </row>
      </sheetData>
      <sheetData sheetId="12521">
        <row r="19">
          <cell r="J19">
            <v>1.0499999999999999E-3</v>
          </cell>
        </row>
      </sheetData>
      <sheetData sheetId="12522">
        <row r="19">
          <cell r="J19">
            <v>1.0499999999999999E-3</v>
          </cell>
        </row>
      </sheetData>
      <sheetData sheetId="12523">
        <row r="19">
          <cell r="J19">
            <v>1.0499999999999999E-3</v>
          </cell>
        </row>
      </sheetData>
      <sheetData sheetId="12524">
        <row r="19">
          <cell r="J19">
            <v>1.0499999999999999E-3</v>
          </cell>
        </row>
      </sheetData>
      <sheetData sheetId="12525">
        <row r="19">
          <cell r="J19">
            <v>1.0499999999999999E-3</v>
          </cell>
        </row>
      </sheetData>
      <sheetData sheetId="12526">
        <row r="19">
          <cell r="J19">
            <v>1.0499999999999999E-3</v>
          </cell>
        </row>
      </sheetData>
      <sheetData sheetId="12527">
        <row r="19">
          <cell r="J19">
            <v>1.0499999999999999E-3</v>
          </cell>
        </row>
      </sheetData>
      <sheetData sheetId="12528">
        <row r="19">
          <cell r="J19">
            <v>1.0499999999999999E-3</v>
          </cell>
        </row>
      </sheetData>
      <sheetData sheetId="12529">
        <row r="19">
          <cell r="J19">
            <v>1.0499999999999999E-3</v>
          </cell>
        </row>
      </sheetData>
      <sheetData sheetId="12530">
        <row r="19">
          <cell r="J19">
            <v>1.0499999999999999E-3</v>
          </cell>
        </row>
      </sheetData>
      <sheetData sheetId="12531">
        <row r="19">
          <cell r="J19">
            <v>1.0499999999999999E-3</v>
          </cell>
        </row>
      </sheetData>
      <sheetData sheetId="12532">
        <row r="19">
          <cell r="J19">
            <v>1.0499999999999999E-3</v>
          </cell>
        </row>
      </sheetData>
      <sheetData sheetId="12533">
        <row r="19">
          <cell r="J19">
            <v>1.0499999999999999E-3</v>
          </cell>
        </row>
      </sheetData>
      <sheetData sheetId="12534">
        <row r="19">
          <cell r="J19">
            <v>1.0499999999999999E-3</v>
          </cell>
        </row>
      </sheetData>
      <sheetData sheetId="12535">
        <row r="19">
          <cell r="J19">
            <v>1.0499999999999999E-3</v>
          </cell>
        </row>
      </sheetData>
      <sheetData sheetId="12536">
        <row r="19">
          <cell r="J19">
            <v>1.0499999999999999E-3</v>
          </cell>
        </row>
      </sheetData>
      <sheetData sheetId="12537">
        <row r="19">
          <cell r="J19">
            <v>1.0499999999999999E-3</v>
          </cell>
        </row>
      </sheetData>
      <sheetData sheetId="12538">
        <row r="19">
          <cell r="J19">
            <v>1.0499999999999999E-3</v>
          </cell>
        </row>
      </sheetData>
      <sheetData sheetId="12539">
        <row r="19">
          <cell r="J19">
            <v>1.0499999999999999E-3</v>
          </cell>
        </row>
      </sheetData>
      <sheetData sheetId="12540">
        <row r="19">
          <cell r="J19">
            <v>1.0499999999999999E-3</v>
          </cell>
        </row>
      </sheetData>
      <sheetData sheetId="12541">
        <row r="19">
          <cell r="J19">
            <v>1.0499999999999999E-3</v>
          </cell>
        </row>
      </sheetData>
      <sheetData sheetId="12542">
        <row r="19">
          <cell r="J19">
            <v>1.0499999999999999E-3</v>
          </cell>
        </row>
      </sheetData>
      <sheetData sheetId="12543">
        <row r="19">
          <cell r="J19">
            <v>1.0499999999999999E-3</v>
          </cell>
        </row>
      </sheetData>
      <sheetData sheetId="12544">
        <row r="19">
          <cell r="J19">
            <v>1.0499999999999999E-3</v>
          </cell>
        </row>
      </sheetData>
      <sheetData sheetId="12545">
        <row r="19">
          <cell r="J19">
            <v>1.0499999999999999E-3</v>
          </cell>
        </row>
      </sheetData>
      <sheetData sheetId="12546">
        <row r="19">
          <cell r="J19">
            <v>1.0499999999999999E-3</v>
          </cell>
        </row>
      </sheetData>
      <sheetData sheetId="12547">
        <row r="19">
          <cell r="J19">
            <v>1.0499999999999999E-3</v>
          </cell>
        </row>
      </sheetData>
      <sheetData sheetId="12548">
        <row r="19">
          <cell r="J19">
            <v>1.0499999999999999E-3</v>
          </cell>
        </row>
      </sheetData>
      <sheetData sheetId="12549">
        <row r="19">
          <cell r="J19">
            <v>1.0499999999999999E-3</v>
          </cell>
        </row>
      </sheetData>
      <sheetData sheetId="12550">
        <row r="19">
          <cell r="J19">
            <v>1.0499999999999999E-3</v>
          </cell>
        </row>
      </sheetData>
      <sheetData sheetId="12551">
        <row r="19">
          <cell r="J19">
            <v>1.0499999999999999E-3</v>
          </cell>
        </row>
      </sheetData>
      <sheetData sheetId="12552">
        <row r="19">
          <cell r="J19">
            <v>1.0499999999999999E-3</v>
          </cell>
        </row>
      </sheetData>
      <sheetData sheetId="12553">
        <row r="19">
          <cell r="J19">
            <v>1.0499999999999999E-3</v>
          </cell>
        </row>
      </sheetData>
      <sheetData sheetId="12554">
        <row r="19">
          <cell r="J19">
            <v>1.0499999999999999E-3</v>
          </cell>
        </row>
      </sheetData>
      <sheetData sheetId="12555">
        <row r="19">
          <cell r="J19">
            <v>1.0499999999999999E-3</v>
          </cell>
        </row>
      </sheetData>
      <sheetData sheetId="12556">
        <row r="19">
          <cell r="J19">
            <v>1.0499999999999999E-3</v>
          </cell>
        </row>
      </sheetData>
      <sheetData sheetId="12557">
        <row r="19">
          <cell r="J19">
            <v>1.0499999999999999E-3</v>
          </cell>
        </row>
      </sheetData>
      <sheetData sheetId="12558">
        <row r="19">
          <cell r="J19">
            <v>1.0499999999999999E-3</v>
          </cell>
        </row>
      </sheetData>
      <sheetData sheetId="12559">
        <row r="19">
          <cell r="J19">
            <v>1.0499999999999999E-3</v>
          </cell>
        </row>
      </sheetData>
      <sheetData sheetId="12560">
        <row r="19">
          <cell r="J19">
            <v>1.0499999999999999E-3</v>
          </cell>
        </row>
      </sheetData>
      <sheetData sheetId="12561">
        <row r="19">
          <cell r="J19">
            <v>1.0499999999999999E-3</v>
          </cell>
        </row>
      </sheetData>
      <sheetData sheetId="12562">
        <row r="19">
          <cell r="J19">
            <v>1.0499999999999999E-3</v>
          </cell>
        </row>
      </sheetData>
      <sheetData sheetId="12563">
        <row r="19">
          <cell r="J19">
            <v>1.0499999999999999E-3</v>
          </cell>
        </row>
      </sheetData>
      <sheetData sheetId="12564">
        <row r="19">
          <cell r="J19">
            <v>1.0499999999999999E-3</v>
          </cell>
        </row>
      </sheetData>
      <sheetData sheetId="12565">
        <row r="19">
          <cell r="J19">
            <v>1.0499999999999999E-3</v>
          </cell>
        </row>
      </sheetData>
      <sheetData sheetId="12566">
        <row r="19">
          <cell r="J19">
            <v>1.0499999999999999E-3</v>
          </cell>
        </row>
      </sheetData>
      <sheetData sheetId="12567">
        <row r="19">
          <cell r="J19">
            <v>1.0499999999999999E-3</v>
          </cell>
        </row>
      </sheetData>
      <sheetData sheetId="12568">
        <row r="19">
          <cell r="J19">
            <v>1.0499999999999999E-3</v>
          </cell>
        </row>
      </sheetData>
      <sheetData sheetId="12569">
        <row r="19">
          <cell r="J19">
            <v>1.0499999999999999E-3</v>
          </cell>
        </row>
      </sheetData>
      <sheetData sheetId="12570">
        <row r="19">
          <cell r="J19">
            <v>1.0499999999999999E-3</v>
          </cell>
        </row>
      </sheetData>
      <sheetData sheetId="12571">
        <row r="19">
          <cell r="J19">
            <v>1.0499999999999999E-3</v>
          </cell>
        </row>
      </sheetData>
      <sheetData sheetId="12572">
        <row r="19">
          <cell r="J19">
            <v>1.0499999999999999E-3</v>
          </cell>
        </row>
      </sheetData>
      <sheetData sheetId="12573">
        <row r="19">
          <cell r="J19">
            <v>1.0499999999999999E-3</v>
          </cell>
        </row>
      </sheetData>
      <sheetData sheetId="12574">
        <row r="19">
          <cell r="J19">
            <v>1.0499999999999999E-3</v>
          </cell>
        </row>
      </sheetData>
      <sheetData sheetId="12575">
        <row r="19">
          <cell r="J19">
            <v>1.0499999999999999E-3</v>
          </cell>
        </row>
      </sheetData>
      <sheetData sheetId="12576">
        <row r="19">
          <cell r="J19">
            <v>1.0499999999999999E-3</v>
          </cell>
        </row>
      </sheetData>
      <sheetData sheetId="12577">
        <row r="19">
          <cell r="J19">
            <v>1.0499999999999999E-3</v>
          </cell>
        </row>
      </sheetData>
      <sheetData sheetId="12578">
        <row r="19">
          <cell r="J19">
            <v>1.0499999999999999E-3</v>
          </cell>
        </row>
      </sheetData>
      <sheetData sheetId="12579">
        <row r="19">
          <cell r="J19">
            <v>1.0499999999999999E-3</v>
          </cell>
        </row>
      </sheetData>
      <sheetData sheetId="12580">
        <row r="19">
          <cell r="J19">
            <v>1.0499999999999999E-3</v>
          </cell>
        </row>
      </sheetData>
      <sheetData sheetId="12581">
        <row r="19">
          <cell r="J19">
            <v>1.0499999999999999E-3</v>
          </cell>
        </row>
      </sheetData>
      <sheetData sheetId="12582">
        <row r="19">
          <cell r="J19">
            <v>1.0499999999999999E-3</v>
          </cell>
        </row>
      </sheetData>
      <sheetData sheetId="12583">
        <row r="19">
          <cell r="J19">
            <v>1.0499999999999999E-3</v>
          </cell>
        </row>
      </sheetData>
      <sheetData sheetId="12584">
        <row r="19">
          <cell r="J19">
            <v>1.0499999999999999E-3</v>
          </cell>
        </row>
      </sheetData>
      <sheetData sheetId="12585">
        <row r="19">
          <cell r="J19">
            <v>1.0499999999999999E-3</v>
          </cell>
        </row>
      </sheetData>
      <sheetData sheetId="12586">
        <row r="19">
          <cell r="J19">
            <v>1.0499999999999999E-3</v>
          </cell>
        </row>
      </sheetData>
      <sheetData sheetId="12587" refreshError="1"/>
      <sheetData sheetId="12588">
        <row r="19">
          <cell r="J19">
            <v>1.0499999999999999E-3</v>
          </cell>
        </row>
      </sheetData>
      <sheetData sheetId="12589">
        <row r="19">
          <cell r="J19">
            <v>1.0499999999999999E-3</v>
          </cell>
        </row>
      </sheetData>
      <sheetData sheetId="12590">
        <row r="19">
          <cell r="J19">
            <v>1.0499999999999999E-3</v>
          </cell>
        </row>
      </sheetData>
      <sheetData sheetId="12591">
        <row r="19">
          <cell r="J19">
            <v>1.0499999999999999E-3</v>
          </cell>
        </row>
      </sheetData>
      <sheetData sheetId="12592">
        <row r="19">
          <cell r="J19">
            <v>1.0499999999999999E-3</v>
          </cell>
        </row>
      </sheetData>
      <sheetData sheetId="12593">
        <row r="19">
          <cell r="J19">
            <v>1.0499999999999999E-3</v>
          </cell>
        </row>
      </sheetData>
      <sheetData sheetId="12594">
        <row r="19">
          <cell r="J19">
            <v>1.0499999999999999E-3</v>
          </cell>
        </row>
      </sheetData>
      <sheetData sheetId="12595">
        <row r="19">
          <cell r="J19">
            <v>1.0499999999999999E-3</v>
          </cell>
        </row>
      </sheetData>
      <sheetData sheetId="12596">
        <row r="19">
          <cell r="J19">
            <v>1.0499999999999999E-3</v>
          </cell>
        </row>
      </sheetData>
      <sheetData sheetId="12597">
        <row r="19">
          <cell r="J19">
            <v>1.0499999999999999E-3</v>
          </cell>
        </row>
      </sheetData>
      <sheetData sheetId="12598">
        <row r="19">
          <cell r="J19">
            <v>1.0499999999999999E-3</v>
          </cell>
        </row>
      </sheetData>
      <sheetData sheetId="12599">
        <row r="19">
          <cell r="J19">
            <v>1.0499999999999999E-3</v>
          </cell>
        </row>
      </sheetData>
      <sheetData sheetId="12600">
        <row r="19">
          <cell r="J19">
            <v>1.0499999999999999E-3</v>
          </cell>
        </row>
      </sheetData>
      <sheetData sheetId="12601">
        <row r="19">
          <cell r="J19">
            <v>1.0499999999999999E-3</v>
          </cell>
        </row>
      </sheetData>
      <sheetData sheetId="12602">
        <row r="19">
          <cell r="J19">
            <v>1.0499999999999999E-3</v>
          </cell>
        </row>
      </sheetData>
      <sheetData sheetId="12603">
        <row r="19">
          <cell r="J19">
            <v>1.0499999999999999E-3</v>
          </cell>
        </row>
      </sheetData>
      <sheetData sheetId="12604">
        <row r="19">
          <cell r="J19">
            <v>1.0499999999999999E-3</v>
          </cell>
        </row>
      </sheetData>
      <sheetData sheetId="12605">
        <row r="19">
          <cell r="J19">
            <v>1.0499999999999999E-3</v>
          </cell>
        </row>
      </sheetData>
      <sheetData sheetId="12606">
        <row r="19">
          <cell r="J19">
            <v>1.0499999999999999E-3</v>
          </cell>
        </row>
      </sheetData>
      <sheetData sheetId="12607">
        <row r="19">
          <cell r="J19">
            <v>1.0499999999999999E-3</v>
          </cell>
        </row>
      </sheetData>
      <sheetData sheetId="12608">
        <row r="19">
          <cell r="J19">
            <v>1.0499999999999999E-3</v>
          </cell>
        </row>
      </sheetData>
      <sheetData sheetId="12609">
        <row r="19">
          <cell r="J19">
            <v>1.0499999999999999E-3</v>
          </cell>
        </row>
      </sheetData>
      <sheetData sheetId="12610">
        <row r="19">
          <cell r="J19">
            <v>1.0499999999999999E-3</v>
          </cell>
        </row>
      </sheetData>
      <sheetData sheetId="12611">
        <row r="19">
          <cell r="J19">
            <v>1.0499999999999999E-3</v>
          </cell>
        </row>
      </sheetData>
      <sheetData sheetId="12612">
        <row r="19">
          <cell r="J19">
            <v>1.0499999999999999E-3</v>
          </cell>
        </row>
      </sheetData>
      <sheetData sheetId="12613">
        <row r="19">
          <cell r="J19">
            <v>1.0499999999999999E-3</v>
          </cell>
        </row>
      </sheetData>
      <sheetData sheetId="12614">
        <row r="19">
          <cell r="J19">
            <v>1.0499999999999999E-3</v>
          </cell>
        </row>
      </sheetData>
      <sheetData sheetId="12615">
        <row r="19">
          <cell r="J19">
            <v>1.0499999999999999E-3</v>
          </cell>
        </row>
      </sheetData>
      <sheetData sheetId="12616">
        <row r="19">
          <cell r="J19">
            <v>1.0499999999999999E-3</v>
          </cell>
        </row>
      </sheetData>
      <sheetData sheetId="12617">
        <row r="19">
          <cell r="J19">
            <v>1.0499999999999999E-3</v>
          </cell>
        </row>
      </sheetData>
      <sheetData sheetId="12618">
        <row r="19">
          <cell r="J19">
            <v>1.0499999999999999E-3</v>
          </cell>
        </row>
      </sheetData>
      <sheetData sheetId="12619">
        <row r="19">
          <cell r="J19">
            <v>1.0499999999999999E-3</v>
          </cell>
        </row>
      </sheetData>
      <sheetData sheetId="12620">
        <row r="19">
          <cell r="J19">
            <v>1.0499999999999999E-3</v>
          </cell>
        </row>
      </sheetData>
      <sheetData sheetId="12621">
        <row r="19">
          <cell r="J19">
            <v>1.0499999999999999E-3</v>
          </cell>
        </row>
      </sheetData>
      <sheetData sheetId="12622">
        <row r="19">
          <cell r="J19">
            <v>1.0499999999999999E-3</v>
          </cell>
        </row>
      </sheetData>
      <sheetData sheetId="12623">
        <row r="19">
          <cell r="J19">
            <v>1.0499999999999999E-3</v>
          </cell>
        </row>
      </sheetData>
      <sheetData sheetId="12624">
        <row r="19">
          <cell r="J19">
            <v>1.0499999999999999E-3</v>
          </cell>
        </row>
      </sheetData>
      <sheetData sheetId="12625">
        <row r="19">
          <cell r="J19">
            <v>1.0499999999999999E-3</v>
          </cell>
        </row>
      </sheetData>
      <sheetData sheetId="12626">
        <row r="19">
          <cell r="J19">
            <v>1.0499999999999999E-3</v>
          </cell>
        </row>
      </sheetData>
      <sheetData sheetId="12627">
        <row r="19">
          <cell r="J19">
            <v>1.0499999999999999E-3</v>
          </cell>
        </row>
      </sheetData>
      <sheetData sheetId="12628">
        <row r="19">
          <cell r="J19">
            <v>1.0499999999999999E-3</v>
          </cell>
        </row>
      </sheetData>
      <sheetData sheetId="12629">
        <row r="19">
          <cell r="J19">
            <v>1.0499999999999999E-3</v>
          </cell>
        </row>
      </sheetData>
      <sheetData sheetId="12630">
        <row r="19">
          <cell r="J19">
            <v>1.0499999999999999E-3</v>
          </cell>
        </row>
      </sheetData>
      <sheetData sheetId="12631">
        <row r="19">
          <cell r="J19">
            <v>1.0499999999999999E-3</v>
          </cell>
        </row>
      </sheetData>
      <sheetData sheetId="12632">
        <row r="19">
          <cell r="J19">
            <v>1.0499999999999999E-3</v>
          </cell>
        </row>
      </sheetData>
      <sheetData sheetId="12633">
        <row r="19">
          <cell r="J19">
            <v>1.0499999999999999E-3</v>
          </cell>
        </row>
      </sheetData>
      <sheetData sheetId="12634" refreshError="1"/>
      <sheetData sheetId="12635">
        <row r="19">
          <cell r="J19">
            <v>1.0499999999999999E-3</v>
          </cell>
        </row>
      </sheetData>
      <sheetData sheetId="12636">
        <row r="19">
          <cell r="J19">
            <v>1.0499999999999999E-3</v>
          </cell>
        </row>
      </sheetData>
      <sheetData sheetId="12637">
        <row r="19">
          <cell r="J19">
            <v>1.0499999999999999E-3</v>
          </cell>
        </row>
      </sheetData>
      <sheetData sheetId="12638">
        <row r="19">
          <cell r="J19">
            <v>1.0499999999999999E-3</v>
          </cell>
        </row>
      </sheetData>
      <sheetData sheetId="12639">
        <row r="19">
          <cell r="J19">
            <v>1.0499999999999999E-3</v>
          </cell>
        </row>
      </sheetData>
      <sheetData sheetId="12640">
        <row r="19">
          <cell r="J19">
            <v>1.0499999999999999E-3</v>
          </cell>
        </row>
      </sheetData>
      <sheetData sheetId="12641">
        <row r="19">
          <cell r="J19">
            <v>1.0499999999999999E-3</v>
          </cell>
        </row>
      </sheetData>
      <sheetData sheetId="12642">
        <row r="19">
          <cell r="J19">
            <v>1.0499999999999999E-3</v>
          </cell>
        </row>
      </sheetData>
      <sheetData sheetId="12643">
        <row r="19">
          <cell r="J19">
            <v>1.0499999999999999E-3</v>
          </cell>
        </row>
      </sheetData>
      <sheetData sheetId="12644">
        <row r="19">
          <cell r="J19">
            <v>1.0499999999999999E-3</v>
          </cell>
        </row>
      </sheetData>
      <sheetData sheetId="12645">
        <row r="19">
          <cell r="J19">
            <v>1.0499999999999999E-3</v>
          </cell>
        </row>
      </sheetData>
      <sheetData sheetId="12646">
        <row r="19">
          <cell r="J19">
            <v>1.0499999999999999E-3</v>
          </cell>
        </row>
      </sheetData>
      <sheetData sheetId="12647">
        <row r="19">
          <cell r="J19">
            <v>1.0499999999999999E-3</v>
          </cell>
        </row>
      </sheetData>
      <sheetData sheetId="12648">
        <row r="19">
          <cell r="J19">
            <v>1.0499999999999999E-3</v>
          </cell>
        </row>
      </sheetData>
      <sheetData sheetId="12649">
        <row r="19">
          <cell r="J19">
            <v>1.0499999999999999E-3</v>
          </cell>
        </row>
      </sheetData>
      <sheetData sheetId="12650">
        <row r="19">
          <cell r="J19">
            <v>1.0499999999999999E-3</v>
          </cell>
        </row>
      </sheetData>
      <sheetData sheetId="12651">
        <row r="19">
          <cell r="J19">
            <v>1.0499999999999999E-3</v>
          </cell>
        </row>
      </sheetData>
      <sheetData sheetId="12652">
        <row r="19">
          <cell r="J19">
            <v>1.0499999999999999E-3</v>
          </cell>
        </row>
      </sheetData>
      <sheetData sheetId="12653">
        <row r="19">
          <cell r="J19">
            <v>1.0499999999999999E-3</v>
          </cell>
        </row>
      </sheetData>
      <sheetData sheetId="12654">
        <row r="19">
          <cell r="J19">
            <v>1.0499999999999999E-3</v>
          </cell>
        </row>
      </sheetData>
      <sheetData sheetId="12655">
        <row r="19">
          <cell r="J19">
            <v>1.0499999999999999E-3</v>
          </cell>
        </row>
      </sheetData>
      <sheetData sheetId="12656">
        <row r="19">
          <cell r="J19">
            <v>1.0499999999999999E-3</v>
          </cell>
        </row>
      </sheetData>
      <sheetData sheetId="12657">
        <row r="19">
          <cell r="J19">
            <v>1.0499999999999999E-3</v>
          </cell>
        </row>
      </sheetData>
      <sheetData sheetId="12658">
        <row r="19">
          <cell r="J19">
            <v>1.0499999999999999E-3</v>
          </cell>
        </row>
      </sheetData>
      <sheetData sheetId="12659">
        <row r="19">
          <cell r="J19">
            <v>1.0499999999999999E-3</v>
          </cell>
        </row>
      </sheetData>
      <sheetData sheetId="12660">
        <row r="19">
          <cell r="J19">
            <v>1.0499999999999999E-3</v>
          </cell>
        </row>
      </sheetData>
      <sheetData sheetId="12661">
        <row r="19">
          <cell r="J19">
            <v>1.0499999999999999E-3</v>
          </cell>
        </row>
      </sheetData>
      <sheetData sheetId="12662">
        <row r="19">
          <cell r="J19">
            <v>1.0499999999999999E-3</v>
          </cell>
        </row>
      </sheetData>
      <sheetData sheetId="12663">
        <row r="19">
          <cell r="J19">
            <v>1.0499999999999999E-3</v>
          </cell>
        </row>
      </sheetData>
      <sheetData sheetId="12664">
        <row r="19">
          <cell r="J19">
            <v>1.0499999999999999E-3</v>
          </cell>
        </row>
      </sheetData>
      <sheetData sheetId="12665">
        <row r="19">
          <cell r="J19">
            <v>1.0499999999999999E-3</v>
          </cell>
        </row>
      </sheetData>
      <sheetData sheetId="12666">
        <row r="19">
          <cell r="J19">
            <v>1.0499999999999999E-3</v>
          </cell>
        </row>
      </sheetData>
      <sheetData sheetId="12667">
        <row r="19">
          <cell r="J19">
            <v>1.0499999999999999E-3</v>
          </cell>
        </row>
      </sheetData>
      <sheetData sheetId="12668">
        <row r="19">
          <cell r="J19">
            <v>1.0499999999999999E-3</v>
          </cell>
        </row>
      </sheetData>
      <sheetData sheetId="12669">
        <row r="19">
          <cell r="J19">
            <v>1.0499999999999999E-3</v>
          </cell>
        </row>
      </sheetData>
      <sheetData sheetId="12670">
        <row r="19">
          <cell r="J19">
            <v>1.0499999999999999E-3</v>
          </cell>
        </row>
      </sheetData>
      <sheetData sheetId="12671">
        <row r="19">
          <cell r="J19">
            <v>1.0499999999999999E-3</v>
          </cell>
        </row>
      </sheetData>
      <sheetData sheetId="12672">
        <row r="19">
          <cell r="J19">
            <v>1.0499999999999999E-3</v>
          </cell>
        </row>
      </sheetData>
      <sheetData sheetId="12673">
        <row r="19">
          <cell r="J19">
            <v>1.0499999999999999E-3</v>
          </cell>
        </row>
      </sheetData>
      <sheetData sheetId="12674">
        <row r="19">
          <cell r="J19">
            <v>1.0499999999999999E-3</v>
          </cell>
        </row>
      </sheetData>
      <sheetData sheetId="12675">
        <row r="19">
          <cell r="J19">
            <v>1.0499999999999999E-3</v>
          </cell>
        </row>
      </sheetData>
      <sheetData sheetId="12676">
        <row r="19">
          <cell r="J19">
            <v>1.0499999999999999E-3</v>
          </cell>
        </row>
      </sheetData>
      <sheetData sheetId="12677">
        <row r="19">
          <cell r="J19">
            <v>1.0499999999999999E-3</v>
          </cell>
        </row>
      </sheetData>
      <sheetData sheetId="12678">
        <row r="19">
          <cell r="J19">
            <v>1.0499999999999999E-3</v>
          </cell>
        </row>
      </sheetData>
      <sheetData sheetId="12679">
        <row r="19">
          <cell r="J19">
            <v>1.0499999999999999E-3</v>
          </cell>
        </row>
      </sheetData>
      <sheetData sheetId="12680">
        <row r="19">
          <cell r="J19">
            <v>1.0499999999999999E-3</v>
          </cell>
        </row>
      </sheetData>
      <sheetData sheetId="12681">
        <row r="19">
          <cell r="J19">
            <v>1.0499999999999999E-3</v>
          </cell>
        </row>
      </sheetData>
      <sheetData sheetId="12682">
        <row r="19">
          <cell r="J19">
            <v>1.0499999999999999E-3</v>
          </cell>
        </row>
      </sheetData>
      <sheetData sheetId="12683">
        <row r="19">
          <cell r="J19">
            <v>1.0499999999999999E-3</v>
          </cell>
        </row>
      </sheetData>
      <sheetData sheetId="12684">
        <row r="19">
          <cell r="J19">
            <v>1.0499999999999999E-3</v>
          </cell>
        </row>
      </sheetData>
      <sheetData sheetId="12685">
        <row r="19">
          <cell r="J19">
            <v>1.0499999999999999E-3</v>
          </cell>
        </row>
      </sheetData>
      <sheetData sheetId="12686">
        <row r="19">
          <cell r="J19">
            <v>1.0499999999999999E-3</v>
          </cell>
        </row>
      </sheetData>
      <sheetData sheetId="12687">
        <row r="19">
          <cell r="J19">
            <v>1.0499999999999999E-3</v>
          </cell>
        </row>
      </sheetData>
      <sheetData sheetId="12688">
        <row r="19">
          <cell r="J19">
            <v>1.0499999999999999E-3</v>
          </cell>
        </row>
      </sheetData>
      <sheetData sheetId="12689">
        <row r="19">
          <cell r="J19">
            <v>1.0499999999999999E-3</v>
          </cell>
        </row>
      </sheetData>
      <sheetData sheetId="12690">
        <row r="19">
          <cell r="J19">
            <v>1.0499999999999999E-3</v>
          </cell>
        </row>
      </sheetData>
      <sheetData sheetId="12691">
        <row r="19">
          <cell r="J19">
            <v>1.0499999999999999E-3</v>
          </cell>
        </row>
      </sheetData>
      <sheetData sheetId="12692">
        <row r="19">
          <cell r="J19">
            <v>1.0499999999999999E-3</v>
          </cell>
        </row>
      </sheetData>
      <sheetData sheetId="12693">
        <row r="19">
          <cell r="J19">
            <v>1.0499999999999999E-3</v>
          </cell>
        </row>
      </sheetData>
      <sheetData sheetId="12694">
        <row r="19">
          <cell r="J19">
            <v>1.0499999999999999E-3</v>
          </cell>
        </row>
      </sheetData>
      <sheetData sheetId="12695">
        <row r="19">
          <cell r="J19">
            <v>1.0499999999999999E-3</v>
          </cell>
        </row>
      </sheetData>
      <sheetData sheetId="12696">
        <row r="19">
          <cell r="J19">
            <v>1.0499999999999999E-3</v>
          </cell>
        </row>
      </sheetData>
      <sheetData sheetId="12697">
        <row r="19">
          <cell r="J19">
            <v>1.0499999999999999E-3</v>
          </cell>
        </row>
      </sheetData>
      <sheetData sheetId="12698">
        <row r="19">
          <cell r="J19">
            <v>1.0499999999999999E-3</v>
          </cell>
        </row>
      </sheetData>
      <sheetData sheetId="12699">
        <row r="19">
          <cell r="J19">
            <v>1.0499999999999999E-3</v>
          </cell>
        </row>
      </sheetData>
      <sheetData sheetId="12700">
        <row r="19">
          <cell r="J19">
            <v>1.0499999999999999E-3</v>
          </cell>
        </row>
      </sheetData>
      <sheetData sheetId="12701">
        <row r="19">
          <cell r="J19">
            <v>1.0499999999999999E-3</v>
          </cell>
        </row>
      </sheetData>
      <sheetData sheetId="12702">
        <row r="19">
          <cell r="J19">
            <v>1.0499999999999999E-3</v>
          </cell>
        </row>
      </sheetData>
      <sheetData sheetId="12703">
        <row r="19">
          <cell r="J19">
            <v>1.0499999999999999E-3</v>
          </cell>
        </row>
      </sheetData>
      <sheetData sheetId="12704">
        <row r="19">
          <cell r="J19">
            <v>1.0499999999999999E-3</v>
          </cell>
        </row>
      </sheetData>
      <sheetData sheetId="12705">
        <row r="19">
          <cell r="J19">
            <v>1.0499999999999999E-3</v>
          </cell>
        </row>
      </sheetData>
      <sheetData sheetId="12706">
        <row r="19">
          <cell r="J19">
            <v>1.0499999999999999E-3</v>
          </cell>
        </row>
      </sheetData>
      <sheetData sheetId="12707">
        <row r="19">
          <cell r="J19">
            <v>1.0499999999999999E-3</v>
          </cell>
        </row>
      </sheetData>
      <sheetData sheetId="12708">
        <row r="19">
          <cell r="J19">
            <v>1.0499999999999999E-3</v>
          </cell>
        </row>
      </sheetData>
      <sheetData sheetId="12709">
        <row r="19">
          <cell r="J19">
            <v>1.0499999999999999E-3</v>
          </cell>
        </row>
      </sheetData>
      <sheetData sheetId="12710">
        <row r="19">
          <cell r="J19">
            <v>1.0499999999999999E-3</v>
          </cell>
        </row>
      </sheetData>
      <sheetData sheetId="12711">
        <row r="19">
          <cell r="J19">
            <v>1.0499999999999999E-3</v>
          </cell>
        </row>
      </sheetData>
      <sheetData sheetId="12712">
        <row r="19">
          <cell r="J19">
            <v>1.0499999999999999E-3</v>
          </cell>
        </row>
      </sheetData>
      <sheetData sheetId="12713">
        <row r="19">
          <cell r="J19">
            <v>1.0499999999999999E-3</v>
          </cell>
        </row>
      </sheetData>
      <sheetData sheetId="12714">
        <row r="19">
          <cell r="J19">
            <v>1.0499999999999999E-3</v>
          </cell>
        </row>
      </sheetData>
      <sheetData sheetId="12715">
        <row r="19">
          <cell r="J19">
            <v>1.0499999999999999E-3</v>
          </cell>
        </row>
      </sheetData>
      <sheetData sheetId="12716">
        <row r="19">
          <cell r="J19">
            <v>1.0499999999999999E-3</v>
          </cell>
        </row>
      </sheetData>
      <sheetData sheetId="12717">
        <row r="19">
          <cell r="J19">
            <v>1.0499999999999999E-3</v>
          </cell>
        </row>
      </sheetData>
      <sheetData sheetId="12718">
        <row r="19">
          <cell r="J19">
            <v>1.0499999999999999E-3</v>
          </cell>
        </row>
      </sheetData>
      <sheetData sheetId="12719">
        <row r="19">
          <cell r="J19">
            <v>1.0499999999999999E-3</v>
          </cell>
        </row>
      </sheetData>
      <sheetData sheetId="12720">
        <row r="19">
          <cell r="J19">
            <v>1.0499999999999999E-3</v>
          </cell>
        </row>
      </sheetData>
      <sheetData sheetId="12721">
        <row r="19">
          <cell r="J19">
            <v>1.0499999999999999E-3</v>
          </cell>
        </row>
      </sheetData>
      <sheetData sheetId="12722">
        <row r="19">
          <cell r="J19">
            <v>1.0499999999999999E-3</v>
          </cell>
        </row>
      </sheetData>
      <sheetData sheetId="12723">
        <row r="19">
          <cell r="J19">
            <v>1.0499999999999999E-3</v>
          </cell>
        </row>
      </sheetData>
      <sheetData sheetId="12724">
        <row r="19">
          <cell r="J19">
            <v>1.0499999999999999E-3</v>
          </cell>
        </row>
      </sheetData>
      <sheetData sheetId="12725">
        <row r="19">
          <cell r="J19">
            <v>1.0499999999999999E-3</v>
          </cell>
        </row>
      </sheetData>
      <sheetData sheetId="12726">
        <row r="19">
          <cell r="J19">
            <v>1.0499999999999999E-3</v>
          </cell>
        </row>
      </sheetData>
      <sheetData sheetId="12727">
        <row r="19">
          <cell r="J19">
            <v>1.0499999999999999E-3</v>
          </cell>
        </row>
      </sheetData>
      <sheetData sheetId="12728">
        <row r="19">
          <cell r="J19">
            <v>1.0499999999999999E-3</v>
          </cell>
        </row>
      </sheetData>
      <sheetData sheetId="12729">
        <row r="19">
          <cell r="J19">
            <v>1.0499999999999999E-3</v>
          </cell>
        </row>
      </sheetData>
      <sheetData sheetId="12730">
        <row r="19">
          <cell r="J19">
            <v>1.0499999999999999E-3</v>
          </cell>
        </row>
      </sheetData>
      <sheetData sheetId="12731">
        <row r="19">
          <cell r="J19">
            <v>1.0499999999999999E-3</v>
          </cell>
        </row>
      </sheetData>
      <sheetData sheetId="12732">
        <row r="19">
          <cell r="J19">
            <v>1.0499999999999999E-3</v>
          </cell>
        </row>
      </sheetData>
      <sheetData sheetId="12733">
        <row r="19">
          <cell r="J19">
            <v>1.0499999999999999E-3</v>
          </cell>
        </row>
      </sheetData>
      <sheetData sheetId="12734">
        <row r="19">
          <cell r="J19">
            <v>1.0499999999999999E-3</v>
          </cell>
        </row>
      </sheetData>
      <sheetData sheetId="12735">
        <row r="19">
          <cell r="J19">
            <v>1.0499999999999999E-3</v>
          </cell>
        </row>
      </sheetData>
      <sheetData sheetId="12736">
        <row r="19">
          <cell r="J19">
            <v>1.0499999999999999E-3</v>
          </cell>
        </row>
      </sheetData>
      <sheetData sheetId="12737">
        <row r="19">
          <cell r="J19">
            <v>1.0499999999999999E-3</v>
          </cell>
        </row>
      </sheetData>
      <sheetData sheetId="12738">
        <row r="19">
          <cell r="J19">
            <v>1.0499999999999999E-3</v>
          </cell>
        </row>
      </sheetData>
      <sheetData sheetId="12739">
        <row r="19">
          <cell r="J19">
            <v>1.0499999999999999E-3</v>
          </cell>
        </row>
      </sheetData>
      <sheetData sheetId="12740">
        <row r="19">
          <cell r="J19">
            <v>1.0499999999999999E-3</v>
          </cell>
        </row>
      </sheetData>
      <sheetData sheetId="12741">
        <row r="19">
          <cell r="J19">
            <v>1.0499999999999999E-3</v>
          </cell>
        </row>
      </sheetData>
      <sheetData sheetId="12742">
        <row r="19">
          <cell r="J19">
            <v>1.0499999999999999E-3</v>
          </cell>
        </row>
      </sheetData>
      <sheetData sheetId="12743">
        <row r="19">
          <cell r="J19">
            <v>1.0499999999999999E-3</v>
          </cell>
        </row>
      </sheetData>
      <sheetData sheetId="12744">
        <row r="19">
          <cell r="J19">
            <v>1.0499999999999999E-3</v>
          </cell>
        </row>
      </sheetData>
      <sheetData sheetId="12745">
        <row r="19">
          <cell r="J19">
            <v>1.0499999999999999E-3</v>
          </cell>
        </row>
      </sheetData>
      <sheetData sheetId="12746">
        <row r="19">
          <cell r="J19">
            <v>1.0499999999999999E-3</v>
          </cell>
        </row>
      </sheetData>
      <sheetData sheetId="12747">
        <row r="19">
          <cell r="J19">
            <v>1.0499999999999999E-3</v>
          </cell>
        </row>
      </sheetData>
      <sheetData sheetId="12748">
        <row r="19">
          <cell r="J19">
            <v>1.0499999999999999E-3</v>
          </cell>
        </row>
      </sheetData>
      <sheetData sheetId="12749">
        <row r="19">
          <cell r="J19">
            <v>1.0499999999999999E-3</v>
          </cell>
        </row>
      </sheetData>
      <sheetData sheetId="12750">
        <row r="19">
          <cell r="J19">
            <v>1.0499999999999999E-3</v>
          </cell>
        </row>
      </sheetData>
      <sheetData sheetId="12751">
        <row r="19">
          <cell r="J19">
            <v>1.0499999999999999E-3</v>
          </cell>
        </row>
      </sheetData>
      <sheetData sheetId="12752">
        <row r="19">
          <cell r="J19">
            <v>1.0499999999999999E-3</v>
          </cell>
        </row>
      </sheetData>
      <sheetData sheetId="12753">
        <row r="19">
          <cell r="J19">
            <v>1.0499999999999999E-3</v>
          </cell>
        </row>
      </sheetData>
      <sheetData sheetId="12754">
        <row r="19">
          <cell r="J19">
            <v>1.0499999999999999E-3</v>
          </cell>
        </row>
      </sheetData>
      <sheetData sheetId="12755">
        <row r="19">
          <cell r="J19">
            <v>1.0499999999999999E-3</v>
          </cell>
        </row>
      </sheetData>
      <sheetData sheetId="12756">
        <row r="19">
          <cell r="J19">
            <v>1.0499999999999999E-3</v>
          </cell>
        </row>
      </sheetData>
      <sheetData sheetId="12757">
        <row r="19">
          <cell r="J19">
            <v>1.0499999999999999E-3</v>
          </cell>
        </row>
      </sheetData>
      <sheetData sheetId="12758">
        <row r="19">
          <cell r="J19">
            <v>1.0499999999999999E-3</v>
          </cell>
        </row>
      </sheetData>
      <sheetData sheetId="12759">
        <row r="19">
          <cell r="J19">
            <v>1.0499999999999999E-3</v>
          </cell>
        </row>
      </sheetData>
      <sheetData sheetId="12760">
        <row r="19">
          <cell r="J19">
            <v>1.0499999999999999E-3</v>
          </cell>
        </row>
      </sheetData>
      <sheetData sheetId="12761">
        <row r="19">
          <cell r="J19">
            <v>1.0499999999999999E-3</v>
          </cell>
        </row>
      </sheetData>
      <sheetData sheetId="12762">
        <row r="19">
          <cell r="J19">
            <v>1.0499999999999999E-3</v>
          </cell>
        </row>
      </sheetData>
      <sheetData sheetId="12763">
        <row r="19">
          <cell r="J19">
            <v>1.0499999999999999E-3</v>
          </cell>
        </row>
      </sheetData>
      <sheetData sheetId="12764">
        <row r="19">
          <cell r="J19">
            <v>1.0499999999999999E-3</v>
          </cell>
        </row>
      </sheetData>
      <sheetData sheetId="12765">
        <row r="19">
          <cell r="J19">
            <v>1.0499999999999999E-3</v>
          </cell>
        </row>
      </sheetData>
      <sheetData sheetId="12766">
        <row r="19">
          <cell r="J19">
            <v>1.0499999999999999E-3</v>
          </cell>
        </row>
      </sheetData>
      <sheetData sheetId="12767">
        <row r="19">
          <cell r="J19">
            <v>1.0499999999999999E-3</v>
          </cell>
        </row>
      </sheetData>
      <sheetData sheetId="12768">
        <row r="19">
          <cell r="J19">
            <v>1.0499999999999999E-3</v>
          </cell>
        </row>
      </sheetData>
      <sheetData sheetId="12769">
        <row r="19">
          <cell r="J19">
            <v>1.0499999999999999E-3</v>
          </cell>
        </row>
      </sheetData>
      <sheetData sheetId="12770">
        <row r="19">
          <cell r="J19">
            <v>1.0499999999999999E-3</v>
          </cell>
        </row>
      </sheetData>
      <sheetData sheetId="12771">
        <row r="19">
          <cell r="J19">
            <v>1.0499999999999999E-3</v>
          </cell>
        </row>
      </sheetData>
      <sheetData sheetId="12772">
        <row r="19">
          <cell r="J19">
            <v>1.0499999999999999E-3</v>
          </cell>
        </row>
      </sheetData>
      <sheetData sheetId="12773">
        <row r="19">
          <cell r="J19">
            <v>1.0499999999999999E-3</v>
          </cell>
        </row>
      </sheetData>
      <sheetData sheetId="12774">
        <row r="19">
          <cell r="J19">
            <v>1.0499999999999999E-3</v>
          </cell>
        </row>
      </sheetData>
      <sheetData sheetId="12775">
        <row r="19">
          <cell r="J19">
            <v>1.0499999999999999E-3</v>
          </cell>
        </row>
      </sheetData>
      <sheetData sheetId="12776">
        <row r="19">
          <cell r="J19">
            <v>1.0499999999999999E-3</v>
          </cell>
        </row>
      </sheetData>
      <sheetData sheetId="12777">
        <row r="19">
          <cell r="J19">
            <v>1.0499999999999999E-3</v>
          </cell>
        </row>
      </sheetData>
      <sheetData sheetId="12778">
        <row r="19">
          <cell r="J19">
            <v>1.0499999999999999E-3</v>
          </cell>
        </row>
      </sheetData>
      <sheetData sheetId="12779">
        <row r="19">
          <cell r="J19">
            <v>1.0499999999999999E-3</v>
          </cell>
        </row>
      </sheetData>
      <sheetData sheetId="12780">
        <row r="19">
          <cell r="J19">
            <v>1.0499999999999999E-3</v>
          </cell>
        </row>
      </sheetData>
      <sheetData sheetId="12781">
        <row r="19">
          <cell r="J19">
            <v>1.0499999999999999E-3</v>
          </cell>
        </row>
      </sheetData>
      <sheetData sheetId="12782">
        <row r="19">
          <cell r="J19">
            <v>1.0499999999999999E-3</v>
          </cell>
        </row>
      </sheetData>
      <sheetData sheetId="12783">
        <row r="19">
          <cell r="J19">
            <v>1.0499999999999999E-3</v>
          </cell>
        </row>
      </sheetData>
      <sheetData sheetId="12784">
        <row r="19">
          <cell r="J19">
            <v>1.0499999999999999E-3</v>
          </cell>
        </row>
      </sheetData>
      <sheetData sheetId="12785">
        <row r="19">
          <cell r="J19">
            <v>1.0499999999999999E-3</v>
          </cell>
        </row>
      </sheetData>
      <sheetData sheetId="12786">
        <row r="19">
          <cell r="J19">
            <v>1.0499999999999999E-3</v>
          </cell>
        </row>
      </sheetData>
      <sheetData sheetId="12787">
        <row r="19">
          <cell r="J19">
            <v>1.0499999999999999E-3</v>
          </cell>
        </row>
      </sheetData>
      <sheetData sheetId="12788">
        <row r="19">
          <cell r="J19">
            <v>1.0499999999999999E-3</v>
          </cell>
        </row>
      </sheetData>
      <sheetData sheetId="12789">
        <row r="19">
          <cell r="J19">
            <v>1.0499999999999999E-3</v>
          </cell>
        </row>
      </sheetData>
      <sheetData sheetId="12790">
        <row r="19">
          <cell r="J19">
            <v>1.0499999999999999E-3</v>
          </cell>
        </row>
      </sheetData>
      <sheetData sheetId="12791">
        <row r="19">
          <cell r="J19">
            <v>1.0499999999999999E-3</v>
          </cell>
        </row>
      </sheetData>
      <sheetData sheetId="12792">
        <row r="19">
          <cell r="J19">
            <v>1.0499999999999999E-3</v>
          </cell>
        </row>
      </sheetData>
      <sheetData sheetId="12793">
        <row r="19">
          <cell r="J19">
            <v>1.0499999999999999E-3</v>
          </cell>
        </row>
      </sheetData>
      <sheetData sheetId="12794">
        <row r="19">
          <cell r="J19">
            <v>1.0499999999999999E-3</v>
          </cell>
        </row>
      </sheetData>
      <sheetData sheetId="12795">
        <row r="19">
          <cell r="J19">
            <v>1.0499999999999999E-3</v>
          </cell>
        </row>
      </sheetData>
      <sheetData sheetId="12796">
        <row r="19">
          <cell r="J19">
            <v>1.0499999999999999E-3</v>
          </cell>
        </row>
      </sheetData>
      <sheetData sheetId="12797">
        <row r="19">
          <cell r="J19">
            <v>1.0499999999999999E-3</v>
          </cell>
        </row>
      </sheetData>
      <sheetData sheetId="12798">
        <row r="19">
          <cell r="J19">
            <v>1.0499999999999999E-3</v>
          </cell>
        </row>
      </sheetData>
      <sheetData sheetId="12799">
        <row r="19">
          <cell r="J19">
            <v>1.0499999999999999E-3</v>
          </cell>
        </row>
      </sheetData>
      <sheetData sheetId="12800">
        <row r="19">
          <cell r="J19">
            <v>1.0499999999999999E-3</v>
          </cell>
        </row>
      </sheetData>
      <sheetData sheetId="12801">
        <row r="19">
          <cell r="J19">
            <v>1.0499999999999999E-3</v>
          </cell>
        </row>
      </sheetData>
      <sheetData sheetId="12802">
        <row r="19">
          <cell r="J19">
            <v>1.0499999999999999E-3</v>
          </cell>
        </row>
      </sheetData>
      <sheetData sheetId="12803">
        <row r="19">
          <cell r="J19">
            <v>1.0499999999999999E-3</v>
          </cell>
        </row>
      </sheetData>
      <sheetData sheetId="12804">
        <row r="19">
          <cell r="J19">
            <v>1.0499999999999999E-3</v>
          </cell>
        </row>
      </sheetData>
      <sheetData sheetId="12805">
        <row r="19">
          <cell r="J19">
            <v>1.0499999999999999E-3</v>
          </cell>
        </row>
      </sheetData>
      <sheetData sheetId="12806">
        <row r="19">
          <cell r="J19">
            <v>1.0499999999999999E-3</v>
          </cell>
        </row>
      </sheetData>
      <sheetData sheetId="12807">
        <row r="19">
          <cell r="J19">
            <v>1.0499999999999999E-3</v>
          </cell>
        </row>
      </sheetData>
      <sheetData sheetId="12808">
        <row r="19">
          <cell r="J19">
            <v>1.0499999999999999E-3</v>
          </cell>
        </row>
      </sheetData>
      <sheetData sheetId="12809">
        <row r="19">
          <cell r="J19">
            <v>1.0499999999999999E-3</v>
          </cell>
        </row>
      </sheetData>
      <sheetData sheetId="12810">
        <row r="19">
          <cell r="J19">
            <v>1.0499999999999999E-3</v>
          </cell>
        </row>
      </sheetData>
      <sheetData sheetId="12811">
        <row r="19">
          <cell r="J19">
            <v>1.0499999999999999E-3</v>
          </cell>
        </row>
      </sheetData>
      <sheetData sheetId="12812">
        <row r="19">
          <cell r="J19">
            <v>1.0499999999999999E-3</v>
          </cell>
        </row>
      </sheetData>
      <sheetData sheetId="12813">
        <row r="19">
          <cell r="J19">
            <v>1.0499999999999999E-3</v>
          </cell>
        </row>
      </sheetData>
      <sheetData sheetId="12814">
        <row r="19">
          <cell r="J19">
            <v>1.0499999999999999E-3</v>
          </cell>
        </row>
      </sheetData>
      <sheetData sheetId="12815">
        <row r="19">
          <cell r="J19">
            <v>1.0499999999999999E-3</v>
          </cell>
        </row>
      </sheetData>
      <sheetData sheetId="12816">
        <row r="19">
          <cell r="J19">
            <v>1.0499999999999999E-3</v>
          </cell>
        </row>
      </sheetData>
      <sheetData sheetId="12817">
        <row r="19">
          <cell r="J19">
            <v>1.0499999999999999E-3</v>
          </cell>
        </row>
      </sheetData>
      <sheetData sheetId="12818">
        <row r="19">
          <cell r="J19">
            <v>1.0499999999999999E-3</v>
          </cell>
        </row>
      </sheetData>
      <sheetData sheetId="12819">
        <row r="19">
          <cell r="J19">
            <v>1.0499999999999999E-3</v>
          </cell>
        </row>
      </sheetData>
      <sheetData sheetId="12820">
        <row r="19">
          <cell r="J19">
            <v>1.0499999999999999E-3</v>
          </cell>
        </row>
      </sheetData>
      <sheetData sheetId="12821">
        <row r="19">
          <cell r="J19">
            <v>1.0499999999999999E-3</v>
          </cell>
        </row>
      </sheetData>
      <sheetData sheetId="12822">
        <row r="19">
          <cell r="J19">
            <v>1.0499999999999999E-3</v>
          </cell>
        </row>
      </sheetData>
      <sheetData sheetId="12823">
        <row r="19">
          <cell r="J19">
            <v>1.0499999999999999E-3</v>
          </cell>
        </row>
      </sheetData>
      <sheetData sheetId="12824">
        <row r="19">
          <cell r="J19">
            <v>1.0499999999999999E-3</v>
          </cell>
        </row>
      </sheetData>
      <sheetData sheetId="12825">
        <row r="19">
          <cell r="J19">
            <v>1.0499999999999999E-3</v>
          </cell>
        </row>
      </sheetData>
      <sheetData sheetId="12826">
        <row r="19">
          <cell r="J19">
            <v>1.0499999999999999E-3</v>
          </cell>
        </row>
      </sheetData>
      <sheetData sheetId="12827">
        <row r="19">
          <cell r="J19">
            <v>1.0499999999999999E-3</v>
          </cell>
        </row>
      </sheetData>
      <sheetData sheetId="12828">
        <row r="19">
          <cell r="J19">
            <v>1.0499999999999999E-3</v>
          </cell>
        </row>
      </sheetData>
      <sheetData sheetId="12829">
        <row r="19">
          <cell r="J19">
            <v>1.0499999999999999E-3</v>
          </cell>
        </row>
      </sheetData>
      <sheetData sheetId="12830">
        <row r="19">
          <cell r="J19">
            <v>1.0499999999999999E-3</v>
          </cell>
        </row>
      </sheetData>
      <sheetData sheetId="12831">
        <row r="19">
          <cell r="J19">
            <v>1.0499999999999999E-3</v>
          </cell>
        </row>
      </sheetData>
      <sheetData sheetId="12832">
        <row r="19">
          <cell r="J19">
            <v>1.0499999999999999E-3</v>
          </cell>
        </row>
      </sheetData>
      <sheetData sheetId="12833">
        <row r="19">
          <cell r="J19">
            <v>1.0499999999999999E-3</v>
          </cell>
        </row>
      </sheetData>
      <sheetData sheetId="12834">
        <row r="19">
          <cell r="J19">
            <v>1.0499999999999999E-3</v>
          </cell>
        </row>
      </sheetData>
      <sheetData sheetId="12835">
        <row r="19">
          <cell r="J19">
            <v>1.0499999999999999E-3</v>
          </cell>
        </row>
      </sheetData>
      <sheetData sheetId="12836">
        <row r="19">
          <cell r="J19">
            <v>1.0499999999999999E-3</v>
          </cell>
        </row>
      </sheetData>
      <sheetData sheetId="12837">
        <row r="19">
          <cell r="J19">
            <v>1.0499999999999999E-3</v>
          </cell>
        </row>
      </sheetData>
      <sheetData sheetId="12838">
        <row r="19">
          <cell r="J19">
            <v>1.0499999999999999E-3</v>
          </cell>
        </row>
      </sheetData>
      <sheetData sheetId="12839">
        <row r="19">
          <cell r="J19">
            <v>1.0499999999999999E-3</v>
          </cell>
        </row>
      </sheetData>
      <sheetData sheetId="12840">
        <row r="19">
          <cell r="J19">
            <v>1.0499999999999999E-3</v>
          </cell>
        </row>
      </sheetData>
      <sheetData sheetId="12841">
        <row r="19">
          <cell r="J19">
            <v>1.0499999999999999E-3</v>
          </cell>
        </row>
      </sheetData>
      <sheetData sheetId="12842">
        <row r="19">
          <cell r="J19">
            <v>1.0499999999999999E-3</v>
          </cell>
        </row>
      </sheetData>
      <sheetData sheetId="12843">
        <row r="19">
          <cell r="J19">
            <v>1.0499999999999999E-3</v>
          </cell>
        </row>
      </sheetData>
      <sheetData sheetId="12844">
        <row r="19">
          <cell r="J19">
            <v>1.0499999999999999E-3</v>
          </cell>
        </row>
      </sheetData>
      <sheetData sheetId="12845">
        <row r="19">
          <cell r="J19">
            <v>1.0499999999999999E-3</v>
          </cell>
        </row>
      </sheetData>
      <sheetData sheetId="12846">
        <row r="19">
          <cell r="J19">
            <v>1.0499999999999999E-3</v>
          </cell>
        </row>
      </sheetData>
      <sheetData sheetId="12847">
        <row r="19">
          <cell r="J19">
            <v>1.0499999999999999E-3</v>
          </cell>
        </row>
      </sheetData>
      <sheetData sheetId="12848">
        <row r="19">
          <cell r="J19">
            <v>1.0499999999999999E-3</v>
          </cell>
        </row>
      </sheetData>
      <sheetData sheetId="12849">
        <row r="19">
          <cell r="J19">
            <v>1.0499999999999999E-3</v>
          </cell>
        </row>
      </sheetData>
      <sheetData sheetId="12850">
        <row r="19">
          <cell r="J19">
            <v>1.0499999999999999E-3</v>
          </cell>
        </row>
      </sheetData>
      <sheetData sheetId="12851">
        <row r="19">
          <cell r="J19">
            <v>1.0499999999999999E-3</v>
          </cell>
        </row>
      </sheetData>
      <sheetData sheetId="12852">
        <row r="19">
          <cell r="J19">
            <v>1.0499999999999999E-3</v>
          </cell>
        </row>
      </sheetData>
      <sheetData sheetId="12853">
        <row r="19">
          <cell r="J19">
            <v>1.0499999999999999E-3</v>
          </cell>
        </row>
      </sheetData>
      <sheetData sheetId="12854">
        <row r="19">
          <cell r="J19">
            <v>1.0499999999999999E-3</v>
          </cell>
        </row>
      </sheetData>
      <sheetData sheetId="12855">
        <row r="19">
          <cell r="J19">
            <v>1.0499999999999999E-3</v>
          </cell>
        </row>
      </sheetData>
      <sheetData sheetId="12856">
        <row r="19">
          <cell r="J19">
            <v>1.0499999999999999E-3</v>
          </cell>
        </row>
      </sheetData>
      <sheetData sheetId="12857">
        <row r="19">
          <cell r="J19">
            <v>1.0499999999999999E-3</v>
          </cell>
        </row>
      </sheetData>
      <sheetData sheetId="12858">
        <row r="19">
          <cell r="J19">
            <v>1.0499999999999999E-3</v>
          </cell>
        </row>
      </sheetData>
      <sheetData sheetId="12859">
        <row r="19">
          <cell r="J19">
            <v>1.0499999999999999E-3</v>
          </cell>
        </row>
      </sheetData>
      <sheetData sheetId="12860">
        <row r="19">
          <cell r="J19">
            <v>1.0499999999999999E-3</v>
          </cell>
        </row>
      </sheetData>
      <sheetData sheetId="12861">
        <row r="19">
          <cell r="J19">
            <v>1.0499999999999999E-3</v>
          </cell>
        </row>
      </sheetData>
      <sheetData sheetId="12862">
        <row r="19">
          <cell r="J19">
            <v>1.0499999999999999E-3</v>
          </cell>
        </row>
      </sheetData>
      <sheetData sheetId="12863">
        <row r="19">
          <cell r="J19">
            <v>1.0499999999999999E-3</v>
          </cell>
        </row>
      </sheetData>
      <sheetData sheetId="12864">
        <row r="19">
          <cell r="J19">
            <v>1.0499999999999999E-3</v>
          </cell>
        </row>
      </sheetData>
      <sheetData sheetId="12865">
        <row r="19">
          <cell r="J19">
            <v>1.0499999999999999E-3</v>
          </cell>
        </row>
      </sheetData>
      <sheetData sheetId="12866">
        <row r="19">
          <cell r="J19">
            <v>1.0499999999999999E-3</v>
          </cell>
        </row>
      </sheetData>
      <sheetData sheetId="12867">
        <row r="19">
          <cell r="J19">
            <v>1.0499999999999999E-3</v>
          </cell>
        </row>
      </sheetData>
      <sheetData sheetId="12868">
        <row r="19">
          <cell r="J19">
            <v>1.0499999999999999E-3</v>
          </cell>
        </row>
      </sheetData>
      <sheetData sheetId="12869">
        <row r="19">
          <cell r="J19">
            <v>1.0499999999999999E-3</v>
          </cell>
        </row>
      </sheetData>
      <sheetData sheetId="12870">
        <row r="19">
          <cell r="J19">
            <v>1.0499999999999999E-3</v>
          </cell>
        </row>
      </sheetData>
      <sheetData sheetId="12871">
        <row r="19">
          <cell r="J19">
            <v>1.0499999999999999E-3</v>
          </cell>
        </row>
      </sheetData>
      <sheetData sheetId="12872">
        <row r="19">
          <cell r="J19">
            <v>1.0499999999999999E-3</v>
          </cell>
        </row>
      </sheetData>
      <sheetData sheetId="12873">
        <row r="19">
          <cell r="J19">
            <v>1.0499999999999999E-3</v>
          </cell>
        </row>
      </sheetData>
      <sheetData sheetId="12874">
        <row r="19">
          <cell r="J19">
            <v>1.0499999999999999E-3</v>
          </cell>
        </row>
      </sheetData>
      <sheetData sheetId="12875">
        <row r="19">
          <cell r="J19">
            <v>1.0499999999999999E-3</v>
          </cell>
        </row>
      </sheetData>
      <sheetData sheetId="12876">
        <row r="19">
          <cell r="J19">
            <v>1.0499999999999999E-3</v>
          </cell>
        </row>
      </sheetData>
      <sheetData sheetId="12877">
        <row r="19">
          <cell r="J19">
            <v>1.0499999999999999E-3</v>
          </cell>
        </row>
      </sheetData>
      <sheetData sheetId="12878">
        <row r="19">
          <cell r="J19">
            <v>1.0499999999999999E-3</v>
          </cell>
        </row>
      </sheetData>
      <sheetData sheetId="12879">
        <row r="19">
          <cell r="J19">
            <v>1.0499999999999999E-3</v>
          </cell>
        </row>
      </sheetData>
      <sheetData sheetId="12880">
        <row r="19">
          <cell r="J19">
            <v>1.0499999999999999E-3</v>
          </cell>
        </row>
      </sheetData>
      <sheetData sheetId="12881">
        <row r="19">
          <cell r="J19">
            <v>1.0499999999999999E-3</v>
          </cell>
        </row>
      </sheetData>
      <sheetData sheetId="12882">
        <row r="19">
          <cell r="J19">
            <v>1.0499999999999999E-3</v>
          </cell>
        </row>
      </sheetData>
      <sheetData sheetId="12883">
        <row r="19">
          <cell r="J19">
            <v>1.0499999999999999E-3</v>
          </cell>
        </row>
      </sheetData>
      <sheetData sheetId="12884">
        <row r="19">
          <cell r="J19">
            <v>1.0499999999999999E-3</v>
          </cell>
        </row>
      </sheetData>
      <sheetData sheetId="12885">
        <row r="19">
          <cell r="J19">
            <v>1.0499999999999999E-3</v>
          </cell>
        </row>
      </sheetData>
      <sheetData sheetId="12886">
        <row r="19">
          <cell r="J19">
            <v>1.0499999999999999E-3</v>
          </cell>
        </row>
      </sheetData>
      <sheetData sheetId="12887">
        <row r="19">
          <cell r="J19">
            <v>1.0499999999999999E-3</v>
          </cell>
        </row>
      </sheetData>
      <sheetData sheetId="12888">
        <row r="19">
          <cell r="J19">
            <v>1.0499999999999999E-3</v>
          </cell>
        </row>
      </sheetData>
      <sheetData sheetId="12889">
        <row r="19">
          <cell r="J19">
            <v>1.0499999999999999E-3</v>
          </cell>
        </row>
      </sheetData>
      <sheetData sheetId="12890">
        <row r="19">
          <cell r="J19">
            <v>1.0499999999999999E-3</v>
          </cell>
        </row>
      </sheetData>
      <sheetData sheetId="12891">
        <row r="19">
          <cell r="J19">
            <v>1.0499999999999999E-3</v>
          </cell>
        </row>
      </sheetData>
      <sheetData sheetId="12892">
        <row r="19">
          <cell r="J19">
            <v>1.0499999999999999E-3</v>
          </cell>
        </row>
      </sheetData>
      <sheetData sheetId="12893">
        <row r="19">
          <cell r="J19">
            <v>1.0499999999999999E-3</v>
          </cell>
        </row>
      </sheetData>
      <sheetData sheetId="12894">
        <row r="19">
          <cell r="J19">
            <v>1.0499999999999999E-3</v>
          </cell>
        </row>
      </sheetData>
      <sheetData sheetId="12895">
        <row r="19">
          <cell r="J19">
            <v>1.0499999999999999E-3</v>
          </cell>
        </row>
      </sheetData>
      <sheetData sheetId="12896">
        <row r="19">
          <cell r="J19">
            <v>1.0499999999999999E-3</v>
          </cell>
        </row>
      </sheetData>
      <sheetData sheetId="12897">
        <row r="19">
          <cell r="J19">
            <v>1.0499999999999999E-3</v>
          </cell>
        </row>
      </sheetData>
      <sheetData sheetId="12898">
        <row r="19">
          <cell r="J19">
            <v>1.0499999999999999E-3</v>
          </cell>
        </row>
      </sheetData>
      <sheetData sheetId="12899">
        <row r="19">
          <cell r="J19">
            <v>1.0499999999999999E-3</v>
          </cell>
        </row>
      </sheetData>
      <sheetData sheetId="12900">
        <row r="19">
          <cell r="J19">
            <v>1.0499999999999999E-3</v>
          </cell>
        </row>
      </sheetData>
      <sheetData sheetId="12901">
        <row r="19">
          <cell r="J19">
            <v>1.0499999999999999E-3</v>
          </cell>
        </row>
      </sheetData>
      <sheetData sheetId="12902">
        <row r="19">
          <cell r="J19">
            <v>1.0499999999999999E-3</v>
          </cell>
        </row>
      </sheetData>
      <sheetData sheetId="12903">
        <row r="19">
          <cell r="J19">
            <v>1.0499999999999999E-3</v>
          </cell>
        </row>
      </sheetData>
      <sheetData sheetId="12904">
        <row r="19">
          <cell r="J19">
            <v>1.0499999999999999E-3</v>
          </cell>
        </row>
      </sheetData>
      <sheetData sheetId="12905">
        <row r="19">
          <cell r="J19">
            <v>1.0499999999999999E-3</v>
          </cell>
        </row>
      </sheetData>
      <sheetData sheetId="12906">
        <row r="19">
          <cell r="J19">
            <v>1.0499999999999999E-3</v>
          </cell>
        </row>
      </sheetData>
      <sheetData sheetId="12907">
        <row r="19">
          <cell r="J19">
            <v>1.0499999999999999E-3</v>
          </cell>
        </row>
      </sheetData>
      <sheetData sheetId="12908">
        <row r="19">
          <cell r="J19">
            <v>1.0499999999999999E-3</v>
          </cell>
        </row>
      </sheetData>
      <sheetData sheetId="12909">
        <row r="19">
          <cell r="J19">
            <v>1.0499999999999999E-3</v>
          </cell>
        </row>
      </sheetData>
      <sheetData sheetId="12910">
        <row r="19">
          <cell r="J19">
            <v>1.0499999999999999E-3</v>
          </cell>
        </row>
      </sheetData>
      <sheetData sheetId="12911">
        <row r="19">
          <cell r="J19">
            <v>1.0499999999999999E-3</v>
          </cell>
        </row>
      </sheetData>
      <sheetData sheetId="12912">
        <row r="19">
          <cell r="J19">
            <v>1.0499999999999999E-3</v>
          </cell>
        </row>
      </sheetData>
      <sheetData sheetId="12913">
        <row r="19">
          <cell r="J19">
            <v>1.0499999999999999E-3</v>
          </cell>
        </row>
      </sheetData>
      <sheetData sheetId="12914">
        <row r="19">
          <cell r="J19">
            <v>1.0499999999999999E-3</v>
          </cell>
        </row>
      </sheetData>
      <sheetData sheetId="12915">
        <row r="19">
          <cell r="J19">
            <v>1.0499999999999999E-3</v>
          </cell>
        </row>
      </sheetData>
      <sheetData sheetId="12916">
        <row r="19">
          <cell r="J19">
            <v>1.0499999999999999E-3</v>
          </cell>
        </row>
      </sheetData>
      <sheetData sheetId="12917">
        <row r="19">
          <cell r="J19">
            <v>1.0499999999999999E-3</v>
          </cell>
        </row>
      </sheetData>
      <sheetData sheetId="12918">
        <row r="19">
          <cell r="J19">
            <v>1.0499999999999999E-3</v>
          </cell>
        </row>
      </sheetData>
      <sheetData sheetId="12919">
        <row r="19">
          <cell r="J19">
            <v>1.0499999999999999E-3</v>
          </cell>
        </row>
      </sheetData>
      <sheetData sheetId="12920">
        <row r="19">
          <cell r="J19">
            <v>1.0499999999999999E-3</v>
          </cell>
        </row>
      </sheetData>
      <sheetData sheetId="12921">
        <row r="19">
          <cell r="J19">
            <v>1.0499999999999999E-3</v>
          </cell>
        </row>
      </sheetData>
      <sheetData sheetId="12922">
        <row r="19">
          <cell r="J19">
            <v>1.0499999999999999E-3</v>
          </cell>
        </row>
      </sheetData>
      <sheetData sheetId="12923">
        <row r="19">
          <cell r="J19">
            <v>1.0499999999999999E-3</v>
          </cell>
        </row>
      </sheetData>
      <sheetData sheetId="12924">
        <row r="19">
          <cell r="J19">
            <v>1.0499999999999999E-3</v>
          </cell>
        </row>
      </sheetData>
      <sheetData sheetId="12925">
        <row r="19">
          <cell r="J19">
            <v>1.0499999999999999E-3</v>
          </cell>
        </row>
      </sheetData>
      <sheetData sheetId="12926">
        <row r="19">
          <cell r="J19">
            <v>1.0499999999999999E-3</v>
          </cell>
        </row>
      </sheetData>
      <sheetData sheetId="12927">
        <row r="19">
          <cell r="J19">
            <v>1.0499999999999999E-3</v>
          </cell>
        </row>
      </sheetData>
      <sheetData sheetId="12928">
        <row r="19">
          <cell r="J19">
            <v>1.0499999999999999E-3</v>
          </cell>
        </row>
      </sheetData>
      <sheetData sheetId="12929">
        <row r="19">
          <cell r="J19">
            <v>1.0499999999999999E-3</v>
          </cell>
        </row>
      </sheetData>
      <sheetData sheetId="12930">
        <row r="19">
          <cell r="J19">
            <v>1.0499999999999999E-3</v>
          </cell>
        </row>
      </sheetData>
      <sheetData sheetId="12931">
        <row r="19">
          <cell r="J19">
            <v>1.0499999999999999E-3</v>
          </cell>
        </row>
      </sheetData>
      <sheetData sheetId="12932">
        <row r="19">
          <cell r="J19">
            <v>1.0499999999999999E-3</v>
          </cell>
        </row>
      </sheetData>
      <sheetData sheetId="12933">
        <row r="19">
          <cell r="J19">
            <v>1.0499999999999999E-3</v>
          </cell>
        </row>
      </sheetData>
      <sheetData sheetId="12934">
        <row r="19">
          <cell r="J19">
            <v>1.0499999999999999E-3</v>
          </cell>
        </row>
      </sheetData>
      <sheetData sheetId="12935">
        <row r="19">
          <cell r="J19">
            <v>1.0499999999999999E-3</v>
          </cell>
        </row>
      </sheetData>
      <sheetData sheetId="12936">
        <row r="19">
          <cell r="J19">
            <v>1.0499999999999999E-3</v>
          </cell>
        </row>
      </sheetData>
      <sheetData sheetId="12937">
        <row r="19">
          <cell r="J19">
            <v>1.0499999999999999E-3</v>
          </cell>
        </row>
      </sheetData>
      <sheetData sheetId="12938">
        <row r="19">
          <cell r="J19">
            <v>1.0499999999999999E-3</v>
          </cell>
        </row>
      </sheetData>
      <sheetData sheetId="12939">
        <row r="19">
          <cell r="J19">
            <v>1.0499999999999999E-3</v>
          </cell>
        </row>
      </sheetData>
      <sheetData sheetId="12940">
        <row r="19">
          <cell r="J19">
            <v>1.0499999999999999E-3</v>
          </cell>
        </row>
      </sheetData>
      <sheetData sheetId="12941">
        <row r="19">
          <cell r="J19">
            <v>1.0499999999999999E-3</v>
          </cell>
        </row>
      </sheetData>
      <sheetData sheetId="12942">
        <row r="19">
          <cell r="J19">
            <v>1.0499999999999999E-3</v>
          </cell>
        </row>
      </sheetData>
      <sheetData sheetId="12943">
        <row r="19">
          <cell r="J19">
            <v>1.0499999999999999E-3</v>
          </cell>
        </row>
      </sheetData>
      <sheetData sheetId="12944">
        <row r="19">
          <cell r="J19">
            <v>1.0499999999999999E-3</v>
          </cell>
        </row>
      </sheetData>
      <sheetData sheetId="12945">
        <row r="19">
          <cell r="J19">
            <v>1.0499999999999999E-3</v>
          </cell>
        </row>
      </sheetData>
      <sheetData sheetId="12946">
        <row r="19">
          <cell r="J19">
            <v>1.0499999999999999E-3</v>
          </cell>
        </row>
      </sheetData>
      <sheetData sheetId="12947">
        <row r="19">
          <cell r="J19">
            <v>1.0499999999999999E-3</v>
          </cell>
        </row>
      </sheetData>
      <sheetData sheetId="12948">
        <row r="19">
          <cell r="J19">
            <v>1.0499999999999999E-3</v>
          </cell>
        </row>
      </sheetData>
      <sheetData sheetId="12949">
        <row r="19">
          <cell r="J19">
            <v>1.0499999999999999E-3</v>
          </cell>
        </row>
      </sheetData>
      <sheetData sheetId="12950">
        <row r="19">
          <cell r="J19">
            <v>1.0499999999999999E-3</v>
          </cell>
        </row>
      </sheetData>
      <sheetData sheetId="12951">
        <row r="19">
          <cell r="J19">
            <v>1.0499999999999999E-3</v>
          </cell>
        </row>
      </sheetData>
      <sheetData sheetId="12952">
        <row r="19">
          <cell r="J19">
            <v>1.0499999999999999E-3</v>
          </cell>
        </row>
      </sheetData>
      <sheetData sheetId="12953">
        <row r="19">
          <cell r="J19">
            <v>1.0499999999999999E-3</v>
          </cell>
        </row>
      </sheetData>
      <sheetData sheetId="12954">
        <row r="19">
          <cell r="J19">
            <v>1.0499999999999999E-3</v>
          </cell>
        </row>
      </sheetData>
      <sheetData sheetId="12955">
        <row r="19">
          <cell r="J19">
            <v>1.0499999999999999E-3</v>
          </cell>
        </row>
      </sheetData>
      <sheetData sheetId="12956">
        <row r="19">
          <cell r="J19">
            <v>1.0499999999999999E-3</v>
          </cell>
        </row>
      </sheetData>
      <sheetData sheetId="12957">
        <row r="19">
          <cell r="J19">
            <v>1.0499999999999999E-3</v>
          </cell>
        </row>
      </sheetData>
      <sheetData sheetId="12958">
        <row r="19">
          <cell r="J19">
            <v>1.0499999999999999E-3</v>
          </cell>
        </row>
      </sheetData>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ow r="19">
          <cell r="J19">
            <v>1.0499999999999999E-3</v>
          </cell>
        </row>
      </sheetData>
      <sheetData sheetId="12970">
        <row r="19">
          <cell r="J19">
            <v>1.0499999999999999E-3</v>
          </cell>
        </row>
      </sheetData>
      <sheetData sheetId="12971">
        <row r="19">
          <cell r="J19">
            <v>1.0499999999999999E-3</v>
          </cell>
        </row>
      </sheetData>
      <sheetData sheetId="12972">
        <row r="19">
          <cell r="J19">
            <v>1.0499999999999999E-3</v>
          </cell>
        </row>
      </sheetData>
      <sheetData sheetId="12973">
        <row r="19">
          <cell r="J19">
            <v>1.0499999999999999E-3</v>
          </cell>
        </row>
      </sheetData>
      <sheetData sheetId="12974">
        <row r="19">
          <cell r="J19">
            <v>1.0499999999999999E-3</v>
          </cell>
        </row>
      </sheetData>
      <sheetData sheetId="12975">
        <row r="19">
          <cell r="J19">
            <v>1.0499999999999999E-3</v>
          </cell>
        </row>
      </sheetData>
      <sheetData sheetId="12976">
        <row r="19">
          <cell r="J19">
            <v>1.0499999999999999E-3</v>
          </cell>
        </row>
      </sheetData>
      <sheetData sheetId="12977">
        <row r="19">
          <cell r="J19">
            <v>1.0499999999999999E-3</v>
          </cell>
        </row>
      </sheetData>
      <sheetData sheetId="12978">
        <row r="19">
          <cell r="J19">
            <v>1.0499999999999999E-3</v>
          </cell>
        </row>
      </sheetData>
      <sheetData sheetId="12979">
        <row r="19">
          <cell r="J19">
            <v>1.0499999999999999E-3</v>
          </cell>
        </row>
      </sheetData>
      <sheetData sheetId="12980">
        <row r="19">
          <cell r="J19">
            <v>1.0499999999999999E-3</v>
          </cell>
        </row>
      </sheetData>
      <sheetData sheetId="12981">
        <row r="19">
          <cell r="J19">
            <v>1.0499999999999999E-3</v>
          </cell>
        </row>
      </sheetData>
      <sheetData sheetId="12982">
        <row r="19">
          <cell r="J19">
            <v>1.0499999999999999E-3</v>
          </cell>
        </row>
      </sheetData>
      <sheetData sheetId="12983">
        <row r="19">
          <cell r="J19">
            <v>1.0499999999999999E-3</v>
          </cell>
        </row>
      </sheetData>
      <sheetData sheetId="12984">
        <row r="19">
          <cell r="J19">
            <v>1.0499999999999999E-3</v>
          </cell>
        </row>
      </sheetData>
      <sheetData sheetId="12985">
        <row r="19">
          <cell r="J19">
            <v>1.0499999999999999E-3</v>
          </cell>
        </row>
      </sheetData>
      <sheetData sheetId="12986">
        <row r="19">
          <cell r="J19">
            <v>1.0499999999999999E-3</v>
          </cell>
        </row>
      </sheetData>
      <sheetData sheetId="12987">
        <row r="19">
          <cell r="J19">
            <v>1.0499999999999999E-3</v>
          </cell>
        </row>
      </sheetData>
      <sheetData sheetId="12988">
        <row r="19">
          <cell r="J19">
            <v>1.0499999999999999E-3</v>
          </cell>
        </row>
      </sheetData>
      <sheetData sheetId="12989">
        <row r="19">
          <cell r="J19">
            <v>1.0499999999999999E-3</v>
          </cell>
        </row>
      </sheetData>
      <sheetData sheetId="12990">
        <row r="19">
          <cell r="J19">
            <v>1.0499999999999999E-3</v>
          </cell>
        </row>
      </sheetData>
      <sheetData sheetId="12991">
        <row r="19">
          <cell r="J19">
            <v>1.0499999999999999E-3</v>
          </cell>
        </row>
      </sheetData>
      <sheetData sheetId="12992">
        <row r="19">
          <cell r="J19">
            <v>1.0499999999999999E-3</v>
          </cell>
        </row>
      </sheetData>
      <sheetData sheetId="12993">
        <row r="19">
          <cell r="J19">
            <v>1.0499999999999999E-3</v>
          </cell>
        </row>
      </sheetData>
      <sheetData sheetId="12994">
        <row r="19">
          <cell r="J19">
            <v>1.0499999999999999E-3</v>
          </cell>
        </row>
      </sheetData>
      <sheetData sheetId="12995">
        <row r="19">
          <cell r="J19">
            <v>1.0499999999999999E-3</v>
          </cell>
        </row>
      </sheetData>
      <sheetData sheetId="12996">
        <row r="19">
          <cell r="J19">
            <v>1.0499999999999999E-3</v>
          </cell>
        </row>
      </sheetData>
      <sheetData sheetId="12997">
        <row r="19">
          <cell r="J19">
            <v>1.0499999999999999E-3</v>
          </cell>
        </row>
      </sheetData>
      <sheetData sheetId="12998">
        <row r="19">
          <cell r="J19">
            <v>1.0499999999999999E-3</v>
          </cell>
        </row>
      </sheetData>
      <sheetData sheetId="12999">
        <row r="19">
          <cell r="J19">
            <v>1.0499999999999999E-3</v>
          </cell>
        </row>
      </sheetData>
      <sheetData sheetId="13000">
        <row r="19">
          <cell r="J19">
            <v>1.0499999999999999E-3</v>
          </cell>
        </row>
      </sheetData>
      <sheetData sheetId="13001">
        <row r="19">
          <cell r="J19">
            <v>1.0499999999999999E-3</v>
          </cell>
        </row>
      </sheetData>
      <sheetData sheetId="13002">
        <row r="19">
          <cell r="J19">
            <v>1.0499999999999999E-3</v>
          </cell>
        </row>
      </sheetData>
      <sheetData sheetId="13003">
        <row r="19">
          <cell r="J19">
            <v>1.0499999999999999E-3</v>
          </cell>
        </row>
      </sheetData>
      <sheetData sheetId="13004">
        <row r="19">
          <cell r="J19">
            <v>1.0499999999999999E-3</v>
          </cell>
        </row>
      </sheetData>
      <sheetData sheetId="13005">
        <row r="19">
          <cell r="J19">
            <v>1.0499999999999999E-3</v>
          </cell>
        </row>
      </sheetData>
      <sheetData sheetId="13006">
        <row r="19">
          <cell r="J19">
            <v>1.0499999999999999E-3</v>
          </cell>
        </row>
      </sheetData>
      <sheetData sheetId="13007">
        <row r="19">
          <cell r="J19">
            <v>1.0499999999999999E-3</v>
          </cell>
        </row>
      </sheetData>
      <sheetData sheetId="13008">
        <row r="19">
          <cell r="J19">
            <v>1.0499999999999999E-3</v>
          </cell>
        </row>
      </sheetData>
      <sheetData sheetId="13009">
        <row r="19">
          <cell r="J19">
            <v>1.0499999999999999E-3</v>
          </cell>
        </row>
      </sheetData>
      <sheetData sheetId="13010">
        <row r="19">
          <cell r="J19">
            <v>1.0499999999999999E-3</v>
          </cell>
        </row>
      </sheetData>
      <sheetData sheetId="13011">
        <row r="19">
          <cell r="J19">
            <v>1.0499999999999999E-3</v>
          </cell>
        </row>
      </sheetData>
      <sheetData sheetId="13012">
        <row r="19">
          <cell r="J19">
            <v>1.0499999999999999E-3</v>
          </cell>
        </row>
      </sheetData>
      <sheetData sheetId="13013">
        <row r="19">
          <cell r="J19">
            <v>1.0499999999999999E-3</v>
          </cell>
        </row>
      </sheetData>
      <sheetData sheetId="13014">
        <row r="19">
          <cell r="J19">
            <v>1.0499999999999999E-3</v>
          </cell>
        </row>
      </sheetData>
      <sheetData sheetId="13015">
        <row r="19">
          <cell r="J19">
            <v>1.0499999999999999E-3</v>
          </cell>
        </row>
      </sheetData>
      <sheetData sheetId="13016">
        <row r="19">
          <cell r="J19">
            <v>1.0499999999999999E-3</v>
          </cell>
        </row>
      </sheetData>
      <sheetData sheetId="13017">
        <row r="19">
          <cell r="J19">
            <v>1.0499999999999999E-3</v>
          </cell>
        </row>
      </sheetData>
      <sheetData sheetId="13018">
        <row r="19">
          <cell r="J19">
            <v>1.0499999999999999E-3</v>
          </cell>
        </row>
      </sheetData>
      <sheetData sheetId="13019">
        <row r="19">
          <cell r="J19">
            <v>1.0499999999999999E-3</v>
          </cell>
        </row>
      </sheetData>
      <sheetData sheetId="13020">
        <row r="19">
          <cell r="J19">
            <v>1.0499999999999999E-3</v>
          </cell>
        </row>
      </sheetData>
      <sheetData sheetId="13021">
        <row r="19">
          <cell r="J19">
            <v>1.0499999999999999E-3</v>
          </cell>
        </row>
      </sheetData>
      <sheetData sheetId="13022">
        <row r="19">
          <cell r="J19">
            <v>1.0499999999999999E-3</v>
          </cell>
        </row>
      </sheetData>
      <sheetData sheetId="13023">
        <row r="19">
          <cell r="J19">
            <v>1.0499999999999999E-3</v>
          </cell>
        </row>
      </sheetData>
      <sheetData sheetId="13024">
        <row r="19">
          <cell r="J19">
            <v>1.0499999999999999E-3</v>
          </cell>
        </row>
      </sheetData>
      <sheetData sheetId="13025">
        <row r="19">
          <cell r="J19">
            <v>1.0499999999999999E-3</v>
          </cell>
        </row>
      </sheetData>
      <sheetData sheetId="13026">
        <row r="19">
          <cell r="J19">
            <v>1.0499999999999999E-3</v>
          </cell>
        </row>
      </sheetData>
      <sheetData sheetId="13027">
        <row r="19">
          <cell r="J19">
            <v>1.0499999999999999E-3</v>
          </cell>
        </row>
      </sheetData>
      <sheetData sheetId="13028">
        <row r="19">
          <cell r="J19">
            <v>1.0499999999999999E-3</v>
          </cell>
        </row>
      </sheetData>
      <sheetData sheetId="13029">
        <row r="19">
          <cell r="J19">
            <v>1.0499999999999999E-3</v>
          </cell>
        </row>
      </sheetData>
      <sheetData sheetId="13030">
        <row r="19">
          <cell r="J19">
            <v>1.0499999999999999E-3</v>
          </cell>
        </row>
      </sheetData>
      <sheetData sheetId="13031">
        <row r="19">
          <cell r="J19">
            <v>1.0499999999999999E-3</v>
          </cell>
        </row>
      </sheetData>
      <sheetData sheetId="13032">
        <row r="19">
          <cell r="J19">
            <v>1.0499999999999999E-3</v>
          </cell>
        </row>
      </sheetData>
      <sheetData sheetId="13033">
        <row r="19">
          <cell r="J19">
            <v>1.0499999999999999E-3</v>
          </cell>
        </row>
      </sheetData>
      <sheetData sheetId="13034">
        <row r="19">
          <cell r="J19">
            <v>1.0499999999999999E-3</v>
          </cell>
        </row>
      </sheetData>
      <sheetData sheetId="13035">
        <row r="19">
          <cell r="J19">
            <v>1.0499999999999999E-3</v>
          </cell>
        </row>
      </sheetData>
      <sheetData sheetId="13036">
        <row r="19">
          <cell r="J19">
            <v>1.0499999999999999E-3</v>
          </cell>
        </row>
      </sheetData>
      <sheetData sheetId="13037">
        <row r="19">
          <cell r="J19">
            <v>1.0499999999999999E-3</v>
          </cell>
        </row>
      </sheetData>
      <sheetData sheetId="13038">
        <row r="19">
          <cell r="J19">
            <v>1.0499999999999999E-3</v>
          </cell>
        </row>
      </sheetData>
      <sheetData sheetId="13039">
        <row r="19">
          <cell r="J19">
            <v>1.0499999999999999E-3</v>
          </cell>
        </row>
      </sheetData>
      <sheetData sheetId="13040">
        <row r="19">
          <cell r="J19">
            <v>1.0499999999999999E-3</v>
          </cell>
        </row>
      </sheetData>
      <sheetData sheetId="13041">
        <row r="19">
          <cell r="J19">
            <v>1.0499999999999999E-3</v>
          </cell>
        </row>
      </sheetData>
      <sheetData sheetId="13042">
        <row r="19">
          <cell r="J19">
            <v>1.0499999999999999E-3</v>
          </cell>
        </row>
      </sheetData>
      <sheetData sheetId="13043">
        <row r="19">
          <cell r="J19">
            <v>1.0499999999999999E-3</v>
          </cell>
        </row>
      </sheetData>
      <sheetData sheetId="13044">
        <row r="19">
          <cell r="J19">
            <v>1.0499999999999999E-3</v>
          </cell>
        </row>
      </sheetData>
      <sheetData sheetId="13045">
        <row r="19">
          <cell r="J19">
            <v>1.0499999999999999E-3</v>
          </cell>
        </row>
      </sheetData>
      <sheetData sheetId="13046">
        <row r="19">
          <cell r="J19">
            <v>1.0499999999999999E-3</v>
          </cell>
        </row>
      </sheetData>
      <sheetData sheetId="13047">
        <row r="19">
          <cell r="J19">
            <v>1.0499999999999999E-3</v>
          </cell>
        </row>
      </sheetData>
      <sheetData sheetId="13048">
        <row r="19">
          <cell r="J19">
            <v>1.0499999999999999E-3</v>
          </cell>
        </row>
      </sheetData>
      <sheetData sheetId="13049">
        <row r="19">
          <cell r="J19">
            <v>1.0499999999999999E-3</v>
          </cell>
        </row>
      </sheetData>
      <sheetData sheetId="13050">
        <row r="19">
          <cell r="J19">
            <v>1.0499999999999999E-3</v>
          </cell>
        </row>
      </sheetData>
      <sheetData sheetId="13051">
        <row r="19">
          <cell r="J19">
            <v>1.0499999999999999E-3</v>
          </cell>
        </row>
      </sheetData>
      <sheetData sheetId="13052">
        <row r="19">
          <cell r="J19">
            <v>1.0499999999999999E-3</v>
          </cell>
        </row>
      </sheetData>
      <sheetData sheetId="13053">
        <row r="19">
          <cell r="J19">
            <v>1.0499999999999999E-3</v>
          </cell>
        </row>
      </sheetData>
      <sheetData sheetId="13054">
        <row r="19">
          <cell r="J19">
            <v>1.0499999999999999E-3</v>
          </cell>
        </row>
      </sheetData>
      <sheetData sheetId="13055">
        <row r="19">
          <cell r="J19">
            <v>1.0499999999999999E-3</v>
          </cell>
        </row>
      </sheetData>
      <sheetData sheetId="13056">
        <row r="19">
          <cell r="J19">
            <v>1.0499999999999999E-3</v>
          </cell>
        </row>
      </sheetData>
      <sheetData sheetId="13057">
        <row r="19">
          <cell r="J19">
            <v>1.0499999999999999E-3</v>
          </cell>
        </row>
      </sheetData>
      <sheetData sheetId="13058">
        <row r="19">
          <cell r="J19">
            <v>1.0499999999999999E-3</v>
          </cell>
        </row>
      </sheetData>
      <sheetData sheetId="13059">
        <row r="19">
          <cell r="J19">
            <v>1.0499999999999999E-3</v>
          </cell>
        </row>
      </sheetData>
      <sheetData sheetId="13060">
        <row r="19">
          <cell r="J19">
            <v>1.0499999999999999E-3</v>
          </cell>
        </row>
      </sheetData>
      <sheetData sheetId="13061">
        <row r="19">
          <cell r="J19">
            <v>1.0499999999999999E-3</v>
          </cell>
        </row>
      </sheetData>
      <sheetData sheetId="13062">
        <row r="19">
          <cell r="J19">
            <v>1.0499999999999999E-3</v>
          </cell>
        </row>
      </sheetData>
      <sheetData sheetId="13063">
        <row r="19">
          <cell r="J19">
            <v>1.0499999999999999E-3</v>
          </cell>
        </row>
      </sheetData>
      <sheetData sheetId="13064">
        <row r="19">
          <cell r="J19">
            <v>1.0499999999999999E-3</v>
          </cell>
        </row>
      </sheetData>
      <sheetData sheetId="13065">
        <row r="19">
          <cell r="J19">
            <v>1.0499999999999999E-3</v>
          </cell>
        </row>
      </sheetData>
      <sheetData sheetId="13066">
        <row r="19">
          <cell r="J19">
            <v>1.0499999999999999E-3</v>
          </cell>
        </row>
      </sheetData>
      <sheetData sheetId="13067">
        <row r="19">
          <cell r="J19">
            <v>1.0499999999999999E-3</v>
          </cell>
        </row>
      </sheetData>
      <sheetData sheetId="13068">
        <row r="19">
          <cell r="J19">
            <v>1.0499999999999999E-3</v>
          </cell>
        </row>
      </sheetData>
      <sheetData sheetId="13069">
        <row r="19">
          <cell r="J19">
            <v>1.0499999999999999E-3</v>
          </cell>
        </row>
      </sheetData>
      <sheetData sheetId="13070">
        <row r="19">
          <cell r="J19">
            <v>1.0499999999999999E-3</v>
          </cell>
        </row>
      </sheetData>
      <sheetData sheetId="13071">
        <row r="19">
          <cell r="J19">
            <v>1.0499999999999999E-3</v>
          </cell>
        </row>
      </sheetData>
      <sheetData sheetId="13072">
        <row r="19">
          <cell r="J19">
            <v>1.0499999999999999E-3</v>
          </cell>
        </row>
      </sheetData>
      <sheetData sheetId="13073">
        <row r="19">
          <cell r="J19">
            <v>1.0499999999999999E-3</v>
          </cell>
        </row>
      </sheetData>
      <sheetData sheetId="13074">
        <row r="19">
          <cell r="J19">
            <v>1.0499999999999999E-3</v>
          </cell>
        </row>
      </sheetData>
      <sheetData sheetId="13075">
        <row r="19">
          <cell r="J19">
            <v>1.0499999999999999E-3</v>
          </cell>
        </row>
      </sheetData>
      <sheetData sheetId="13076">
        <row r="19">
          <cell r="J19">
            <v>1.0499999999999999E-3</v>
          </cell>
        </row>
      </sheetData>
      <sheetData sheetId="13077">
        <row r="19">
          <cell r="J19">
            <v>1.0499999999999999E-3</v>
          </cell>
        </row>
      </sheetData>
      <sheetData sheetId="13078">
        <row r="19">
          <cell r="J19">
            <v>1.0499999999999999E-3</v>
          </cell>
        </row>
      </sheetData>
      <sheetData sheetId="13079">
        <row r="19">
          <cell r="J19">
            <v>1.0499999999999999E-3</v>
          </cell>
        </row>
      </sheetData>
      <sheetData sheetId="13080">
        <row r="19">
          <cell r="J19">
            <v>1.0499999999999999E-3</v>
          </cell>
        </row>
      </sheetData>
      <sheetData sheetId="13081">
        <row r="19">
          <cell r="J19">
            <v>1.0499999999999999E-3</v>
          </cell>
        </row>
      </sheetData>
      <sheetData sheetId="13082">
        <row r="19">
          <cell r="J19">
            <v>1.0499999999999999E-3</v>
          </cell>
        </row>
      </sheetData>
      <sheetData sheetId="13083">
        <row r="19">
          <cell r="J19">
            <v>1.0499999999999999E-3</v>
          </cell>
        </row>
      </sheetData>
      <sheetData sheetId="13084">
        <row r="19">
          <cell r="J19">
            <v>1.0499999999999999E-3</v>
          </cell>
        </row>
      </sheetData>
      <sheetData sheetId="13085">
        <row r="19">
          <cell r="J19">
            <v>1.0499999999999999E-3</v>
          </cell>
        </row>
      </sheetData>
      <sheetData sheetId="13086">
        <row r="19">
          <cell r="J19">
            <v>1.0499999999999999E-3</v>
          </cell>
        </row>
      </sheetData>
      <sheetData sheetId="13087">
        <row r="19">
          <cell r="J19">
            <v>1.0499999999999999E-3</v>
          </cell>
        </row>
      </sheetData>
      <sheetData sheetId="13088">
        <row r="19">
          <cell r="J19">
            <v>1.0499999999999999E-3</v>
          </cell>
        </row>
      </sheetData>
      <sheetData sheetId="13089">
        <row r="19">
          <cell r="J19">
            <v>1.0499999999999999E-3</v>
          </cell>
        </row>
      </sheetData>
      <sheetData sheetId="13090">
        <row r="19">
          <cell r="J19">
            <v>1.0499999999999999E-3</v>
          </cell>
        </row>
      </sheetData>
      <sheetData sheetId="13091">
        <row r="19">
          <cell r="J19">
            <v>1.0499999999999999E-3</v>
          </cell>
        </row>
      </sheetData>
      <sheetData sheetId="13092">
        <row r="19">
          <cell r="J19">
            <v>1.0499999999999999E-3</v>
          </cell>
        </row>
      </sheetData>
      <sheetData sheetId="13093">
        <row r="19">
          <cell r="J19">
            <v>1.0499999999999999E-3</v>
          </cell>
        </row>
      </sheetData>
      <sheetData sheetId="13094">
        <row r="19">
          <cell r="J19">
            <v>1.0499999999999999E-3</v>
          </cell>
        </row>
      </sheetData>
      <sheetData sheetId="13095">
        <row r="19">
          <cell r="J19">
            <v>1.0499999999999999E-3</v>
          </cell>
        </row>
      </sheetData>
      <sheetData sheetId="13096">
        <row r="19">
          <cell r="J19">
            <v>1.0499999999999999E-3</v>
          </cell>
        </row>
      </sheetData>
      <sheetData sheetId="13097">
        <row r="19">
          <cell r="J19">
            <v>1.0499999999999999E-3</v>
          </cell>
        </row>
      </sheetData>
      <sheetData sheetId="13098">
        <row r="19">
          <cell r="J19">
            <v>1.0499999999999999E-3</v>
          </cell>
        </row>
      </sheetData>
      <sheetData sheetId="13099">
        <row r="19">
          <cell r="J19">
            <v>1.0499999999999999E-3</v>
          </cell>
        </row>
      </sheetData>
      <sheetData sheetId="13100">
        <row r="19">
          <cell r="J19">
            <v>1.0499999999999999E-3</v>
          </cell>
        </row>
      </sheetData>
      <sheetData sheetId="13101">
        <row r="19">
          <cell r="J19">
            <v>1.0499999999999999E-3</v>
          </cell>
        </row>
      </sheetData>
      <sheetData sheetId="13102">
        <row r="19">
          <cell r="J19">
            <v>1.0499999999999999E-3</v>
          </cell>
        </row>
      </sheetData>
      <sheetData sheetId="13103">
        <row r="19">
          <cell r="J19">
            <v>1.0499999999999999E-3</v>
          </cell>
        </row>
      </sheetData>
      <sheetData sheetId="13104">
        <row r="19">
          <cell r="J19">
            <v>1.0499999999999999E-3</v>
          </cell>
        </row>
      </sheetData>
      <sheetData sheetId="13105">
        <row r="19">
          <cell r="J19">
            <v>1.0499999999999999E-3</v>
          </cell>
        </row>
      </sheetData>
      <sheetData sheetId="13106">
        <row r="19">
          <cell r="J19">
            <v>1.0499999999999999E-3</v>
          </cell>
        </row>
      </sheetData>
      <sheetData sheetId="13107">
        <row r="19">
          <cell r="J19">
            <v>1.0499999999999999E-3</v>
          </cell>
        </row>
      </sheetData>
      <sheetData sheetId="13108">
        <row r="19">
          <cell r="J19">
            <v>1.0499999999999999E-3</v>
          </cell>
        </row>
      </sheetData>
      <sheetData sheetId="13109">
        <row r="19">
          <cell r="J19">
            <v>1.0499999999999999E-3</v>
          </cell>
        </row>
      </sheetData>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efreshError="1"/>
      <sheetData sheetId="13115">
        <row r="19">
          <cell r="J19">
            <v>1.0499999999999999E-3</v>
          </cell>
        </row>
      </sheetData>
      <sheetData sheetId="13116">
        <row r="19">
          <cell r="J19">
            <v>1.0499999999999999E-3</v>
          </cell>
        </row>
      </sheetData>
      <sheetData sheetId="13117">
        <row r="19">
          <cell r="J19">
            <v>1.0499999999999999E-3</v>
          </cell>
        </row>
      </sheetData>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row r="19">
          <cell r="J19">
            <v>1.0499999999999999E-3</v>
          </cell>
        </row>
      </sheetData>
      <sheetData sheetId="13149">
        <row r="19">
          <cell r="J19">
            <v>1.0499999999999999E-3</v>
          </cell>
        </row>
      </sheetData>
      <sheetData sheetId="13150">
        <row r="19">
          <cell r="J19">
            <v>1.0499999999999999E-3</v>
          </cell>
        </row>
      </sheetData>
      <sheetData sheetId="13151">
        <row r="19">
          <cell r="J19">
            <v>1.0499999999999999E-3</v>
          </cell>
        </row>
      </sheetData>
      <sheetData sheetId="13152">
        <row r="19">
          <cell r="J19">
            <v>1.0499999999999999E-3</v>
          </cell>
        </row>
      </sheetData>
      <sheetData sheetId="13153">
        <row r="19">
          <cell r="J19">
            <v>1.0499999999999999E-3</v>
          </cell>
        </row>
      </sheetData>
      <sheetData sheetId="13154">
        <row r="19">
          <cell r="J19">
            <v>1.0499999999999999E-3</v>
          </cell>
        </row>
      </sheetData>
      <sheetData sheetId="13155">
        <row r="19">
          <cell r="J19">
            <v>1.0499999999999999E-3</v>
          </cell>
        </row>
      </sheetData>
      <sheetData sheetId="13156">
        <row r="19">
          <cell r="J19">
            <v>1.0499999999999999E-3</v>
          </cell>
        </row>
      </sheetData>
      <sheetData sheetId="13157">
        <row r="19">
          <cell r="J19">
            <v>1.0499999999999999E-3</v>
          </cell>
        </row>
      </sheetData>
      <sheetData sheetId="13158">
        <row r="19">
          <cell r="J19">
            <v>1.0499999999999999E-3</v>
          </cell>
        </row>
      </sheetData>
      <sheetData sheetId="13159">
        <row r="19">
          <cell r="J19">
            <v>1.0499999999999999E-3</v>
          </cell>
        </row>
      </sheetData>
      <sheetData sheetId="13160">
        <row r="19">
          <cell r="J19">
            <v>1.0499999999999999E-3</v>
          </cell>
        </row>
      </sheetData>
      <sheetData sheetId="13161">
        <row r="19">
          <cell r="J19">
            <v>1.0499999999999999E-3</v>
          </cell>
        </row>
      </sheetData>
      <sheetData sheetId="13162" refreshError="1"/>
      <sheetData sheetId="13163">
        <row r="19">
          <cell r="J19">
            <v>1.0499999999999999E-3</v>
          </cell>
        </row>
      </sheetData>
      <sheetData sheetId="13164">
        <row r="19">
          <cell r="J19">
            <v>1.0499999999999999E-3</v>
          </cell>
        </row>
      </sheetData>
      <sheetData sheetId="13165">
        <row r="19">
          <cell r="J19">
            <v>1.0499999999999999E-3</v>
          </cell>
        </row>
      </sheetData>
      <sheetData sheetId="13166">
        <row r="19">
          <cell r="J19">
            <v>1.0499999999999999E-3</v>
          </cell>
        </row>
      </sheetData>
      <sheetData sheetId="13167">
        <row r="19">
          <cell r="J19">
            <v>1.0499999999999999E-3</v>
          </cell>
        </row>
      </sheetData>
      <sheetData sheetId="13168">
        <row r="19">
          <cell r="J19">
            <v>1.0499999999999999E-3</v>
          </cell>
        </row>
      </sheetData>
      <sheetData sheetId="13169">
        <row r="19">
          <cell r="J19">
            <v>1.0499999999999999E-3</v>
          </cell>
        </row>
      </sheetData>
      <sheetData sheetId="13170">
        <row r="19">
          <cell r="J19">
            <v>1.0499999999999999E-3</v>
          </cell>
        </row>
      </sheetData>
      <sheetData sheetId="13171">
        <row r="19">
          <cell r="J19">
            <v>1.0499999999999999E-3</v>
          </cell>
        </row>
      </sheetData>
      <sheetData sheetId="13172">
        <row r="19">
          <cell r="J19">
            <v>1.0499999999999999E-3</v>
          </cell>
        </row>
      </sheetData>
      <sheetData sheetId="13173">
        <row r="19">
          <cell r="J19">
            <v>1.0499999999999999E-3</v>
          </cell>
        </row>
      </sheetData>
      <sheetData sheetId="13174">
        <row r="19">
          <cell r="J19">
            <v>1.0499999999999999E-3</v>
          </cell>
        </row>
      </sheetData>
      <sheetData sheetId="13175">
        <row r="19">
          <cell r="J19">
            <v>1.0499999999999999E-3</v>
          </cell>
        </row>
      </sheetData>
      <sheetData sheetId="13176">
        <row r="19">
          <cell r="J19">
            <v>1.0499999999999999E-3</v>
          </cell>
        </row>
      </sheetData>
      <sheetData sheetId="13177">
        <row r="19">
          <cell r="J19">
            <v>1.0499999999999999E-3</v>
          </cell>
        </row>
      </sheetData>
      <sheetData sheetId="13178">
        <row r="19">
          <cell r="J19">
            <v>1.0499999999999999E-3</v>
          </cell>
        </row>
      </sheetData>
      <sheetData sheetId="13179">
        <row r="19">
          <cell r="J19">
            <v>1.0499999999999999E-3</v>
          </cell>
        </row>
      </sheetData>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row r="19">
          <cell r="J19">
            <v>1.0499999999999999E-3</v>
          </cell>
        </row>
      </sheetData>
      <sheetData sheetId="13186">
        <row r="19">
          <cell r="J19">
            <v>1.0499999999999999E-3</v>
          </cell>
        </row>
      </sheetData>
      <sheetData sheetId="13187">
        <row r="19">
          <cell r="J19">
            <v>1.0499999999999999E-3</v>
          </cell>
        </row>
      </sheetData>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row r="19">
          <cell r="J19">
            <v>1.0499999999999999E-3</v>
          </cell>
        </row>
      </sheetData>
      <sheetData sheetId="13207">
        <row r="19">
          <cell r="J19">
            <v>1.0499999999999999E-3</v>
          </cell>
        </row>
      </sheetData>
      <sheetData sheetId="13208">
        <row r="19">
          <cell r="J19">
            <v>1.0499999999999999E-3</v>
          </cell>
        </row>
      </sheetData>
      <sheetData sheetId="13209">
        <row r="19">
          <cell r="J19">
            <v>1.0499999999999999E-3</v>
          </cell>
        </row>
      </sheetData>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efreshError="1"/>
      <sheetData sheetId="13259" refreshError="1"/>
      <sheetData sheetId="13260" refreshError="1"/>
      <sheetData sheetId="13261" refreshError="1"/>
      <sheetData sheetId="13262" refreshError="1"/>
      <sheetData sheetId="13263" refreshError="1"/>
      <sheetData sheetId="13264" refreshError="1"/>
      <sheetData sheetId="13265" refreshError="1"/>
      <sheetData sheetId="13266" refreshError="1"/>
      <sheetData sheetId="13267" refreshError="1"/>
      <sheetData sheetId="13268" refreshError="1"/>
      <sheetData sheetId="13269" refreshError="1"/>
      <sheetData sheetId="13270" refreshError="1"/>
      <sheetData sheetId="13271" refreshError="1"/>
      <sheetData sheetId="13272" refreshError="1"/>
      <sheetData sheetId="13273" refreshError="1"/>
      <sheetData sheetId="13274" refreshError="1"/>
      <sheetData sheetId="13275" refreshError="1"/>
      <sheetData sheetId="13276" refreshError="1"/>
      <sheetData sheetId="13277" refreshError="1"/>
      <sheetData sheetId="13278" refreshError="1"/>
      <sheetData sheetId="13279" refreshError="1"/>
      <sheetData sheetId="13280" refreshError="1"/>
      <sheetData sheetId="13281" refreshError="1"/>
      <sheetData sheetId="13282" refreshError="1"/>
      <sheetData sheetId="13283" refreshError="1"/>
      <sheetData sheetId="13284" refreshError="1"/>
      <sheetData sheetId="13285" refreshError="1"/>
      <sheetData sheetId="13286" refreshError="1"/>
      <sheetData sheetId="13287" refreshError="1"/>
      <sheetData sheetId="13288" refreshError="1"/>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ow r="19">
          <cell r="J19">
            <v>1.0499999999999999E-3</v>
          </cell>
        </row>
      </sheetData>
      <sheetData sheetId="13380">
        <row r="19">
          <cell r="J19">
            <v>1.0499999999999999E-3</v>
          </cell>
        </row>
      </sheetData>
      <sheetData sheetId="13381">
        <row r="19">
          <cell r="J19">
            <v>1.0499999999999999E-3</v>
          </cell>
        </row>
      </sheetData>
      <sheetData sheetId="13382">
        <row r="19">
          <cell r="J19">
            <v>1.0499999999999999E-3</v>
          </cell>
        </row>
      </sheetData>
      <sheetData sheetId="13383">
        <row r="19">
          <cell r="J19">
            <v>1.0499999999999999E-3</v>
          </cell>
        </row>
      </sheetData>
      <sheetData sheetId="13384">
        <row r="19">
          <cell r="J19">
            <v>1.0499999999999999E-3</v>
          </cell>
        </row>
      </sheetData>
      <sheetData sheetId="13385">
        <row r="19">
          <cell r="J19">
            <v>1.0499999999999999E-3</v>
          </cell>
        </row>
      </sheetData>
      <sheetData sheetId="13386">
        <row r="19">
          <cell r="J19">
            <v>1.0499999999999999E-3</v>
          </cell>
        </row>
      </sheetData>
      <sheetData sheetId="13387">
        <row r="19">
          <cell r="J19">
            <v>1.0499999999999999E-3</v>
          </cell>
        </row>
      </sheetData>
      <sheetData sheetId="13388">
        <row r="19">
          <cell r="J19">
            <v>1.0499999999999999E-3</v>
          </cell>
        </row>
      </sheetData>
      <sheetData sheetId="13389">
        <row r="19">
          <cell r="J19">
            <v>1.0499999999999999E-3</v>
          </cell>
        </row>
      </sheetData>
      <sheetData sheetId="13390">
        <row r="19">
          <cell r="J19">
            <v>1.0499999999999999E-3</v>
          </cell>
        </row>
      </sheetData>
      <sheetData sheetId="13391">
        <row r="19">
          <cell r="J19">
            <v>1.0499999999999999E-3</v>
          </cell>
        </row>
      </sheetData>
      <sheetData sheetId="13392">
        <row r="19">
          <cell r="J19">
            <v>1.0499999999999999E-3</v>
          </cell>
        </row>
      </sheetData>
      <sheetData sheetId="13393">
        <row r="19">
          <cell r="J19">
            <v>1.0499999999999999E-3</v>
          </cell>
        </row>
      </sheetData>
      <sheetData sheetId="13394">
        <row r="19">
          <cell r="J19">
            <v>1.0499999999999999E-3</v>
          </cell>
        </row>
      </sheetData>
      <sheetData sheetId="13395">
        <row r="19">
          <cell r="J19">
            <v>1.0499999999999999E-3</v>
          </cell>
        </row>
      </sheetData>
      <sheetData sheetId="13396">
        <row r="19">
          <cell r="J19">
            <v>1.0499999999999999E-3</v>
          </cell>
        </row>
      </sheetData>
      <sheetData sheetId="13397">
        <row r="19">
          <cell r="J19">
            <v>1.0499999999999999E-3</v>
          </cell>
        </row>
      </sheetData>
      <sheetData sheetId="13398">
        <row r="19">
          <cell r="J19">
            <v>1.0499999999999999E-3</v>
          </cell>
        </row>
      </sheetData>
      <sheetData sheetId="13399">
        <row r="19">
          <cell r="J19">
            <v>1.0499999999999999E-3</v>
          </cell>
        </row>
      </sheetData>
      <sheetData sheetId="13400">
        <row r="19">
          <cell r="J19">
            <v>1.0499999999999999E-3</v>
          </cell>
        </row>
      </sheetData>
      <sheetData sheetId="13401">
        <row r="19">
          <cell r="J19">
            <v>1.0499999999999999E-3</v>
          </cell>
        </row>
      </sheetData>
      <sheetData sheetId="13402">
        <row r="19">
          <cell r="J19">
            <v>1.0499999999999999E-3</v>
          </cell>
        </row>
      </sheetData>
      <sheetData sheetId="13403">
        <row r="19">
          <cell r="J19">
            <v>1.0499999999999999E-3</v>
          </cell>
        </row>
      </sheetData>
      <sheetData sheetId="13404">
        <row r="19">
          <cell r="J19">
            <v>1.0499999999999999E-3</v>
          </cell>
        </row>
      </sheetData>
      <sheetData sheetId="13405">
        <row r="19">
          <cell r="J19">
            <v>1.0499999999999999E-3</v>
          </cell>
        </row>
      </sheetData>
      <sheetData sheetId="13406">
        <row r="19">
          <cell r="J19">
            <v>1.0499999999999999E-3</v>
          </cell>
        </row>
      </sheetData>
      <sheetData sheetId="13407">
        <row r="19">
          <cell r="J19">
            <v>1.0499999999999999E-3</v>
          </cell>
        </row>
      </sheetData>
      <sheetData sheetId="13408">
        <row r="19">
          <cell r="J19">
            <v>1.0499999999999999E-3</v>
          </cell>
        </row>
      </sheetData>
      <sheetData sheetId="13409">
        <row r="19">
          <cell r="J19">
            <v>1.0499999999999999E-3</v>
          </cell>
        </row>
      </sheetData>
      <sheetData sheetId="13410">
        <row r="19">
          <cell r="J19">
            <v>1.0499999999999999E-3</v>
          </cell>
        </row>
      </sheetData>
      <sheetData sheetId="13411">
        <row r="19">
          <cell r="J19">
            <v>1.0499999999999999E-3</v>
          </cell>
        </row>
      </sheetData>
      <sheetData sheetId="13412">
        <row r="19">
          <cell r="J19">
            <v>1.0499999999999999E-3</v>
          </cell>
        </row>
      </sheetData>
      <sheetData sheetId="13413">
        <row r="19">
          <cell r="J19">
            <v>1.0499999999999999E-3</v>
          </cell>
        </row>
      </sheetData>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efreshError="1"/>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ow r="19">
          <cell r="J19">
            <v>1.0499999999999999E-3</v>
          </cell>
        </row>
      </sheetData>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efreshError="1"/>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efreshError="1"/>
      <sheetData sheetId="14355" refreshError="1"/>
      <sheetData sheetId="14356">
        <row r="19">
          <cell r="J19">
            <v>1.0499999999999999E-3</v>
          </cell>
        </row>
      </sheetData>
      <sheetData sheetId="14357">
        <row r="19">
          <cell r="J19">
            <v>1.0499999999999999E-3</v>
          </cell>
        </row>
      </sheetData>
      <sheetData sheetId="14358">
        <row r="19">
          <cell r="J19">
            <v>1.0499999999999999E-3</v>
          </cell>
        </row>
      </sheetData>
      <sheetData sheetId="14359" refreshError="1"/>
      <sheetData sheetId="14360" refreshError="1"/>
      <sheetData sheetId="14361" refreshError="1"/>
      <sheetData sheetId="14362" refreshError="1"/>
      <sheetData sheetId="14363" refreshError="1"/>
      <sheetData sheetId="14364" refreshError="1"/>
      <sheetData sheetId="14365" refreshError="1"/>
      <sheetData sheetId="14366" refreshError="1"/>
      <sheetData sheetId="14367" refreshError="1"/>
      <sheetData sheetId="14368" refreshError="1"/>
      <sheetData sheetId="14369" refreshError="1"/>
      <sheetData sheetId="14370" refreshError="1"/>
      <sheetData sheetId="14371" refreshError="1"/>
      <sheetData sheetId="14372" refreshError="1"/>
      <sheetData sheetId="14373" refreshError="1"/>
      <sheetData sheetId="14374" refreshError="1"/>
      <sheetData sheetId="14375" refreshError="1"/>
      <sheetData sheetId="14376" refreshError="1"/>
      <sheetData sheetId="14377" refreshError="1"/>
      <sheetData sheetId="14378" refreshError="1"/>
      <sheetData sheetId="14379" refreshError="1"/>
      <sheetData sheetId="14380" refreshError="1"/>
      <sheetData sheetId="14381" refreshError="1"/>
      <sheetData sheetId="14382" refreshError="1"/>
      <sheetData sheetId="14383" refreshError="1"/>
      <sheetData sheetId="14384" refreshError="1"/>
      <sheetData sheetId="14385" refreshError="1"/>
      <sheetData sheetId="14386" refreshError="1"/>
      <sheetData sheetId="14387" refreshError="1"/>
      <sheetData sheetId="14388" refreshError="1"/>
      <sheetData sheetId="14389" refreshError="1"/>
      <sheetData sheetId="14390" refreshError="1"/>
      <sheetData sheetId="14391" refreshError="1"/>
      <sheetData sheetId="14392" refreshError="1"/>
      <sheetData sheetId="14393">
        <row r="19">
          <cell r="J19">
            <v>1.0499999999999999E-3</v>
          </cell>
        </row>
      </sheetData>
      <sheetData sheetId="14394" refreshError="1"/>
      <sheetData sheetId="14395" refreshError="1"/>
      <sheetData sheetId="14396" refreshError="1"/>
      <sheetData sheetId="14397" refreshError="1"/>
      <sheetData sheetId="14398" refreshError="1"/>
      <sheetData sheetId="14399" refreshError="1"/>
      <sheetData sheetId="14400" refreshError="1"/>
      <sheetData sheetId="14401" refreshError="1"/>
      <sheetData sheetId="14402" refreshError="1"/>
      <sheetData sheetId="14403" refreshError="1"/>
      <sheetData sheetId="14404" refreshError="1"/>
      <sheetData sheetId="14405" refreshError="1"/>
      <sheetData sheetId="14406" refreshError="1"/>
      <sheetData sheetId="14407" refreshError="1"/>
      <sheetData sheetId="14408" refreshError="1"/>
      <sheetData sheetId="14409" refreshError="1"/>
      <sheetData sheetId="14410" refreshError="1"/>
      <sheetData sheetId="14411" refreshError="1"/>
      <sheetData sheetId="14412" refreshError="1"/>
      <sheetData sheetId="14413" refreshError="1"/>
      <sheetData sheetId="14414" refreshError="1"/>
      <sheetData sheetId="14415" refreshError="1"/>
      <sheetData sheetId="14416" refreshError="1"/>
      <sheetData sheetId="14417" refreshError="1"/>
      <sheetData sheetId="14418" refreshError="1"/>
      <sheetData sheetId="14419" refreshError="1"/>
      <sheetData sheetId="14420" refreshError="1"/>
      <sheetData sheetId="14421" refreshError="1"/>
      <sheetData sheetId="14422" refreshError="1"/>
      <sheetData sheetId="14423" refreshError="1"/>
      <sheetData sheetId="14424" refreshError="1"/>
      <sheetData sheetId="14425" refreshError="1"/>
      <sheetData sheetId="14426" refreshError="1"/>
      <sheetData sheetId="14427" refreshError="1"/>
      <sheetData sheetId="14428" refreshError="1"/>
      <sheetData sheetId="14429" refreshError="1"/>
      <sheetData sheetId="14430" refreshError="1"/>
      <sheetData sheetId="14431" refreshError="1"/>
      <sheetData sheetId="14432">
        <row r="19">
          <cell r="J19">
            <v>1.0499999999999999E-3</v>
          </cell>
        </row>
      </sheetData>
      <sheetData sheetId="14433">
        <row r="19">
          <cell r="J19">
            <v>1.0499999999999999E-3</v>
          </cell>
        </row>
      </sheetData>
      <sheetData sheetId="14434" refreshError="1"/>
      <sheetData sheetId="14435" refreshError="1"/>
      <sheetData sheetId="14436" refreshError="1"/>
      <sheetData sheetId="14437" refreshError="1"/>
      <sheetData sheetId="14438" refreshError="1"/>
      <sheetData sheetId="14439" refreshError="1"/>
      <sheetData sheetId="14440" refreshError="1"/>
      <sheetData sheetId="14441" refreshError="1"/>
      <sheetData sheetId="14442" refreshError="1"/>
      <sheetData sheetId="14443" refreshError="1"/>
      <sheetData sheetId="14444" refreshError="1"/>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ow r="19">
          <cell r="J19">
            <v>1.0499999999999999E-3</v>
          </cell>
        </row>
      </sheetData>
      <sheetData sheetId="14476">
        <row r="19">
          <cell r="J19">
            <v>1.0499999999999999E-3</v>
          </cell>
        </row>
      </sheetData>
      <sheetData sheetId="14477">
        <row r="19">
          <cell r="J19">
            <v>1.0499999999999999E-3</v>
          </cell>
        </row>
      </sheetData>
      <sheetData sheetId="14478">
        <row r="19">
          <cell r="J19">
            <v>1.0499999999999999E-3</v>
          </cell>
        </row>
      </sheetData>
      <sheetData sheetId="14479">
        <row r="19">
          <cell r="J19">
            <v>1.0499999999999999E-3</v>
          </cell>
        </row>
      </sheetData>
      <sheetData sheetId="14480">
        <row r="19">
          <cell r="J19">
            <v>1.0499999999999999E-3</v>
          </cell>
        </row>
      </sheetData>
      <sheetData sheetId="14481">
        <row r="19">
          <cell r="J19">
            <v>1.0499999999999999E-3</v>
          </cell>
        </row>
      </sheetData>
      <sheetData sheetId="14482">
        <row r="19">
          <cell r="J19">
            <v>1.0499999999999999E-3</v>
          </cell>
        </row>
      </sheetData>
      <sheetData sheetId="14483">
        <row r="19">
          <cell r="J19">
            <v>1.0499999999999999E-3</v>
          </cell>
        </row>
      </sheetData>
      <sheetData sheetId="14484">
        <row r="19">
          <cell r="J19">
            <v>1.0499999999999999E-3</v>
          </cell>
        </row>
      </sheetData>
      <sheetData sheetId="14485">
        <row r="19">
          <cell r="J19">
            <v>1.0499999999999999E-3</v>
          </cell>
        </row>
      </sheetData>
      <sheetData sheetId="14486">
        <row r="19">
          <cell r="J19">
            <v>1.0499999999999999E-3</v>
          </cell>
        </row>
      </sheetData>
      <sheetData sheetId="14487">
        <row r="19">
          <cell r="J19">
            <v>1.0499999999999999E-3</v>
          </cell>
        </row>
      </sheetData>
      <sheetData sheetId="14488">
        <row r="19">
          <cell r="J19">
            <v>1.0499999999999999E-3</v>
          </cell>
        </row>
      </sheetData>
      <sheetData sheetId="14489">
        <row r="19">
          <cell r="J19">
            <v>1.0499999999999999E-3</v>
          </cell>
        </row>
      </sheetData>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ow r="19">
          <cell r="J19">
            <v>1.0499999999999999E-3</v>
          </cell>
        </row>
      </sheetData>
      <sheetData sheetId="14500">
        <row r="19">
          <cell r="J19">
            <v>1.0499999999999999E-3</v>
          </cell>
        </row>
      </sheetData>
      <sheetData sheetId="14501">
        <row r="19">
          <cell r="J19">
            <v>1.0499999999999999E-3</v>
          </cell>
        </row>
      </sheetData>
      <sheetData sheetId="14502">
        <row r="19">
          <cell r="J19">
            <v>1.0499999999999999E-3</v>
          </cell>
        </row>
      </sheetData>
      <sheetData sheetId="14503">
        <row r="19">
          <cell r="J19">
            <v>1.0499999999999999E-3</v>
          </cell>
        </row>
      </sheetData>
      <sheetData sheetId="14504">
        <row r="19">
          <cell r="J19">
            <v>1.0499999999999999E-3</v>
          </cell>
        </row>
      </sheetData>
      <sheetData sheetId="14505" refreshError="1"/>
      <sheetData sheetId="14506" refreshError="1"/>
      <sheetData sheetId="14507" refreshError="1"/>
      <sheetData sheetId="14508" refreshError="1"/>
      <sheetData sheetId="14509" refreshError="1"/>
      <sheetData sheetId="14510" refreshError="1"/>
      <sheetData sheetId="14511">
        <row r="19">
          <cell r="J19">
            <v>1.0499999999999999E-3</v>
          </cell>
        </row>
      </sheetData>
      <sheetData sheetId="14512" refreshError="1"/>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ow r="19">
          <cell r="J19">
            <v>1.0499999999999999E-3</v>
          </cell>
        </row>
      </sheetData>
      <sheetData sheetId="14521">
        <row r="19">
          <cell r="J19">
            <v>1.0499999999999999E-3</v>
          </cell>
        </row>
      </sheetData>
      <sheetData sheetId="14522">
        <row r="19">
          <cell r="J19">
            <v>1.0499999999999999E-3</v>
          </cell>
        </row>
      </sheetData>
      <sheetData sheetId="14523">
        <row r="19">
          <cell r="J19">
            <v>1.0499999999999999E-3</v>
          </cell>
        </row>
      </sheetData>
      <sheetData sheetId="14524">
        <row r="19">
          <cell r="J19">
            <v>1.0499999999999999E-3</v>
          </cell>
        </row>
      </sheetData>
      <sheetData sheetId="14525">
        <row r="19">
          <cell r="J19">
            <v>1.0499999999999999E-3</v>
          </cell>
        </row>
      </sheetData>
      <sheetData sheetId="14526">
        <row r="19">
          <cell r="J19">
            <v>1.0499999999999999E-3</v>
          </cell>
        </row>
      </sheetData>
      <sheetData sheetId="14527">
        <row r="19">
          <cell r="J19">
            <v>1.0499999999999999E-3</v>
          </cell>
        </row>
      </sheetData>
      <sheetData sheetId="14528">
        <row r="19">
          <cell r="J19">
            <v>1.0499999999999999E-3</v>
          </cell>
        </row>
      </sheetData>
      <sheetData sheetId="14529" refreshError="1"/>
      <sheetData sheetId="14530" refreshError="1"/>
      <sheetData sheetId="14531" refreshError="1"/>
      <sheetData sheetId="14532" refreshError="1"/>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ow r="19">
          <cell r="J19">
            <v>1.0499999999999999E-3</v>
          </cell>
        </row>
      </sheetData>
      <sheetData sheetId="14599">
        <row r="19">
          <cell r="J19">
            <v>1.0499999999999999E-3</v>
          </cell>
        </row>
      </sheetData>
      <sheetData sheetId="14600">
        <row r="19">
          <cell r="J19">
            <v>1.0499999999999999E-3</v>
          </cell>
        </row>
      </sheetData>
      <sheetData sheetId="14601">
        <row r="19">
          <cell r="J19">
            <v>1.0499999999999999E-3</v>
          </cell>
        </row>
      </sheetData>
      <sheetData sheetId="14602">
        <row r="19">
          <cell r="J19">
            <v>1.0499999999999999E-3</v>
          </cell>
        </row>
      </sheetData>
      <sheetData sheetId="14603">
        <row r="19">
          <cell r="J19">
            <v>1.0499999999999999E-3</v>
          </cell>
        </row>
      </sheetData>
      <sheetData sheetId="14604">
        <row r="19">
          <cell r="J19">
            <v>1.0499999999999999E-3</v>
          </cell>
        </row>
      </sheetData>
      <sheetData sheetId="14605">
        <row r="19">
          <cell r="J19">
            <v>1.0499999999999999E-3</v>
          </cell>
        </row>
      </sheetData>
      <sheetData sheetId="14606">
        <row r="19">
          <cell r="J19">
            <v>1.0499999999999999E-3</v>
          </cell>
        </row>
      </sheetData>
      <sheetData sheetId="14607">
        <row r="19">
          <cell r="J19">
            <v>1.0499999999999999E-3</v>
          </cell>
        </row>
      </sheetData>
      <sheetData sheetId="14608">
        <row r="19">
          <cell r="J19">
            <v>1.0499999999999999E-3</v>
          </cell>
        </row>
      </sheetData>
      <sheetData sheetId="14609">
        <row r="19">
          <cell r="J19">
            <v>1.0499999999999999E-3</v>
          </cell>
        </row>
      </sheetData>
      <sheetData sheetId="14610">
        <row r="19">
          <cell r="J19">
            <v>1.0499999999999999E-3</v>
          </cell>
        </row>
      </sheetData>
      <sheetData sheetId="14611">
        <row r="19">
          <cell r="J19">
            <v>1.0499999999999999E-3</v>
          </cell>
        </row>
      </sheetData>
      <sheetData sheetId="14612">
        <row r="19">
          <cell r="J19">
            <v>1.0499999999999999E-3</v>
          </cell>
        </row>
      </sheetData>
      <sheetData sheetId="14613">
        <row r="19">
          <cell r="J19">
            <v>1.0499999999999999E-3</v>
          </cell>
        </row>
      </sheetData>
      <sheetData sheetId="14614">
        <row r="19">
          <cell r="J19">
            <v>1.0499999999999999E-3</v>
          </cell>
        </row>
      </sheetData>
      <sheetData sheetId="14615">
        <row r="19">
          <cell r="J19">
            <v>1.0499999999999999E-3</v>
          </cell>
        </row>
      </sheetData>
      <sheetData sheetId="14616">
        <row r="19">
          <cell r="J19">
            <v>1.0499999999999999E-3</v>
          </cell>
        </row>
      </sheetData>
      <sheetData sheetId="14617">
        <row r="19">
          <cell r="J19">
            <v>1.0499999999999999E-3</v>
          </cell>
        </row>
      </sheetData>
      <sheetData sheetId="14618">
        <row r="19">
          <cell r="J19">
            <v>1.0499999999999999E-3</v>
          </cell>
        </row>
      </sheetData>
      <sheetData sheetId="14619">
        <row r="19">
          <cell r="J19">
            <v>1.0499999999999999E-3</v>
          </cell>
        </row>
      </sheetData>
      <sheetData sheetId="14620">
        <row r="19">
          <cell r="J19">
            <v>1.0499999999999999E-3</v>
          </cell>
        </row>
      </sheetData>
      <sheetData sheetId="14621">
        <row r="19">
          <cell r="J19">
            <v>1.0499999999999999E-3</v>
          </cell>
        </row>
      </sheetData>
      <sheetData sheetId="14622">
        <row r="19">
          <cell r="J19">
            <v>1.0499999999999999E-3</v>
          </cell>
        </row>
      </sheetData>
      <sheetData sheetId="14623">
        <row r="19">
          <cell r="J19">
            <v>1.0499999999999999E-3</v>
          </cell>
        </row>
      </sheetData>
      <sheetData sheetId="14624">
        <row r="19">
          <cell r="J19">
            <v>1.0499999999999999E-3</v>
          </cell>
        </row>
      </sheetData>
      <sheetData sheetId="14625">
        <row r="19">
          <cell r="J19">
            <v>1.0499999999999999E-3</v>
          </cell>
        </row>
      </sheetData>
      <sheetData sheetId="14626">
        <row r="19">
          <cell r="J19">
            <v>1.0499999999999999E-3</v>
          </cell>
        </row>
      </sheetData>
      <sheetData sheetId="14627">
        <row r="19">
          <cell r="J19">
            <v>1.0499999999999999E-3</v>
          </cell>
        </row>
      </sheetData>
      <sheetData sheetId="14628">
        <row r="19">
          <cell r="J19">
            <v>1.0499999999999999E-3</v>
          </cell>
        </row>
      </sheetData>
      <sheetData sheetId="14629">
        <row r="19">
          <cell r="J19">
            <v>1.0499999999999999E-3</v>
          </cell>
        </row>
      </sheetData>
      <sheetData sheetId="14630">
        <row r="19">
          <cell r="J19">
            <v>1.0499999999999999E-3</v>
          </cell>
        </row>
      </sheetData>
      <sheetData sheetId="14631">
        <row r="19">
          <cell r="J19">
            <v>1.0499999999999999E-3</v>
          </cell>
        </row>
      </sheetData>
      <sheetData sheetId="14632">
        <row r="19">
          <cell r="J19">
            <v>1.0499999999999999E-3</v>
          </cell>
        </row>
      </sheetData>
      <sheetData sheetId="14633">
        <row r="19">
          <cell r="J19">
            <v>1.0499999999999999E-3</v>
          </cell>
        </row>
      </sheetData>
      <sheetData sheetId="14634">
        <row r="19">
          <cell r="J19">
            <v>1.0499999999999999E-3</v>
          </cell>
        </row>
      </sheetData>
      <sheetData sheetId="14635">
        <row r="19">
          <cell r="J19">
            <v>1.0499999999999999E-3</v>
          </cell>
        </row>
      </sheetData>
      <sheetData sheetId="14636">
        <row r="19">
          <cell r="J19">
            <v>1.0499999999999999E-3</v>
          </cell>
        </row>
      </sheetData>
      <sheetData sheetId="14637">
        <row r="19">
          <cell r="J19">
            <v>1.0499999999999999E-3</v>
          </cell>
        </row>
      </sheetData>
      <sheetData sheetId="14638">
        <row r="19">
          <cell r="J19">
            <v>1.0499999999999999E-3</v>
          </cell>
        </row>
      </sheetData>
      <sheetData sheetId="14639">
        <row r="19">
          <cell r="J19">
            <v>1.0499999999999999E-3</v>
          </cell>
        </row>
      </sheetData>
      <sheetData sheetId="14640">
        <row r="19">
          <cell r="J19">
            <v>1.0499999999999999E-3</v>
          </cell>
        </row>
      </sheetData>
      <sheetData sheetId="14641">
        <row r="19">
          <cell r="J19">
            <v>1.0499999999999999E-3</v>
          </cell>
        </row>
      </sheetData>
      <sheetData sheetId="14642">
        <row r="19">
          <cell r="J19">
            <v>1.0499999999999999E-3</v>
          </cell>
        </row>
      </sheetData>
      <sheetData sheetId="14643">
        <row r="19">
          <cell r="J19">
            <v>1.0499999999999999E-3</v>
          </cell>
        </row>
      </sheetData>
      <sheetData sheetId="14644">
        <row r="19">
          <cell r="J19">
            <v>1.0499999999999999E-3</v>
          </cell>
        </row>
      </sheetData>
      <sheetData sheetId="14645">
        <row r="19">
          <cell r="J19">
            <v>1.0499999999999999E-3</v>
          </cell>
        </row>
      </sheetData>
      <sheetData sheetId="14646">
        <row r="19">
          <cell r="J19">
            <v>1.0499999999999999E-3</v>
          </cell>
        </row>
      </sheetData>
      <sheetData sheetId="14647">
        <row r="19">
          <cell r="J19">
            <v>1.0499999999999999E-3</v>
          </cell>
        </row>
      </sheetData>
      <sheetData sheetId="14648">
        <row r="19">
          <cell r="J19">
            <v>1.0499999999999999E-3</v>
          </cell>
        </row>
      </sheetData>
      <sheetData sheetId="14649">
        <row r="19">
          <cell r="J19">
            <v>1.0499999999999999E-3</v>
          </cell>
        </row>
      </sheetData>
      <sheetData sheetId="14650">
        <row r="19">
          <cell r="J19">
            <v>1.0499999999999999E-3</v>
          </cell>
        </row>
      </sheetData>
      <sheetData sheetId="14651">
        <row r="19">
          <cell r="J19">
            <v>1.0499999999999999E-3</v>
          </cell>
        </row>
      </sheetData>
      <sheetData sheetId="14652">
        <row r="19">
          <cell r="J19">
            <v>1.0499999999999999E-3</v>
          </cell>
        </row>
      </sheetData>
      <sheetData sheetId="14653">
        <row r="19">
          <cell r="J19">
            <v>1.0499999999999999E-3</v>
          </cell>
        </row>
      </sheetData>
      <sheetData sheetId="14654">
        <row r="19">
          <cell r="J19">
            <v>1.0499999999999999E-3</v>
          </cell>
        </row>
      </sheetData>
      <sheetData sheetId="14655">
        <row r="19">
          <cell r="J19">
            <v>1.0499999999999999E-3</v>
          </cell>
        </row>
      </sheetData>
      <sheetData sheetId="14656">
        <row r="19">
          <cell r="J19">
            <v>1.0499999999999999E-3</v>
          </cell>
        </row>
      </sheetData>
      <sheetData sheetId="14657">
        <row r="19">
          <cell r="J19">
            <v>1.0499999999999999E-3</v>
          </cell>
        </row>
      </sheetData>
      <sheetData sheetId="14658">
        <row r="19">
          <cell r="J19">
            <v>1.0499999999999999E-3</v>
          </cell>
        </row>
      </sheetData>
      <sheetData sheetId="14659">
        <row r="19">
          <cell r="J19">
            <v>1.0499999999999999E-3</v>
          </cell>
        </row>
      </sheetData>
      <sheetData sheetId="14660">
        <row r="19">
          <cell r="J19">
            <v>1.0499999999999999E-3</v>
          </cell>
        </row>
      </sheetData>
      <sheetData sheetId="14661">
        <row r="19">
          <cell r="J19">
            <v>1.0499999999999999E-3</v>
          </cell>
        </row>
      </sheetData>
      <sheetData sheetId="14662">
        <row r="19">
          <cell r="J19">
            <v>1.0499999999999999E-3</v>
          </cell>
        </row>
      </sheetData>
      <sheetData sheetId="14663">
        <row r="19">
          <cell r="J19">
            <v>1.0499999999999999E-3</v>
          </cell>
        </row>
      </sheetData>
      <sheetData sheetId="14664">
        <row r="19">
          <cell r="J19">
            <v>1.0499999999999999E-3</v>
          </cell>
        </row>
      </sheetData>
      <sheetData sheetId="14665">
        <row r="19">
          <cell r="J19">
            <v>1.0499999999999999E-3</v>
          </cell>
        </row>
      </sheetData>
      <sheetData sheetId="14666">
        <row r="19">
          <cell r="J19">
            <v>1.0499999999999999E-3</v>
          </cell>
        </row>
      </sheetData>
      <sheetData sheetId="14667">
        <row r="19">
          <cell r="J19">
            <v>1.0499999999999999E-3</v>
          </cell>
        </row>
      </sheetData>
      <sheetData sheetId="14668">
        <row r="19">
          <cell r="J19">
            <v>1.0499999999999999E-3</v>
          </cell>
        </row>
      </sheetData>
      <sheetData sheetId="14669">
        <row r="19">
          <cell r="J19">
            <v>1.0499999999999999E-3</v>
          </cell>
        </row>
      </sheetData>
      <sheetData sheetId="14670">
        <row r="19">
          <cell r="J19">
            <v>1.0499999999999999E-3</v>
          </cell>
        </row>
      </sheetData>
      <sheetData sheetId="14671">
        <row r="19">
          <cell r="J19">
            <v>1.0499999999999999E-3</v>
          </cell>
        </row>
      </sheetData>
      <sheetData sheetId="14672">
        <row r="19">
          <cell r="J19">
            <v>1.0499999999999999E-3</v>
          </cell>
        </row>
      </sheetData>
      <sheetData sheetId="14673">
        <row r="19">
          <cell r="J19">
            <v>1.0499999999999999E-3</v>
          </cell>
        </row>
      </sheetData>
      <sheetData sheetId="14674">
        <row r="19">
          <cell r="J19">
            <v>1.0499999999999999E-3</v>
          </cell>
        </row>
      </sheetData>
      <sheetData sheetId="14675">
        <row r="19">
          <cell r="J19">
            <v>1.0499999999999999E-3</v>
          </cell>
        </row>
      </sheetData>
      <sheetData sheetId="14676">
        <row r="19">
          <cell r="J19">
            <v>1.0499999999999999E-3</v>
          </cell>
        </row>
      </sheetData>
      <sheetData sheetId="14677">
        <row r="19">
          <cell r="J19">
            <v>1.0499999999999999E-3</v>
          </cell>
        </row>
      </sheetData>
      <sheetData sheetId="14678">
        <row r="19">
          <cell r="J19">
            <v>1.0499999999999999E-3</v>
          </cell>
        </row>
      </sheetData>
      <sheetData sheetId="14679">
        <row r="19">
          <cell r="J19">
            <v>1.0499999999999999E-3</v>
          </cell>
        </row>
      </sheetData>
      <sheetData sheetId="14680">
        <row r="19">
          <cell r="J19">
            <v>1.0499999999999999E-3</v>
          </cell>
        </row>
      </sheetData>
      <sheetData sheetId="14681">
        <row r="19">
          <cell r="J19">
            <v>1.0499999999999999E-3</v>
          </cell>
        </row>
      </sheetData>
      <sheetData sheetId="14682">
        <row r="19">
          <cell r="J19">
            <v>1.0499999999999999E-3</v>
          </cell>
        </row>
      </sheetData>
      <sheetData sheetId="14683">
        <row r="19">
          <cell r="J19">
            <v>1.0499999999999999E-3</v>
          </cell>
        </row>
      </sheetData>
      <sheetData sheetId="14684">
        <row r="19">
          <cell r="J19">
            <v>1.0499999999999999E-3</v>
          </cell>
        </row>
      </sheetData>
      <sheetData sheetId="14685">
        <row r="19">
          <cell r="J19">
            <v>1.0499999999999999E-3</v>
          </cell>
        </row>
      </sheetData>
      <sheetData sheetId="14686">
        <row r="19">
          <cell r="J19">
            <v>1.0499999999999999E-3</v>
          </cell>
        </row>
      </sheetData>
      <sheetData sheetId="14687">
        <row r="19">
          <cell r="J19">
            <v>1.0499999999999999E-3</v>
          </cell>
        </row>
      </sheetData>
      <sheetData sheetId="14688">
        <row r="19">
          <cell r="J19">
            <v>1.0499999999999999E-3</v>
          </cell>
        </row>
      </sheetData>
      <sheetData sheetId="14689">
        <row r="19">
          <cell r="J19">
            <v>1.0499999999999999E-3</v>
          </cell>
        </row>
      </sheetData>
      <sheetData sheetId="14690">
        <row r="19">
          <cell r="J19">
            <v>1.0499999999999999E-3</v>
          </cell>
        </row>
      </sheetData>
      <sheetData sheetId="14691">
        <row r="19">
          <cell r="J19">
            <v>1.0499999999999999E-3</v>
          </cell>
        </row>
      </sheetData>
      <sheetData sheetId="14692">
        <row r="19">
          <cell r="J19">
            <v>1.0499999999999999E-3</v>
          </cell>
        </row>
      </sheetData>
      <sheetData sheetId="14693">
        <row r="19">
          <cell r="J19">
            <v>1.0499999999999999E-3</v>
          </cell>
        </row>
      </sheetData>
      <sheetData sheetId="14694">
        <row r="19">
          <cell r="J19">
            <v>1.0499999999999999E-3</v>
          </cell>
        </row>
      </sheetData>
      <sheetData sheetId="14695">
        <row r="19">
          <cell r="J19">
            <v>1.0499999999999999E-3</v>
          </cell>
        </row>
      </sheetData>
      <sheetData sheetId="14696">
        <row r="19">
          <cell r="J19">
            <v>1.0499999999999999E-3</v>
          </cell>
        </row>
      </sheetData>
      <sheetData sheetId="14697">
        <row r="19">
          <cell r="J19">
            <v>1.0499999999999999E-3</v>
          </cell>
        </row>
      </sheetData>
      <sheetData sheetId="14698">
        <row r="19">
          <cell r="J19">
            <v>1.0499999999999999E-3</v>
          </cell>
        </row>
      </sheetData>
      <sheetData sheetId="14699">
        <row r="19">
          <cell r="J19">
            <v>1.0499999999999999E-3</v>
          </cell>
        </row>
      </sheetData>
      <sheetData sheetId="14700">
        <row r="19">
          <cell r="J19">
            <v>1.0499999999999999E-3</v>
          </cell>
        </row>
      </sheetData>
      <sheetData sheetId="14701">
        <row r="19">
          <cell r="J19">
            <v>1.0499999999999999E-3</v>
          </cell>
        </row>
      </sheetData>
      <sheetData sheetId="14702">
        <row r="19">
          <cell r="J19">
            <v>1.0499999999999999E-3</v>
          </cell>
        </row>
      </sheetData>
      <sheetData sheetId="14703">
        <row r="19">
          <cell r="J19">
            <v>1.0499999999999999E-3</v>
          </cell>
        </row>
      </sheetData>
      <sheetData sheetId="14704">
        <row r="19">
          <cell r="J19">
            <v>1.0499999999999999E-3</v>
          </cell>
        </row>
      </sheetData>
      <sheetData sheetId="14705">
        <row r="19">
          <cell r="J19">
            <v>1.0499999999999999E-3</v>
          </cell>
        </row>
      </sheetData>
      <sheetData sheetId="14706">
        <row r="19">
          <cell r="J19">
            <v>1.0499999999999999E-3</v>
          </cell>
        </row>
      </sheetData>
      <sheetData sheetId="14707">
        <row r="19">
          <cell r="J19">
            <v>1.0499999999999999E-3</v>
          </cell>
        </row>
      </sheetData>
      <sheetData sheetId="14708">
        <row r="19">
          <cell r="J19">
            <v>1.0499999999999999E-3</v>
          </cell>
        </row>
      </sheetData>
      <sheetData sheetId="14709">
        <row r="19">
          <cell r="J19">
            <v>1.0499999999999999E-3</v>
          </cell>
        </row>
      </sheetData>
      <sheetData sheetId="14710">
        <row r="19">
          <cell r="J19">
            <v>1.0499999999999999E-3</v>
          </cell>
        </row>
      </sheetData>
      <sheetData sheetId="14711">
        <row r="19">
          <cell r="J19">
            <v>1.0499999999999999E-3</v>
          </cell>
        </row>
      </sheetData>
      <sheetData sheetId="14712">
        <row r="19">
          <cell r="J19">
            <v>1.0499999999999999E-3</v>
          </cell>
        </row>
      </sheetData>
      <sheetData sheetId="14713">
        <row r="19">
          <cell r="J19">
            <v>1.0499999999999999E-3</v>
          </cell>
        </row>
      </sheetData>
      <sheetData sheetId="14714">
        <row r="19">
          <cell r="J19">
            <v>1.0499999999999999E-3</v>
          </cell>
        </row>
      </sheetData>
      <sheetData sheetId="14715">
        <row r="19">
          <cell r="J19">
            <v>1.0499999999999999E-3</v>
          </cell>
        </row>
      </sheetData>
      <sheetData sheetId="14716">
        <row r="19">
          <cell r="J19">
            <v>1.0499999999999999E-3</v>
          </cell>
        </row>
      </sheetData>
      <sheetData sheetId="14717">
        <row r="19">
          <cell r="J19">
            <v>1.0499999999999999E-3</v>
          </cell>
        </row>
      </sheetData>
      <sheetData sheetId="14718">
        <row r="19">
          <cell r="J19">
            <v>1.0499999999999999E-3</v>
          </cell>
        </row>
      </sheetData>
      <sheetData sheetId="14719">
        <row r="19">
          <cell r="J19">
            <v>1.0499999999999999E-3</v>
          </cell>
        </row>
      </sheetData>
      <sheetData sheetId="14720">
        <row r="19">
          <cell r="J19">
            <v>1.0499999999999999E-3</v>
          </cell>
        </row>
      </sheetData>
      <sheetData sheetId="14721">
        <row r="19">
          <cell r="J19">
            <v>1.0499999999999999E-3</v>
          </cell>
        </row>
      </sheetData>
      <sheetData sheetId="14722">
        <row r="19">
          <cell r="J19">
            <v>1.0499999999999999E-3</v>
          </cell>
        </row>
      </sheetData>
      <sheetData sheetId="14723">
        <row r="19">
          <cell r="J19">
            <v>1.0499999999999999E-3</v>
          </cell>
        </row>
      </sheetData>
      <sheetData sheetId="14724">
        <row r="19">
          <cell r="J19">
            <v>1.0499999999999999E-3</v>
          </cell>
        </row>
      </sheetData>
      <sheetData sheetId="14725">
        <row r="19">
          <cell r="J19">
            <v>1.0499999999999999E-3</v>
          </cell>
        </row>
      </sheetData>
      <sheetData sheetId="14726">
        <row r="19">
          <cell r="J19">
            <v>1.0499999999999999E-3</v>
          </cell>
        </row>
      </sheetData>
      <sheetData sheetId="14727">
        <row r="19">
          <cell r="J19">
            <v>1.0499999999999999E-3</v>
          </cell>
        </row>
      </sheetData>
      <sheetData sheetId="14728">
        <row r="19">
          <cell r="J19">
            <v>1.0499999999999999E-3</v>
          </cell>
        </row>
      </sheetData>
      <sheetData sheetId="14729">
        <row r="19">
          <cell r="J19">
            <v>1.0499999999999999E-3</v>
          </cell>
        </row>
      </sheetData>
      <sheetData sheetId="14730">
        <row r="19">
          <cell r="J19">
            <v>1.0499999999999999E-3</v>
          </cell>
        </row>
      </sheetData>
      <sheetData sheetId="14731">
        <row r="19">
          <cell r="J19">
            <v>1.0499999999999999E-3</v>
          </cell>
        </row>
      </sheetData>
      <sheetData sheetId="14732">
        <row r="19">
          <cell r="J19">
            <v>1.0499999999999999E-3</v>
          </cell>
        </row>
      </sheetData>
      <sheetData sheetId="14733">
        <row r="19">
          <cell r="J19">
            <v>1.0499999999999999E-3</v>
          </cell>
        </row>
      </sheetData>
      <sheetData sheetId="14734">
        <row r="19">
          <cell r="J19">
            <v>1.0499999999999999E-3</v>
          </cell>
        </row>
      </sheetData>
      <sheetData sheetId="14735">
        <row r="19">
          <cell r="J19">
            <v>1.0499999999999999E-3</v>
          </cell>
        </row>
      </sheetData>
      <sheetData sheetId="14736">
        <row r="19">
          <cell r="J19">
            <v>1.0499999999999999E-3</v>
          </cell>
        </row>
      </sheetData>
      <sheetData sheetId="14737">
        <row r="19">
          <cell r="J19">
            <v>1.0499999999999999E-3</v>
          </cell>
        </row>
      </sheetData>
      <sheetData sheetId="14738">
        <row r="19">
          <cell r="J19">
            <v>1.0499999999999999E-3</v>
          </cell>
        </row>
      </sheetData>
      <sheetData sheetId="14739">
        <row r="19">
          <cell r="J19">
            <v>1.0499999999999999E-3</v>
          </cell>
        </row>
      </sheetData>
      <sheetData sheetId="14740">
        <row r="19">
          <cell r="J19">
            <v>1.0499999999999999E-3</v>
          </cell>
        </row>
      </sheetData>
      <sheetData sheetId="14741">
        <row r="19">
          <cell r="J19">
            <v>1.0499999999999999E-3</v>
          </cell>
        </row>
      </sheetData>
      <sheetData sheetId="14742">
        <row r="19">
          <cell r="J19">
            <v>1.0499999999999999E-3</v>
          </cell>
        </row>
      </sheetData>
      <sheetData sheetId="14743">
        <row r="19">
          <cell r="J19">
            <v>1.0499999999999999E-3</v>
          </cell>
        </row>
      </sheetData>
      <sheetData sheetId="14744">
        <row r="19">
          <cell r="J19">
            <v>1.0499999999999999E-3</v>
          </cell>
        </row>
      </sheetData>
      <sheetData sheetId="14745">
        <row r="19">
          <cell r="J19">
            <v>1.0499999999999999E-3</v>
          </cell>
        </row>
      </sheetData>
      <sheetData sheetId="14746">
        <row r="19">
          <cell r="J19">
            <v>1.0499999999999999E-3</v>
          </cell>
        </row>
      </sheetData>
      <sheetData sheetId="14747">
        <row r="19">
          <cell r="J19">
            <v>1.0499999999999999E-3</v>
          </cell>
        </row>
      </sheetData>
      <sheetData sheetId="14748">
        <row r="19">
          <cell r="J19">
            <v>1.0499999999999999E-3</v>
          </cell>
        </row>
      </sheetData>
      <sheetData sheetId="14749">
        <row r="19">
          <cell r="J19">
            <v>1.0499999999999999E-3</v>
          </cell>
        </row>
      </sheetData>
      <sheetData sheetId="14750">
        <row r="19">
          <cell r="J19">
            <v>1.0499999999999999E-3</v>
          </cell>
        </row>
      </sheetData>
      <sheetData sheetId="14751">
        <row r="19">
          <cell r="J19">
            <v>1.0499999999999999E-3</v>
          </cell>
        </row>
      </sheetData>
      <sheetData sheetId="14752">
        <row r="19">
          <cell r="J19">
            <v>1.0499999999999999E-3</v>
          </cell>
        </row>
      </sheetData>
      <sheetData sheetId="14753">
        <row r="19">
          <cell r="J19">
            <v>1.0499999999999999E-3</v>
          </cell>
        </row>
      </sheetData>
      <sheetData sheetId="14754">
        <row r="19">
          <cell r="J19">
            <v>1.0499999999999999E-3</v>
          </cell>
        </row>
      </sheetData>
      <sheetData sheetId="14755">
        <row r="19">
          <cell r="J19">
            <v>1.0499999999999999E-3</v>
          </cell>
        </row>
      </sheetData>
      <sheetData sheetId="14756">
        <row r="19">
          <cell r="J19">
            <v>1.0499999999999999E-3</v>
          </cell>
        </row>
      </sheetData>
      <sheetData sheetId="14757">
        <row r="19">
          <cell r="J19">
            <v>1.0499999999999999E-3</v>
          </cell>
        </row>
      </sheetData>
      <sheetData sheetId="14758">
        <row r="19">
          <cell r="J19">
            <v>1.0499999999999999E-3</v>
          </cell>
        </row>
      </sheetData>
      <sheetData sheetId="14759">
        <row r="19">
          <cell r="J19">
            <v>1.0499999999999999E-3</v>
          </cell>
        </row>
      </sheetData>
      <sheetData sheetId="14760">
        <row r="19">
          <cell r="J19">
            <v>1.0499999999999999E-3</v>
          </cell>
        </row>
      </sheetData>
      <sheetData sheetId="14761">
        <row r="19">
          <cell r="J19">
            <v>1.0499999999999999E-3</v>
          </cell>
        </row>
      </sheetData>
      <sheetData sheetId="14762">
        <row r="19">
          <cell r="J19">
            <v>1.0499999999999999E-3</v>
          </cell>
        </row>
      </sheetData>
      <sheetData sheetId="14763">
        <row r="19">
          <cell r="J19">
            <v>1.0499999999999999E-3</v>
          </cell>
        </row>
      </sheetData>
      <sheetData sheetId="14764">
        <row r="19">
          <cell r="J19">
            <v>1.0499999999999999E-3</v>
          </cell>
        </row>
      </sheetData>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row r="19">
          <cell r="J19">
            <v>1.0499999999999999E-3</v>
          </cell>
        </row>
      </sheetData>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ow r="19">
          <cell r="J19">
            <v>1.0499999999999999E-3</v>
          </cell>
        </row>
      </sheetData>
      <sheetData sheetId="14818">
        <row r="19">
          <cell r="J19">
            <v>1.0499999999999999E-3</v>
          </cell>
        </row>
      </sheetData>
      <sheetData sheetId="14819">
        <row r="19">
          <cell r="J19">
            <v>1.0499999999999999E-3</v>
          </cell>
        </row>
      </sheetData>
      <sheetData sheetId="14820">
        <row r="19">
          <cell r="J19">
            <v>1.0499999999999999E-3</v>
          </cell>
        </row>
      </sheetData>
      <sheetData sheetId="14821">
        <row r="19">
          <cell r="J19">
            <v>1.0499999999999999E-3</v>
          </cell>
        </row>
      </sheetData>
      <sheetData sheetId="14822">
        <row r="19">
          <cell r="J19">
            <v>1.0499999999999999E-3</v>
          </cell>
        </row>
      </sheetData>
      <sheetData sheetId="14823">
        <row r="19">
          <cell r="J19">
            <v>1.0499999999999999E-3</v>
          </cell>
        </row>
      </sheetData>
      <sheetData sheetId="14824">
        <row r="19">
          <cell r="J19">
            <v>1.0499999999999999E-3</v>
          </cell>
        </row>
      </sheetData>
      <sheetData sheetId="14825">
        <row r="19">
          <cell r="J19">
            <v>1.0499999999999999E-3</v>
          </cell>
        </row>
      </sheetData>
      <sheetData sheetId="14826">
        <row r="19">
          <cell r="J19">
            <v>1.0499999999999999E-3</v>
          </cell>
        </row>
      </sheetData>
      <sheetData sheetId="14827">
        <row r="19">
          <cell r="J19">
            <v>1.0499999999999999E-3</v>
          </cell>
        </row>
      </sheetData>
      <sheetData sheetId="14828">
        <row r="19">
          <cell r="J19">
            <v>1.0499999999999999E-3</v>
          </cell>
        </row>
      </sheetData>
      <sheetData sheetId="14829">
        <row r="19">
          <cell r="J19">
            <v>1.0499999999999999E-3</v>
          </cell>
        </row>
      </sheetData>
      <sheetData sheetId="14830">
        <row r="19">
          <cell r="J19">
            <v>1.0499999999999999E-3</v>
          </cell>
        </row>
      </sheetData>
      <sheetData sheetId="14831">
        <row r="19">
          <cell r="J19">
            <v>1.0499999999999999E-3</v>
          </cell>
        </row>
      </sheetData>
      <sheetData sheetId="14832">
        <row r="19">
          <cell r="J19">
            <v>1.0499999999999999E-3</v>
          </cell>
        </row>
      </sheetData>
      <sheetData sheetId="14833">
        <row r="19">
          <cell r="J19">
            <v>1.0499999999999999E-3</v>
          </cell>
        </row>
      </sheetData>
      <sheetData sheetId="14834">
        <row r="19">
          <cell r="J19">
            <v>1.0499999999999999E-3</v>
          </cell>
        </row>
      </sheetData>
      <sheetData sheetId="14835">
        <row r="19">
          <cell r="J19">
            <v>1.0499999999999999E-3</v>
          </cell>
        </row>
      </sheetData>
      <sheetData sheetId="14836">
        <row r="19">
          <cell r="J19">
            <v>1.0499999999999999E-3</v>
          </cell>
        </row>
      </sheetData>
      <sheetData sheetId="14837">
        <row r="19">
          <cell r="J19">
            <v>1.0499999999999999E-3</v>
          </cell>
        </row>
      </sheetData>
      <sheetData sheetId="14838">
        <row r="19">
          <cell r="J19">
            <v>1.0499999999999999E-3</v>
          </cell>
        </row>
      </sheetData>
      <sheetData sheetId="14839">
        <row r="19">
          <cell r="J19">
            <v>1.0499999999999999E-3</v>
          </cell>
        </row>
      </sheetData>
      <sheetData sheetId="14840">
        <row r="19">
          <cell r="J19">
            <v>1.0499999999999999E-3</v>
          </cell>
        </row>
      </sheetData>
      <sheetData sheetId="14841">
        <row r="19">
          <cell r="J19">
            <v>1.0499999999999999E-3</v>
          </cell>
        </row>
      </sheetData>
      <sheetData sheetId="14842">
        <row r="19">
          <cell r="J19">
            <v>1.0499999999999999E-3</v>
          </cell>
        </row>
      </sheetData>
      <sheetData sheetId="14843">
        <row r="19">
          <cell r="J19">
            <v>1.0499999999999999E-3</v>
          </cell>
        </row>
      </sheetData>
      <sheetData sheetId="14844">
        <row r="19">
          <cell r="J19">
            <v>1.0499999999999999E-3</v>
          </cell>
        </row>
      </sheetData>
      <sheetData sheetId="14845">
        <row r="19">
          <cell r="J19">
            <v>1.0499999999999999E-3</v>
          </cell>
        </row>
      </sheetData>
      <sheetData sheetId="14846">
        <row r="19">
          <cell r="J19">
            <v>1.0499999999999999E-3</v>
          </cell>
        </row>
      </sheetData>
      <sheetData sheetId="14847">
        <row r="19">
          <cell r="J19">
            <v>1.0499999999999999E-3</v>
          </cell>
        </row>
      </sheetData>
      <sheetData sheetId="14848">
        <row r="19">
          <cell r="J19">
            <v>1.0499999999999999E-3</v>
          </cell>
        </row>
      </sheetData>
      <sheetData sheetId="14849">
        <row r="19">
          <cell r="J19">
            <v>1.0499999999999999E-3</v>
          </cell>
        </row>
      </sheetData>
      <sheetData sheetId="14850">
        <row r="19">
          <cell r="J19">
            <v>1.0499999999999999E-3</v>
          </cell>
        </row>
      </sheetData>
      <sheetData sheetId="14851">
        <row r="19">
          <cell r="J19">
            <v>1.0499999999999999E-3</v>
          </cell>
        </row>
      </sheetData>
      <sheetData sheetId="14852">
        <row r="19">
          <cell r="J19">
            <v>1.0499999999999999E-3</v>
          </cell>
        </row>
      </sheetData>
      <sheetData sheetId="14853">
        <row r="19">
          <cell r="J19">
            <v>1.0499999999999999E-3</v>
          </cell>
        </row>
      </sheetData>
      <sheetData sheetId="14854">
        <row r="19">
          <cell r="J19">
            <v>1.0499999999999999E-3</v>
          </cell>
        </row>
      </sheetData>
      <sheetData sheetId="14855">
        <row r="19">
          <cell r="J19">
            <v>1.0499999999999999E-3</v>
          </cell>
        </row>
      </sheetData>
      <sheetData sheetId="14856">
        <row r="19">
          <cell r="J19">
            <v>1.0499999999999999E-3</v>
          </cell>
        </row>
      </sheetData>
      <sheetData sheetId="14857">
        <row r="19">
          <cell r="J19">
            <v>1.0499999999999999E-3</v>
          </cell>
        </row>
      </sheetData>
      <sheetData sheetId="14858">
        <row r="19">
          <cell r="J19">
            <v>1.0499999999999999E-3</v>
          </cell>
        </row>
      </sheetData>
      <sheetData sheetId="14859">
        <row r="19">
          <cell r="J19">
            <v>1.0499999999999999E-3</v>
          </cell>
        </row>
      </sheetData>
      <sheetData sheetId="14860">
        <row r="19">
          <cell r="J19">
            <v>1.0499999999999999E-3</v>
          </cell>
        </row>
      </sheetData>
      <sheetData sheetId="14861">
        <row r="19">
          <cell r="J19">
            <v>1.0499999999999999E-3</v>
          </cell>
        </row>
      </sheetData>
      <sheetData sheetId="14862">
        <row r="19">
          <cell r="J19">
            <v>1.0499999999999999E-3</v>
          </cell>
        </row>
      </sheetData>
      <sheetData sheetId="14863">
        <row r="19">
          <cell r="J19">
            <v>1.0499999999999999E-3</v>
          </cell>
        </row>
      </sheetData>
      <sheetData sheetId="14864">
        <row r="19">
          <cell r="J19">
            <v>1.0499999999999999E-3</v>
          </cell>
        </row>
      </sheetData>
      <sheetData sheetId="14865">
        <row r="19">
          <cell r="J19">
            <v>1.0499999999999999E-3</v>
          </cell>
        </row>
      </sheetData>
      <sheetData sheetId="14866">
        <row r="19">
          <cell r="J19">
            <v>1.0499999999999999E-3</v>
          </cell>
        </row>
      </sheetData>
      <sheetData sheetId="14867">
        <row r="19">
          <cell r="J19">
            <v>1.0499999999999999E-3</v>
          </cell>
        </row>
      </sheetData>
      <sheetData sheetId="14868">
        <row r="19">
          <cell r="J19">
            <v>1.0499999999999999E-3</v>
          </cell>
        </row>
      </sheetData>
      <sheetData sheetId="14869">
        <row r="19">
          <cell r="J19">
            <v>1.0499999999999999E-3</v>
          </cell>
        </row>
      </sheetData>
      <sheetData sheetId="14870">
        <row r="19">
          <cell r="J19">
            <v>1.0499999999999999E-3</v>
          </cell>
        </row>
      </sheetData>
      <sheetData sheetId="14871">
        <row r="19">
          <cell r="J19">
            <v>1.0499999999999999E-3</v>
          </cell>
        </row>
      </sheetData>
      <sheetData sheetId="14872">
        <row r="19">
          <cell r="J19">
            <v>1.0499999999999999E-3</v>
          </cell>
        </row>
      </sheetData>
      <sheetData sheetId="14873">
        <row r="19">
          <cell r="J19">
            <v>1.0499999999999999E-3</v>
          </cell>
        </row>
      </sheetData>
      <sheetData sheetId="14874">
        <row r="19">
          <cell r="J19">
            <v>1.0499999999999999E-3</v>
          </cell>
        </row>
      </sheetData>
      <sheetData sheetId="14875">
        <row r="19">
          <cell r="J19">
            <v>1.0499999999999999E-3</v>
          </cell>
        </row>
      </sheetData>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refreshError="1"/>
      <sheetData sheetId="14915" refreshError="1"/>
      <sheetData sheetId="14916" refreshError="1"/>
      <sheetData sheetId="14917" refreshError="1"/>
      <sheetData sheetId="14918" refreshError="1"/>
      <sheetData sheetId="14919" refreshError="1"/>
      <sheetData sheetId="14920" refreshError="1"/>
      <sheetData sheetId="14921" refreshError="1"/>
      <sheetData sheetId="14922" refreshError="1"/>
      <sheetData sheetId="14923" refreshError="1"/>
      <sheetData sheetId="14924" refreshError="1"/>
      <sheetData sheetId="14925" refreshError="1"/>
      <sheetData sheetId="14926" refreshError="1"/>
      <sheetData sheetId="14927" refreshError="1"/>
      <sheetData sheetId="14928" refreshError="1"/>
      <sheetData sheetId="14929" refreshError="1"/>
      <sheetData sheetId="14930" refreshError="1"/>
      <sheetData sheetId="14931" refreshError="1"/>
      <sheetData sheetId="14932" refreshError="1"/>
      <sheetData sheetId="14933" refreshError="1"/>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refreshError="1"/>
      <sheetData sheetId="14965" refreshError="1"/>
      <sheetData sheetId="14966" refreshError="1"/>
      <sheetData sheetId="14967" refreshError="1"/>
      <sheetData sheetId="14968" refreshError="1"/>
      <sheetData sheetId="14969" refreshError="1"/>
      <sheetData sheetId="14970" refreshError="1"/>
      <sheetData sheetId="14971" refreshError="1"/>
      <sheetData sheetId="14972" refreshError="1"/>
      <sheetData sheetId="14973" refreshError="1"/>
      <sheetData sheetId="14974" refreshError="1"/>
      <sheetData sheetId="14975" refreshError="1"/>
      <sheetData sheetId="14976" refreshError="1"/>
      <sheetData sheetId="14977" refreshError="1"/>
      <sheetData sheetId="14978" refreshError="1"/>
      <sheetData sheetId="14979" refreshError="1"/>
      <sheetData sheetId="14980" refreshError="1"/>
      <sheetData sheetId="14981" refreshError="1"/>
      <sheetData sheetId="14982" refreshError="1"/>
      <sheetData sheetId="14983" refreshError="1"/>
      <sheetData sheetId="14984" refreshError="1"/>
      <sheetData sheetId="14985" refreshError="1"/>
      <sheetData sheetId="14986" refreshError="1"/>
      <sheetData sheetId="14987" refreshError="1"/>
      <sheetData sheetId="14988" refreshError="1"/>
      <sheetData sheetId="14989" refreshError="1"/>
      <sheetData sheetId="14990" refreshError="1"/>
      <sheetData sheetId="14991" refreshError="1"/>
      <sheetData sheetId="14992" refreshError="1"/>
      <sheetData sheetId="14993" refreshError="1"/>
      <sheetData sheetId="14994" refreshError="1"/>
      <sheetData sheetId="14995" refreshError="1"/>
      <sheetData sheetId="14996" refreshError="1"/>
      <sheetData sheetId="14997" refreshError="1"/>
      <sheetData sheetId="14998" refreshError="1"/>
      <sheetData sheetId="14999" refreshError="1"/>
      <sheetData sheetId="15000" refreshError="1"/>
      <sheetData sheetId="15001" refreshError="1"/>
      <sheetData sheetId="15002" refreshError="1"/>
      <sheetData sheetId="15003" refreshError="1"/>
      <sheetData sheetId="15004" refreshError="1"/>
      <sheetData sheetId="15005" refreshError="1"/>
      <sheetData sheetId="15006" refreshError="1"/>
      <sheetData sheetId="15007" refreshError="1"/>
      <sheetData sheetId="15008" refreshError="1"/>
      <sheetData sheetId="15009" refreshError="1"/>
      <sheetData sheetId="15010" refreshError="1"/>
      <sheetData sheetId="15011" refreshError="1"/>
      <sheetData sheetId="15012" refreshError="1"/>
      <sheetData sheetId="15013" refreshError="1"/>
      <sheetData sheetId="15014" refreshError="1"/>
      <sheetData sheetId="15015" refreshError="1"/>
      <sheetData sheetId="15016" refreshError="1"/>
      <sheetData sheetId="15017" refreshError="1"/>
      <sheetData sheetId="15018" refreshError="1"/>
      <sheetData sheetId="15019" refreshError="1"/>
      <sheetData sheetId="15020" refreshError="1"/>
      <sheetData sheetId="15021" refreshError="1"/>
      <sheetData sheetId="15022" refreshError="1"/>
      <sheetData sheetId="15023" refreshError="1"/>
      <sheetData sheetId="15024" refreshError="1"/>
      <sheetData sheetId="15025" refreshError="1"/>
      <sheetData sheetId="15026" refreshError="1"/>
      <sheetData sheetId="15027" refreshError="1"/>
      <sheetData sheetId="15028" refreshError="1"/>
      <sheetData sheetId="15029" refreshError="1"/>
      <sheetData sheetId="15030" refreshError="1"/>
      <sheetData sheetId="15031" refreshError="1"/>
      <sheetData sheetId="15032" refreshError="1"/>
      <sheetData sheetId="15033" refreshError="1"/>
      <sheetData sheetId="15034" refreshError="1"/>
      <sheetData sheetId="15035" refreshError="1"/>
      <sheetData sheetId="15036" refreshError="1"/>
      <sheetData sheetId="15037" refreshError="1"/>
      <sheetData sheetId="15038" refreshError="1"/>
      <sheetData sheetId="15039" refreshError="1"/>
      <sheetData sheetId="15040" refreshError="1"/>
      <sheetData sheetId="15041" refreshError="1"/>
      <sheetData sheetId="15042" refreshError="1"/>
      <sheetData sheetId="15043" refreshError="1"/>
      <sheetData sheetId="15044" refreshError="1"/>
      <sheetData sheetId="15045" refreshError="1"/>
      <sheetData sheetId="15046" refreshError="1"/>
      <sheetData sheetId="15047" refreshError="1"/>
      <sheetData sheetId="15048" refreshError="1"/>
      <sheetData sheetId="15049" refreshError="1"/>
      <sheetData sheetId="15050" refreshError="1"/>
      <sheetData sheetId="15051" refreshError="1"/>
      <sheetData sheetId="15052" refreshError="1"/>
      <sheetData sheetId="15053" refreshError="1"/>
      <sheetData sheetId="15054" refreshError="1"/>
      <sheetData sheetId="15055" refreshError="1"/>
      <sheetData sheetId="15056" refreshError="1"/>
      <sheetData sheetId="15057" refreshError="1"/>
      <sheetData sheetId="15058" refreshError="1"/>
      <sheetData sheetId="15059" refreshError="1"/>
      <sheetData sheetId="15060" refreshError="1"/>
      <sheetData sheetId="15061" refreshError="1"/>
      <sheetData sheetId="15062" refreshError="1"/>
      <sheetData sheetId="15063" refreshError="1"/>
      <sheetData sheetId="15064" refreshError="1"/>
      <sheetData sheetId="15065" refreshError="1"/>
      <sheetData sheetId="15066" refreshError="1"/>
      <sheetData sheetId="15067" refreshError="1"/>
      <sheetData sheetId="15068" refreshError="1"/>
      <sheetData sheetId="15069" refreshError="1"/>
      <sheetData sheetId="15070" refreshError="1"/>
      <sheetData sheetId="15071" refreshError="1"/>
      <sheetData sheetId="15072" refreshError="1"/>
      <sheetData sheetId="15073" refreshError="1"/>
      <sheetData sheetId="15074" refreshError="1"/>
      <sheetData sheetId="15075" refreshError="1"/>
      <sheetData sheetId="15076" refreshError="1"/>
      <sheetData sheetId="15077" refreshError="1"/>
      <sheetData sheetId="15078" refreshError="1"/>
      <sheetData sheetId="15079" refreshError="1"/>
      <sheetData sheetId="15080" refreshError="1"/>
      <sheetData sheetId="15081" refreshError="1"/>
      <sheetData sheetId="15082" refreshError="1"/>
      <sheetData sheetId="15083" refreshError="1"/>
      <sheetData sheetId="15084" refreshError="1"/>
      <sheetData sheetId="15085" refreshError="1"/>
      <sheetData sheetId="15086" refreshError="1"/>
      <sheetData sheetId="15087" refreshError="1"/>
      <sheetData sheetId="15088" refreshError="1"/>
      <sheetData sheetId="15089" refreshError="1"/>
      <sheetData sheetId="15090" refreshError="1"/>
      <sheetData sheetId="15091" refreshError="1"/>
      <sheetData sheetId="15092" refreshError="1"/>
      <sheetData sheetId="15093" refreshError="1"/>
      <sheetData sheetId="15094" refreshError="1"/>
      <sheetData sheetId="15095" refreshError="1"/>
      <sheetData sheetId="15096" refreshError="1"/>
      <sheetData sheetId="15097" refreshError="1"/>
      <sheetData sheetId="15098" refreshError="1"/>
      <sheetData sheetId="15099" refreshError="1"/>
      <sheetData sheetId="15100" refreshError="1"/>
      <sheetData sheetId="15101" refreshError="1"/>
      <sheetData sheetId="15102" refreshError="1"/>
      <sheetData sheetId="15103" refreshError="1"/>
      <sheetData sheetId="15104" refreshError="1"/>
      <sheetData sheetId="15105" refreshError="1"/>
      <sheetData sheetId="15106" refreshError="1"/>
      <sheetData sheetId="15107" refreshError="1"/>
      <sheetData sheetId="15108" refreshError="1"/>
      <sheetData sheetId="15109" refreshError="1"/>
      <sheetData sheetId="15110" refreshError="1"/>
      <sheetData sheetId="15111" refreshError="1"/>
      <sheetData sheetId="15112" refreshError="1"/>
      <sheetData sheetId="15113" refreshError="1"/>
      <sheetData sheetId="15114" refreshError="1"/>
      <sheetData sheetId="15115" refreshError="1"/>
      <sheetData sheetId="15116" refreshError="1"/>
      <sheetData sheetId="15117" refreshError="1"/>
      <sheetData sheetId="15118" refreshError="1"/>
      <sheetData sheetId="15119" refreshError="1"/>
      <sheetData sheetId="15120" refreshError="1"/>
      <sheetData sheetId="15121" refreshError="1"/>
      <sheetData sheetId="15122" refreshError="1"/>
      <sheetData sheetId="15123" refreshError="1"/>
      <sheetData sheetId="15124" refreshError="1"/>
      <sheetData sheetId="15125" refreshError="1"/>
      <sheetData sheetId="15126" refreshError="1"/>
      <sheetData sheetId="15127" refreshError="1"/>
      <sheetData sheetId="15128" refreshError="1"/>
      <sheetData sheetId="15129" refreshError="1"/>
      <sheetData sheetId="15130" refreshError="1"/>
      <sheetData sheetId="15131" refreshError="1"/>
      <sheetData sheetId="15132" refreshError="1"/>
      <sheetData sheetId="15133" refreshError="1"/>
      <sheetData sheetId="15134" refreshError="1"/>
      <sheetData sheetId="15135" refreshError="1"/>
      <sheetData sheetId="15136" refreshError="1"/>
      <sheetData sheetId="15137" refreshError="1"/>
      <sheetData sheetId="15138" refreshError="1"/>
      <sheetData sheetId="15139" refreshError="1"/>
      <sheetData sheetId="15140" refreshError="1"/>
      <sheetData sheetId="15141" refreshError="1"/>
      <sheetData sheetId="15142" refreshError="1"/>
      <sheetData sheetId="15143" refreshError="1"/>
      <sheetData sheetId="15144" refreshError="1"/>
      <sheetData sheetId="15145" refreshError="1"/>
      <sheetData sheetId="15146" refreshError="1"/>
      <sheetData sheetId="15147" refreshError="1"/>
      <sheetData sheetId="15148" refreshError="1"/>
      <sheetData sheetId="15149" refreshError="1"/>
      <sheetData sheetId="15150" refreshError="1"/>
      <sheetData sheetId="15151" refreshError="1"/>
      <sheetData sheetId="15152" refreshError="1"/>
      <sheetData sheetId="15153" refreshError="1"/>
      <sheetData sheetId="15154" refreshError="1"/>
      <sheetData sheetId="15155" refreshError="1"/>
      <sheetData sheetId="15156" refreshError="1"/>
      <sheetData sheetId="15157" refreshError="1"/>
      <sheetData sheetId="15158" refreshError="1"/>
      <sheetData sheetId="15159" refreshError="1"/>
      <sheetData sheetId="15160" refreshError="1"/>
      <sheetData sheetId="15161" refreshError="1"/>
      <sheetData sheetId="15162" refreshError="1"/>
      <sheetData sheetId="15163" refreshError="1"/>
      <sheetData sheetId="15164" refreshError="1"/>
      <sheetData sheetId="15165" refreshError="1"/>
      <sheetData sheetId="15166" refreshError="1"/>
      <sheetData sheetId="15167" refreshError="1"/>
      <sheetData sheetId="15168" refreshError="1"/>
      <sheetData sheetId="15169" refreshError="1"/>
      <sheetData sheetId="15170" refreshError="1"/>
      <sheetData sheetId="15171" refreshError="1"/>
      <sheetData sheetId="15172" refreshError="1"/>
      <sheetData sheetId="15173" refreshError="1"/>
      <sheetData sheetId="15174" refreshError="1"/>
      <sheetData sheetId="15175" refreshError="1"/>
      <sheetData sheetId="15176" refreshError="1"/>
      <sheetData sheetId="15177" refreshError="1"/>
      <sheetData sheetId="15178" refreshError="1"/>
      <sheetData sheetId="15179" refreshError="1"/>
      <sheetData sheetId="15180" refreshError="1"/>
      <sheetData sheetId="15181" refreshError="1"/>
      <sheetData sheetId="15182" refreshError="1"/>
      <sheetData sheetId="15183" refreshError="1"/>
      <sheetData sheetId="15184" refreshError="1"/>
      <sheetData sheetId="15185" refreshError="1"/>
      <sheetData sheetId="15186" refreshError="1"/>
      <sheetData sheetId="15187" refreshError="1"/>
      <sheetData sheetId="15188" refreshError="1"/>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efreshError="1"/>
      <sheetData sheetId="15200" refreshError="1"/>
      <sheetData sheetId="15201" refreshError="1"/>
      <sheetData sheetId="15202">
        <row r="19">
          <cell r="J19">
            <v>1.0499999999999999E-3</v>
          </cell>
        </row>
      </sheetData>
      <sheetData sheetId="15203">
        <row r="19">
          <cell r="J19">
            <v>1.0499999999999999E-3</v>
          </cell>
        </row>
      </sheetData>
      <sheetData sheetId="15204">
        <row r="19">
          <cell r="J19">
            <v>1.0499999999999999E-3</v>
          </cell>
        </row>
      </sheetData>
      <sheetData sheetId="15205">
        <row r="19">
          <cell r="J19">
            <v>1.0499999999999999E-3</v>
          </cell>
        </row>
      </sheetData>
      <sheetData sheetId="15206">
        <row r="19">
          <cell r="J19">
            <v>1.0499999999999999E-3</v>
          </cell>
        </row>
      </sheetData>
      <sheetData sheetId="15207">
        <row r="19">
          <cell r="J19">
            <v>1.0499999999999999E-3</v>
          </cell>
        </row>
      </sheetData>
      <sheetData sheetId="15208">
        <row r="19">
          <cell r="J19">
            <v>1.0499999999999999E-3</v>
          </cell>
        </row>
      </sheetData>
      <sheetData sheetId="15209">
        <row r="19">
          <cell r="J19">
            <v>1.0499999999999999E-3</v>
          </cell>
        </row>
      </sheetData>
      <sheetData sheetId="15210">
        <row r="19">
          <cell r="J19">
            <v>1.0499999999999999E-3</v>
          </cell>
        </row>
      </sheetData>
      <sheetData sheetId="15211">
        <row r="19">
          <cell r="J19">
            <v>1.0499999999999999E-3</v>
          </cell>
        </row>
      </sheetData>
      <sheetData sheetId="15212">
        <row r="19">
          <cell r="J19">
            <v>1.0499999999999999E-3</v>
          </cell>
        </row>
      </sheetData>
      <sheetData sheetId="15213">
        <row r="19">
          <cell r="J19">
            <v>1.0499999999999999E-3</v>
          </cell>
        </row>
      </sheetData>
      <sheetData sheetId="15214">
        <row r="19">
          <cell r="J19">
            <v>1.0499999999999999E-3</v>
          </cell>
        </row>
      </sheetData>
      <sheetData sheetId="15215">
        <row r="19">
          <cell r="J19">
            <v>1.0499999999999999E-3</v>
          </cell>
        </row>
      </sheetData>
      <sheetData sheetId="15216">
        <row r="19">
          <cell r="J19">
            <v>1.0499999999999999E-3</v>
          </cell>
        </row>
      </sheetData>
      <sheetData sheetId="15217">
        <row r="19">
          <cell r="J19">
            <v>1.0499999999999999E-3</v>
          </cell>
        </row>
      </sheetData>
      <sheetData sheetId="15218">
        <row r="19">
          <cell r="J19">
            <v>1.0499999999999999E-3</v>
          </cell>
        </row>
      </sheetData>
      <sheetData sheetId="15219">
        <row r="19">
          <cell r="J19">
            <v>1.0499999999999999E-3</v>
          </cell>
        </row>
      </sheetData>
      <sheetData sheetId="15220">
        <row r="19">
          <cell r="J19">
            <v>1.0499999999999999E-3</v>
          </cell>
        </row>
      </sheetData>
      <sheetData sheetId="15221">
        <row r="19">
          <cell r="J19">
            <v>1.0499999999999999E-3</v>
          </cell>
        </row>
      </sheetData>
      <sheetData sheetId="15222">
        <row r="19">
          <cell r="J19">
            <v>1.0499999999999999E-3</v>
          </cell>
        </row>
      </sheetData>
      <sheetData sheetId="15223">
        <row r="19">
          <cell r="J19">
            <v>1.0499999999999999E-3</v>
          </cell>
        </row>
      </sheetData>
      <sheetData sheetId="15224">
        <row r="19">
          <cell r="J19">
            <v>1.0499999999999999E-3</v>
          </cell>
        </row>
      </sheetData>
      <sheetData sheetId="15225">
        <row r="19">
          <cell r="J19">
            <v>1.0499999999999999E-3</v>
          </cell>
        </row>
      </sheetData>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efreshError="1"/>
      <sheetData sheetId="15238" refreshError="1"/>
      <sheetData sheetId="15239" refreshError="1"/>
      <sheetData sheetId="15240" refreshError="1"/>
      <sheetData sheetId="15241" refreshError="1"/>
      <sheetData sheetId="15242" refreshError="1"/>
      <sheetData sheetId="15243" refreshError="1"/>
      <sheetData sheetId="15244" refreshError="1"/>
      <sheetData sheetId="15245" refreshError="1"/>
      <sheetData sheetId="15246" refreshError="1"/>
      <sheetData sheetId="15247" refreshError="1"/>
      <sheetData sheetId="15248" refreshError="1"/>
      <sheetData sheetId="15249" refreshError="1"/>
      <sheetData sheetId="15250" refreshError="1"/>
      <sheetData sheetId="15251" refreshError="1"/>
      <sheetData sheetId="15252" refreshError="1"/>
      <sheetData sheetId="15253" refreshError="1"/>
      <sheetData sheetId="15254" refreshError="1"/>
      <sheetData sheetId="15255" refreshError="1"/>
      <sheetData sheetId="15256" refreshError="1"/>
      <sheetData sheetId="15257" refreshError="1"/>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efreshError="1"/>
      <sheetData sheetId="15275" refreshError="1"/>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efreshError="1"/>
      <sheetData sheetId="15318" refreshError="1"/>
      <sheetData sheetId="15319" refreshError="1"/>
      <sheetData sheetId="15320" refreshError="1"/>
      <sheetData sheetId="15321" refreshError="1"/>
      <sheetData sheetId="15322" refreshError="1"/>
      <sheetData sheetId="15323" refreshError="1"/>
      <sheetData sheetId="15324" refreshError="1"/>
      <sheetData sheetId="15325" refreshError="1"/>
      <sheetData sheetId="15326" refreshError="1"/>
      <sheetData sheetId="15327" refreshError="1"/>
      <sheetData sheetId="15328" refreshError="1"/>
      <sheetData sheetId="15329" refreshError="1"/>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efreshError="1"/>
      <sheetData sheetId="15339" refreshError="1"/>
      <sheetData sheetId="15340" refreshError="1"/>
      <sheetData sheetId="15341" refreshError="1"/>
      <sheetData sheetId="15342" refreshError="1"/>
      <sheetData sheetId="15343" refreshError="1"/>
      <sheetData sheetId="15344" refreshError="1"/>
      <sheetData sheetId="15345" refreshError="1"/>
      <sheetData sheetId="15346" refreshError="1"/>
      <sheetData sheetId="15347" refreshError="1"/>
      <sheetData sheetId="15348" refreshError="1"/>
      <sheetData sheetId="15349" refreshError="1"/>
      <sheetData sheetId="15350" refreshError="1"/>
      <sheetData sheetId="15351" refreshError="1"/>
      <sheetData sheetId="15352" refreshError="1"/>
      <sheetData sheetId="15353" refreshError="1"/>
      <sheetData sheetId="15354" refreshError="1"/>
      <sheetData sheetId="15355" refreshError="1"/>
      <sheetData sheetId="15356" refreshError="1"/>
      <sheetData sheetId="15357" refreshError="1"/>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ow r="19">
          <cell r="J19">
            <v>1.0499999999999999E-3</v>
          </cell>
        </row>
      </sheetData>
      <sheetData sheetId="15394" refreshError="1"/>
      <sheetData sheetId="15395" refreshError="1"/>
      <sheetData sheetId="15396" refreshError="1"/>
      <sheetData sheetId="15397">
        <row r="19">
          <cell r="J19">
            <v>1.0499999999999999E-3</v>
          </cell>
        </row>
      </sheetData>
      <sheetData sheetId="15398" refreshError="1"/>
      <sheetData sheetId="15399" refreshError="1"/>
      <sheetData sheetId="15400" refreshError="1"/>
      <sheetData sheetId="15401" refreshError="1"/>
      <sheetData sheetId="15402" refreshError="1"/>
      <sheetData sheetId="15403" refreshError="1"/>
      <sheetData sheetId="15404" refreshError="1"/>
      <sheetData sheetId="15405" refreshError="1"/>
      <sheetData sheetId="15406" refreshError="1"/>
      <sheetData sheetId="15407" refreshError="1"/>
      <sheetData sheetId="15408" refreshError="1"/>
      <sheetData sheetId="15409" refreshError="1"/>
      <sheetData sheetId="15410" refreshError="1"/>
      <sheetData sheetId="15411" refreshError="1"/>
      <sheetData sheetId="15412" refreshError="1"/>
      <sheetData sheetId="15413" refreshError="1"/>
      <sheetData sheetId="15414" refreshError="1"/>
      <sheetData sheetId="15415" refreshError="1"/>
      <sheetData sheetId="15416" refreshError="1"/>
      <sheetData sheetId="15417" refreshError="1"/>
      <sheetData sheetId="15418" refreshError="1"/>
      <sheetData sheetId="15419" refreshError="1"/>
      <sheetData sheetId="15420" refreshError="1"/>
      <sheetData sheetId="15421" refreshError="1"/>
      <sheetData sheetId="15422" refreshError="1"/>
      <sheetData sheetId="15423" refreshError="1"/>
      <sheetData sheetId="15424" refreshError="1"/>
      <sheetData sheetId="15425" refreshError="1"/>
      <sheetData sheetId="15426" refreshError="1"/>
      <sheetData sheetId="15427" refreshError="1"/>
      <sheetData sheetId="15428" refreshError="1"/>
      <sheetData sheetId="15429" refreshError="1"/>
      <sheetData sheetId="15430" refreshError="1"/>
      <sheetData sheetId="15431" refreshError="1"/>
      <sheetData sheetId="15432" refreshError="1"/>
      <sheetData sheetId="15433" refreshError="1"/>
      <sheetData sheetId="15434" refreshError="1"/>
      <sheetData sheetId="15435" refreshError="1"/>
      <sheetData sheetId="15436" refreshError="1"/>
      <sheetData sheetId="15437" refreshError="1"/>
      <sheetData sheetId="15438" refreshError="1"/>
      <sheetData sheetId="15439" refreshError="1"/>
      <sheetData sheetId="15440" refreshError="1"/>
      <sheetData sheetId="15441" refreshError="1"/>
      <sheetData sheetId="15442" refreshError="1"/>
      <sheetData sheetId="15443" refreshError="1"/>
      <sheetData sheetId="15444" refreshError="1"/>
      <sheetData sheetId="15445" refreshError="1"/>
      <sheetData sheetId="15446" refreshError="1"/>
      <sheetData sheetId="15447" refreshError="1"/>
      <sheetData sheetId="15448" refreshError="1"/>
      <sheetData sheetId="15449" refreshError="1"/>
      <sheetData sheetId="15450" refreshError="1"/>
      <sheetData sheetId="15451" refreshError="1"/>
      <sheetData sheetId="15452" refreshError="1"/>
      <sheetData sheetId="15453" refreshError="1"/>
      <sheetData sheetId="15454" refreshError="1"/>
      <sheetData sheetId="15455" refreshError="1"/>
      <sheetData sheetId="15456" refreshError="1"/>
      <sheetData sheetId="15457" refreshError="1"/>
      <sheetData sheetId="15458" refreshError="1"/>
      <sheetData sheetId="15459" refreshError="1"/>
      <sheetData sheetId="15460" refreshError="1"/>
      <sheetData sheetId="15461" refreshError="1"/>
      <sheetData sheetId="15462" refreshError="1"/>
      <sheetData sheetId="15463" refreshError="1"/>
      <sheetData sheetId="15464" refreshError="1"/>
      <sheetData sheetId="15465" refreshError="1"/>
      <sheetData sheetId="15466" refreshError="1"/>
      <sheetData sheetId="15467" refreshError="1"/>
      <sheetData sheetId="15468" refreshError="1"/>
      <sheetData sheetId="15469" refreshError="1"/>
      <sheetData sheetId="15470" refreshError="1"/>
      <sheetData sheetId="15471" refreshError="1"/>
      <sheetData sheetId="15472">
        <row r="19">
          <cell r="J19">
            <v>1.0499999999999999E-3</v>
          </cell>
        </row>
      </sheetData>
      <sheetData sheetId="15473">
        <row r="19">
          <cell r="J19">
            <v>1.0499999999999999E-3</v>
          </cell>
        </row>
      </sheetData>
      <sheetData sheetId="15474" refreshError="1"/>
      <sheetData sheetId="15475" refreshError="1"/>
      <sheetData sheetId="15476" refreshError="1"/>
      <sheetData sheetId="15477" refreshError="1"/>
      <sheetData sheetId="15478" refreshError="1"/>
      <sheetData sheetId="15479" refreshError="1"/>
      <sheetData sheetId="15480" refreshError="1"/>
      <sheetData sheetId="15481" refreshError="1"/>
      <sheetData sheetId="15482" refreshError="1"/>
      <sheetData sheetId="15483" refreshError="1"/>
      <sheetData sheetId="15484" refreshError="1"/>
      <sheetData sheetId="15485" refreshError="1"/>
      <sheetData sheetId="15486" refreshError="1"/>
      <sheetData sheetId="15487" refreshError="1"/>
      <sheetData sheetId="15488" refreshError="1"/>
      <sheetData sheetId="15489" refreshError="1"/>
      <sheetData sheetId="15490" refreshError="1"/>
      <sheetData sheetId="15491" refreshError="1"/>
      <sheetData sheetId="15492" refreshError="1"/>
      <sheetData sheetId="15493" refreshError="1"/>
      <sheetData sheetId="15494" refreshError="1"/>
      <sheetData sheetId="15495" refreshError="1"/>
      <sheetData sheetId="15496" refreshError="1"/>
      <sheetData sheetId="15497" refreshError="1"/>
      <sheetData sheetId="15498" refreshError="1"/>
      <sheetData sheetId="15499" refreshError="1"/>
      <sheetData sheetId="15500" refreshError="1"/>
      <sheetData sheetId="15501" refreshError="1"/>
      <sheetData sheetId="15502" refreshError="1"/>
      <sheetData sheetId="15503" refreshError="1"/>
      <sheetData sheetId="15504" refreshError="1"/>
      <sheetData sheetId="15505" refreshError="1"/>
      <sheetData sheetId="15506" refreshError="1"/>
      <sheetData sheetId="15507" refreshError="1"/>
      <sheetData sheetId="15508" refreshError="1"/>
      <sheetData sheetId="15509" refreshError="1"/>
      <sheetData sheetId="15510" refreshError="1"/>
      <sheetData sheetId="15511" refreshError="1"/>
      <sheetData sheetId="15512" refreshError="1"/>
      <sheetData sheetId="15513" refreshError="1"/>
      <sheetData sheetId="15514" refreshError="1"/>
      <sheetData sheetId="15515" refreshError="1"/>
      <sheetData sheetId="15516" refreshError="1"/>
      <sheetData sheetId="15517" refreshError="1"/>
      <sheetData sheetId="15518" refreshError="1"/>
      <sheetData sheetId="15519" refreshError="1"/>
      <sheetData sheetId="15520" refreshError="1"/>
      <sheetData sheetId="15521" refreshError="1"/>
      <sheetData sheetId="15522" refreshError="1"/>
      <sheetData sheetId="15523" refreshError="1"/>
      <sheetData sheetId="15524" refreshError="1"/>
      <sheetData sheetId="15525" refreshError="1"/>
      <sheetData sheetId="15526" refreshError="1"/>
      <sheetData sheetId="15527" refreshError="1"/>
      <sheetData sheetId="15528" refreshError="1"/>
      <sheetData sheetId="15529" refreshError="1"/>
      <sheetData sheetId="15530" refreshError="1"/>
      <sheetData sheetId="15531" refreshError="1"/>
      <sheetData sheetId="15532" refreshError="1"/>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ow r="19">
          <cell r="J19">
            <v>1.0499999999999999E-3</v>
          </cell>
        </row>
      </sheetData>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ow r="19">
          <cell r="J19">
            <v>1.0499999999999999E-3</v>
          </cell>
        </row>
      </sheetData>
      <sheetData sheetId="15565" refreshError="1"/>
      <sheetData sheetId="15566">
        <row r="19">
          <cell r="J19">
            <v>1.0499999999999999E-3</v>
          </cell>
        </row>
      </sheetData>
      <sheetData sheetId="15567">
        <row r="19">
          <cell r="J19">
            <v>1.0499999999999999E-3</v>
          </cell>
        </row>
      </sheetData>
      <sheetData sheetId="15568">
        <row r="19">
          <cell r="J19">
            <v>1.0499999999999999E-3</v>
          </cell>
        </row>
      </sheetData>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ow r="19">
          <cell r="J19">
            <v>1.0499999999999999E-3</v>
          </cell>
        </row>
      </sheetData>
      <sheetData sheetId="15592">
        <row r="19">
          <cell r="J19">
            <v>1.0499999999999999E-3</v>
          </cell>
        </row>
      </sheetData>
      <sheetData sheetId="15593">
        <row r="19">
          <cell r="J19">
            <v>1.0499999999999999E-3</v>
          </cell>
        </row>
      </sheetData>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efreshError="1"/>
      <sheetData sheetId="15606">
        <row r="19">
          <cell r="J19">
            <v>1.0499999999999999E-3</v>
          </cell>
        </row>
      </sheetData>
      <sheetData sheetId="15607">
        <row r="19">
          <cell r="J19">
            <v>1.0499999999999999E-3</v>
          </cell>
        </row>
      </sheetData>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ow r="19">
          <cell r="J19">
            <v>1.0499999999999999E-3</v>
          </cell>
        </row>
      </sheetData>
      <sheetData sheetId="15634">
        <row r="19">
          <cell r="J19">
            <v>1.0499999999999999E-3</v>
          </cell>
        </row>
      </sheetData>
      <sheetData sheetId="15635">
        <row r="19">
          <cell r="J19">
            <v>1.0499999999999999E-3</v>
          </cell>
        </row>
      </sheetData>
      <sheetData sheetId="15636">
        <row r="19">
          <cell r="J19">
            <v>1.0499999999999999E-3</v>
          </cell>
        </row>
      </sheetData>
      <sheetData sheetId="15637">
        <row r="19">
          <cell r="J19">
            <v>1.0499999999999999E-3</v>
          </cell>
        </row>
      </sheetData>
      <sheetData sheetId="15638">
        <row r="19">
          <cell r="J19">
            <v>1.0499999999999999E-3</v>
          </cell>
        </row>
      </sheetData>
      <sheetData sheetId="15639">
        <row r="19">
          <cell r="J19">
            <v>1.0499999999999999E-3</v>
          </cell>
        </row>
      </sheetData>
      <sheetData sheetId="15640">
        <row r="19">
          <cell r="J19">
            <v>1.0499999999999999E-3</v>
          </cell>
        </row>
      </sheetData>
      <sheetData sheetId="15641">
        <row r="19">
          <cell r="J19">
            <v>1.0499999999999999E-3</v>
          </cell>
        </row>
      </sheetData>
      <sheetData sheetId="15642">
        <row r="19">
          <cell r="J19">
            <v>1.0499999999999999E-3</v>
          </cell>
        </row>
      </sheetData>
      <sheetData sheetId="15643">
        <row r="19">
          <cell r="J19">
            <v>1.0499999999999999E-3</v>
          </cell>
        </row>
      </sheetData>
      <sheetData sheetId="15644">
        <row r="19">
          <cell r="J19">
            <v>1.0499999999999999E-3</v>
          </cell>
        </row>
      </sheetData>
      <sheetData sheetId="15645">
        <row r="19">
          <cell r="J19">
            <v>1.0499999999999999E-3</v>
          </cell>
        </row>
      </sheetData>
      <sheetData sheetId="15646">
        <row r="19">
          <cell r="J19">
            <v>1.0499999999999999E-3</v>
          </cell>
        </row>
      </sheetData>
      <sheetData sheetId="15647">
        <row r="19">
          <cell r="J19">
            <v>1.0499999999999999E-3</v>
          </cell>
        </row>
      </sheetData>
      <sheetData sheetId="15648">
        <row r="19">
          <cell r="J19">
            <v>1.0499999999999999E-3</v>
          </cell>
        </row>
      </sheetData>
      <sheetData sheetId="15649"/>
      <sheetData sheetId="15650"/>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ow r="19">
          <cell r="J19">
            <v>1.0499999999999999E-3</v>
          </cell>
        </row>
      </sheetData>
      <sheetData sheetId="15664">
        <row r="19">
          <cell r="J19">
            <v>1.0499999999999999E-3</v>
          </cell>
        </row>
      </sheetData>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ow r="19">
          <cell r="J19">
            <v>1.0499999999999999E-3</v>
          </cell>
        </row>
      </sheetData>
      <sheetData sheetId="15683">
        <row r="19">
          <cell r="J19">
            <v>1.0499999999999999E-3</v>
          </cell>
        </row>
      </sheetData>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sheetData sheetId="15717" refreshError="1"/>
      <sheetData sheetId="15718" refreshError="1"/>
      <sheetData sheetId="15719" refreshError="1"/>
      <sheetData sheetId="15720" refreshError="1"/>
      <sheetData sheetId="15721">
        <row r="19">
          <cell r="J19">
            <v>1.0499999999999999E-3</v>
          </cell>
        </row>
      </sheetData>
      <sheetData sheetId="15722" refreshError="1"/>
      <sheetData sheetId="15723" refreshError="1"/>
      <sheetData sheetId="15724" refreshError="1"/>
      <sheetData sheetId="15725" refreshError="1"/>
      <sheetData sheetId="15726">
        <row r="19">
          <cell r="J19">
            <v>1.0499999999999999E-3</v>
          </cell>
        </row>
      </sheetData>
      <sheetData sheetId="15727"/>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ow r="19">
          <cell r="J19">
            <v>1.0499999999999999E-3</v>
          </cell>
        </row>
      </sheetData>
      <sheetData sheetId="15789" refreshError="1"/>
      <sheetData sheetId="15790" refreshError="1"/>
      <sheetData sheetId="15791" refreshError="1"/>
      <sheetData sheetId="15792" refreshError="1"/>
      <sheetData sheetId="15793" refreshError="1"/>
      <sheetData sheetId="15794" refreshError="1"/>
      <sheetData sheetId="15795" refreshError="1"/>
      <sheetData sheetId="15796" refreshError="1"/>
      <sheetData sheetId="15797" refreshError="1"/>
      <sheetData sheetId="15798" refreshError="1"/>
      <sheetData sheetId="15799" refreshError="1"/>
      <sheetData sheetId="15800" refreshError="1"/>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sheetData sheetId="15835"/>
      <sheetData sheetId="15836">
        <row r="19">
          <cell r="J19">
            <v>1.0499999999999999E-3</v>
          </cell>
        </row>
      </sheetData>
      <sheetData sheetId="15837"/>
      <sheetData sheetId="15838"/>
      <sheetData sheetId="15839"/>
      <sheetData sheetId="15840"/>
      <sheetData sheetId="15841"/>
      <sheetData sheetId="15842"/>
      <sheetData sheetId="15843"/>
      <sheetData sheetId="15844"/>
      <sheetData sheetId="15845"/>
      <sheetData sheetId="15846"/>
      <sheetData sheetId="15847"/>
      <sheetData sheetId="15848"/>
      <sheetData sheetId="15849"/>
      <sheetData sheetId="15850"/>
      <sheetData sheetId="15851"/>
      <sheetData sheetId="15852"/>
      <sheetData sheetId="15853"/>
      <sheetData sheetId="15854"/>
      <sheetData sheetId="15855"/>
      <sheetData sheetId="15856"/>
      <sheetData sheetId="15857"/>
      <sheetData sheetId="15858"/>
      <sheetData sheetId="15859"/>
      <sheetData sheetId="15860" refreshError="1"/>
      <sheetData sheetId="15861" refreshError="1"/>
      <sheetData sheetId="15862" refreshError="1"/>
      <sheetData sheetId="15863" refreshError="1"/>
      <sheetData sheetId="15864" refreshError="1"/>
      <sheetData sheetId="15865" refreshError="1"/>
      <sheetData sheetId="15866" refreshError="1"/>
      <sheetData sheetId="15867" refreshError="1"/>
      <sheetData sheetId="15868" refreshError="1"/>
      <sheetData sheetId="15869" refreshError="1"/>
      <sheetData sheetId="15870" refreshError="1"/>
      <sheetData sheetId="15871" refreshError="1"/>
      <sheetData sheetId="15872"/>
      <sheetData sheetId="15873" refreshError="1"/>
      <sheetData sheetId="15874" refreshError="1"/>
      <sheetData sheetId="15875"/>
      <sheetData sheetId="15876" refreshError="1"/>
      <sheetData sheetId="15877" refreshError="1"/>
      <sheetData sheetId="15878" refreshError="1"/>
      <sheetData sheetId="15879" refreshError="1"/>
      <sheetData sheetId="15880" refreshError="1"/>
      <sheetData sheetId="15881" refreshError="1"/>
      <sheetData sheetId="15882" refreshError="1"/>
      <sheetData sheetId="15883" refreshError="1"/>
      <sheetData sheetId="15884" refreshError="1"/>
      <sheetData sheetId="15885" refreshError="1"/>
      <sheetData sheetId="15886" refreshError="1"/>
      <sheetData sheetId="15887" refreshError="1"/>
      <sheetData sheetId="15888" refreshError="1"/>
      <sheetData sheetId="15889" refreshError="1"/>
      <sheetData sheetId="15890" refreshError="1"/>
      <sheetData sheetId="15891" refreshError="1"/>
      <sheetData sheetId="15892" refreshError="1"/>
      <sheetData sheetId="15893" refreshError="1"/>
      <sheetData sheetId="15894" refreshError="1"/>
      <sheetData sheetId="15895" refreshError="1"/>
      <sheetData sheetId="15896" refreshError="1"/>
      <sheetData sheetId="15897" refreshError="1"/>
      <sheetData sheetId="15898" refreshError="1"/>
      <sheetData sheetId="15899" refreshError="1"/>
      <sheetData sheetId="15900" refreshError="1"/>
      <sheetData sheetId="15901" refreshError="1"/>
      <sheetData sheetId="15902" refreshError="1"/>
      <sheetData sheetId="15903" refreshError="1"/>
      <sheetData sheetId="15904" refreshError="1"/>
      <sheetData sheetId="15905" refreshError="1"/>
      <sheetData sheetId="15906" refreshError="1"/>
      <sheetData sheetId="15907" refreshError="1"/>
      <sheetData sheetId="15908" refreshError="1"/>
      <sheetData sheetId="15909" refreshError="1"/>
      <sheetData sheetId="15910" refreshError="1"/>
      <sheetData sheetId="15911" refreshError="1"/>
      <sheetData sheetId="15912" refreshError="1"/>
      <sheetData sheetId="15913" refreshError="1"/>
      <sheetData sheetId="15914" refreshError="1"/>
      <sheetData sheetId="15915" refreshError="1"/>
      <sheetData sheetId="15916" refreshError="1"/>
      <sheetData sheetId="15917"/>
      <sheetData sheetId="15918"/>
      <sheetData sheetId="15919"/>
      <sheetData sheetId="15920"/>
      <sheetData sheetId="15921"/>
      <sheetData sheetId="15922"/>
      <sheetData sheetId="15923"/>
      <sheetData sheetId="15924"/>
      <sheetData sheetId="15925"/>
      <sheetData sheetId="15926"/>
      <sheetData sheetId="15927"/>
      <sheetData sheetId="15928"/>
      <sheetData sheetId="15929"/>
      <sheetData sheetId="15930"/>
      <sheetData sheetId="15931"/>
      <sheetData sheetId="15932"/>
      <sheetData sheetId="15933"/>
      <sheetData sheetId="15934"/>
      <sheetData sheetId="15935"/>
      <sheetData sheetId="15936"/>
      <sheetData sheetId="15937"/>
      <sheetData sheetId="15938"/>
      <sheetData sheetId="15939"/>
      <sheetData sheetId="15940"/>
      <sheetData sheetId="15941"/>
      <sheetData sheetId="15942"/>
      <sheetData sheetId="15943"/>
      <sheetData sheetId="15944"/>
      <sheetData sheetId="15945"/>
      <sheetData sheetId="15946"/>
      <sheetData sheetId="15947"/>
      <sheetData sheetId="15948"/>
      <sheetData sheetId="15949"/>
      <sheetData sheetId="15950"/>
      <sheetData sheetId="15951"/>
      <sheetData sheetId="15952"/>
      <sheetData sheetId="15953"/>
      <sheetData sheetId="15954"/>
      <sheetData sheetId="15955"/>
      <sheetData sheetId="15956"/>
      <sheetData sheetId="15957"/>
      <sheetData sheetId="15958"/>
      <sheetData sheetId="15959"/>
      <sheetData sheetId="15960"/>
      <sheetData sheetId="15961"/>
      <sheetData sheetId="15962"/>
      <sheetData sheetId="15963"/>
      <sheetData sheetId="15964"/>
      <sheetData sheetId="15965"/>
      <sheetData sheetId="15966"/>
      <sheetData sheetId="15967"/>
      <sheetData sheetId="15968"/>
      <sheetData sheetId="15969"/>
      <sheetData sheetId="15970"/>
      <sheetData sheetId="15971"/>
      <sheetData sheetId="15972"/>
      <sheetData sheetId="15973"/>
      <sheetData sheetId="15974"/>
      <sheetData sheetId="15975"/>
      <sheetData sheetId="15976"/>
      <sheetData sheetId="15977"/>
      <sheetData sheetId="15978"/>
      <sheetData sheetId="15979"/>
      <sheetData sheetId="15980"/>
      <sheetData sheetId="15981"/>
      <sheetData sheetId="15982"/>
      <sheetData sheetId="15983"/>
      <sheetData sheetId="15984"/>
      <sheetData sheetId="15985"/>
      <sheetData sheetId="15986"/>
      <sheetData sheetId="15987"/>
      <sheetData sheetId="15988"/>
      <sheetData sheetId="15989"/>
      <sheetData sheetId="15990"/>
      <sheetData sheetId="15991"/>
      <sheetData sheetId="15992"/>
      <sheetData sheetId="15993"/>
      <sheetData sheetId="15994"/>
      <sheetData sheetId="15995"/>
      <sheetData sheetId="15996" refreshError="1"/>
      <sheetData sheetId="15997" refreshError="1"/>
      <sheetData sheetId="15998" refreshError="1"/>
      <sheetData sheetId="15999" refreshError="1"/>
      <sheetData sheetId="16000" refreshError="1"/>
      <sheetData sheetId="16001" refreshError="1"/>
      <sheetData sheetId="16002" refreshError="1"/>
      <sheetData sheetId="16003" refreshError="1"/>
      <sheetData sheetId="16004" refreshError="1"/>
      <sheetData sheetId="16005" refreshError="1"/>
      <sheetData sheetId="16006" refreshError="1"/>
      <sheetData sheetId="16007" refreshError="1"/>
      <sheetData sheetId="16008" refreshError="1"/>
      <sheetData sheetId="16009" refreshError="1"/>
      <sheetData sheetId="16010" refreshError="1"/>
      <sheetData sheetId="16011" refreshError="1"/>
      <sheetData sheetId="16012" refreshError="1"/>
      <sheetData sheetId="16013" refreshError="1"/>
      <sheetData sheetId="16014" refreshError="1"/>
      <sheetData sheetId="16015" refreshError="1"/>
      <sheetData sheetId="16016" refreshError="1"/>
      <sheetData sheetId="16017" refreshError="1"/>
      <sheetData sheetId="16018" refreshError="1"/>
      <sheetData sheetId="16019" refreshError="1"/>
      <sheetData sheetId="16020" refreshError="1"/>
      <sheetData sheetId="16021" refreshError="1"/>
      <sheetData sheetId="16022" refreshError="1"/>
      <sheetData sheetId="16023" refreshError="1"/>
      <sheetData sheetId="16024" refreshError="1"/>
      <sheetData sheetId="16025" refreshError="1"/>
      <sheetData sheetId="16026" refreshError="1"/>
      <sheetData sheetId="16027" refreshError="1"/>
      <sheetData sheetId="16028"/>
      <sheetData sheetId="16029"/>
      <sheetData sheetId="16030"/>
      <sheetData sheetId="16031"/>
      <sheetData sheetId="16032"/>
      <sheetData sheetId="16033"/>
      <sheetData sheetId="16034"/>
      <sheetData sheetId="16035"/>
      <sheetData sheetId="16036"/>
      <sheetData sheetId="16037"/>
      <sheetData sheetId="16038"/>
      <sheetData sheetId="16039"/>
      <sheetData sheetId="16040"/>
      <sheetData sheetId="16041"/>
      <sheetData sheetId="16042"/>
      <sheetData sheetId="16043"/>
      <sheetData sheetId="16044"/>
      <sheetData sheetId="16045"/>
      <sheetData sheetId="16046"/>
      <sheetData sheetId="16047"/>
      <sheetData sheetId="16048"/>
      <sheetData sheetId="16049"/>
      <sheetData sheetId="16050"/>
      <sheetData sheetId="16051"/>
      <sheetData sheetId="16052"/>
      <sheetData sheetId="16053"/>
      <sheetData sheetId="16054"/>
      <sheetData sheetId="16055"/>
      <sheetData sheetId="16056"/>
      <sheetData sheetId="16057"/>
      <sheetData sheetId="16058"/>
      <sheetData sheetId="16059"/>
      <sheetData sheetId="16060"/>
      <sheetData sheetId="16061"/>
      <sheetData sheetId="16062"/>
      <sheetData sheetId="16063"/>
      <sheetData sheetId="16064"/>
      <sheetData sheetId="16065"/>
      <sheetData sheetId="16066"/>
      <sheetData sheetId="16067"/>
      <sheetData sheetId="16068"/>
      <sheetData sheetId="16069"/>
      <sheetData sheetId="16070"/>
      <sheetData sheetId="16071"/>
      <sheetData sheetId="16072"/>
      <sheetData sheetId="16073"/>
      <sheetData sheetId="16074"/>
      <sheetData sheetId="16075"/>
      <sheetData sheetId="16076"/>
      <sheetData sheetId="16077"/>
      <sheetData sheetId="16078"/>
      <sheetData sheetId="16079"/>
      <sheetData sheetId="16080"/>
      <sheetData sheetId="16081"/>
      <sheetData sheetId="16082"/>
      <sheetData sheetId="16083"/>
      <sheetData sheetId="16084"/>
      <sheetData sheetId="16085"/>
      <sheetData sheetId="16086"/>
      <sheetData sheetId="16087"/>
      <sheetData sheetId="16088"/>
      <sheetData sheetId="16089"/>
      <sheetData sheetId="16090"/>
      <sheetData sheetId="16091"/>
      <sheetData sheetId="16092"/>
      <sheetData sheetId="16093"/>
      <sheetData sheetId="16094"/>
      <sheetData sheetId="16095"/>
      <sheetData sheetId="16096"/>
      <sheetData sheetId="16097"/>
      <sheetData sheetId="16098"/>
      <sheetData sheetId="16099"/>
      <sheetData sheetId="16100"/>
      <sheetData sheetId="16101"/>
      <sheetData sheetId="16102"/>
      <sheetData sheetId="16103"/>
      <sheetData sheetId="16104"/>
      <sheetData sheetId="16105"/>
      <sheetData sheetId="16106"/>
      <sheetData sheetId="16107"/>
      <sheetData sheetId="16108"/>
      <sheetData sheetId="16109"/>
      <sheetData sheetId="16110"/>
      <sheetData sheetId="16111"/>
      <sheetData sheetId="16112"/>
      <sheetData sheetId="16113"/>
      <sheetData sheetId="16114"/>
      <sheetData sheetId="16115"/>
      <sheetData sheetId="16116"/>
      <sheetData sheetId="16117"/>
      <sheetData sheetId="16118"/>
      <sheetData sheetId="16119"/>
      <sheetData sheetId="16120"/>
      <sheetData sheetId="16121"/>
      <sheetData sheetId="16122"/>
      <sheetData sheetId="16123"/>
      <sheetData sheetId="16124"/>
      <sheetData sheetId="16125"/>
      <sheetData sheetId="16126"/>
      <sheetData sheetId="16127"/>
      <sheetData sheetId="16128"/>
      <sheetData sheetId="16129"/>
      <sheetData sheetId="16130"/>
      <sheetData sheetId="16131"/>
      <sheetData sheetId="16132"/>
      <sheetData sheetId="16133"/>
      <sheetData sheetId="16134"/>
      <sheetData sheetId="16135"/>
      <sheetData sheetId="16136"/>
      <sheetData sheetId="16137"/>
      <sheetData sheetId="16138"/>
      <sheetData sheetId="16139"/>
      <sheetData sheetId="16140"/>
      <sheetData sheetId="16141"/>
      <sheetData sheetId="16142"/>
      <sheetData sheetId="16143"/>
      <sheetData sheetId="16144"/>
      <sheetData sheetId="16145"/>
      <sheetData sheetId="16146"/>
      <sheetData sheetId="16147"/>
      <sheetData sheetId="16148"/>
      <sheetData sheetId="16149"/>
      <sheetData sheetId="16150"/>
      <sheetData sheetId="16151"/>
      <sheetData sheetId="16152"/>
      <sheetData sheetId="16153"/>
      <sheetData sheetId="16154"/>
      <sheetData sheetId="16155"/>
      <sheetData sheetId="16156"/>
      <sheetData sheetId="16157"/>
      <sheetData sheetId="16158"/>
      <sheetData sheetId="16159"/>
      <sheetData sheetId="16160"/>
      <sheetData sheetId="16161"/>
      <sheetData sheetId="16162"/>
      <sheetData sheetId="16163"/>
      <sheetData sheetId="16164"/>
      <sheetData sheetId="16165"/>
      <sheetData sheetId="16166"/>
      <sheetData sheetId="16167"/>
      <sheetData sheetId="16168"/>
      <sheetData sheetId="16169"/>
      <sheetData sheetId="16170"/>
      <sheetData sheetId="16171"/>
      <sheetData sheetId="16172"/>
      <sheetData sheetId="16173"/>
      <sheetData sheetId="16174"/>
      <sheetData sheetId="16175"/>
      <sheetData sheetId="16176"/>
      <sheetData sheetId="16177"/>
      <sheetData sheetId="16178"/>
      <sheetData sheetId="16179"/>
      <sheetData sheetId="16180"/>
      <sheetData sheetId="16181"/>
      <sheetData sheetId="16182"/>
      <sheetData sheetId="16183"/>
      <sheetData sheetId="16184"/>
      <sheetData sheetId="16185"/>
      <sheetData sheetId="16186"/>
      <sheetData sheetId="16187"/>
      <sheetData sheetId="16188"/>
      <sheetData sheetId="16189"/>
      <sheetData sheetId="16190"/>
      <sheetData sheetId="16191"/>
      <sheetData sheetId="16192"/>
      <sheetData sheetId="16193"/>
      <sheetData sheetId="16194"/>
      <sheetData sheetId="16195"/>
      <sheetData sheetId="16196"/>
      <sheetData sheetId="16197"/>
      <sheetData sheetId="16198"/>
      <sheetData sheetId="16199"/>
      <sheetData sheetId="16200"/>
      <sheetData sheetId="16201"/>
      <sheetData sheetId="16202"/>
      <sheetData sheetId="16203"/>
      <sheetData sheetId="16204"/>
      <sheetData sheetId="16205"/>
      <sheetData sheetId="16206"/>
      <sheetData sheetId="16207"/>
      <sheetData sheetId="16208"/>
      <sheetData sheetId="16209"/>
      <sheetData sheetId="16210"/>
      <sheetData sheetId="16211"/>
      <sheetData sheetId="16212"/>
      <sheetData sheetId="16213"/>
      <sheetData sheetId="16214"/>
      <sheetData sheetId="16215"/>
      <sheetData sheetId="16216"/>
      <sheetData sheetId="16217"/>
      <sheetData sheetId="16218"/>
      <sheetData sheetId="16219"/>
      <sheetData sheetId="16220"/>
      <sheetData sheetId="16221"/>
      <sheetData sheetId="16222"/>
      <sheetData sheetId="16223"/>
      <sheetData sheetId="16224"/>
      <sheetData sheetId="16225"/>
      <sheetData sheetId="16226"/>
      <sheetData sheetId="16227"/>
      <sheetData sheetId="16228"/>
      <sheetData sheetId="16229"/>
      <sheetData sheetId="16230"/>
      <sheetData sheetId="16231"/>
      <sheetData sheetId="16232"/>
      <sheetData sheetId="16233"/>
      <sheetData sheetId="16234"/>
      <sheetData sheetId="16235"/>
      <sheetData sheetId="16236"/>
      <sheetData sheetId="16237"/>
      <sheetData sheetId="16238"/>
      <sheetData sheetId="16239"/>
      <sheetData sheetId="16240"/>
      <sheetData sheetId="16241"/>
      <sheetData sheetId="16242"/>
      <sheetData sheetId="16243"/>
      <sheetData sheetId="16244"/>
      <sheetData sheetId="16245"/>
      <sheetData sheetId="16246"/>
      <sheetData sheetId="16247"/>
      <sheetData sheetId="16248"/>
      <sheetData sheetId="16249"/>
      <sheetData sheetId="16250"/>
      <sheetData sheetId="16251"/>
      <sheetData sheetId="16252"/>
      <sheetData sheetId="16253"/>
      <sheetData sheetId="16254"/>
      <sheetData sheetId="16255"/>
      <sheetData sheetId="16256"/>
      <sheetData sheetId="16257"/>
      <sheetData sheetId="16258"/>
      <sheetData sheetId="16259"/>
      <sheetData sheetId="16260"/>
      <sheetData sheetId="16261"/>
      <sheetData sheetId="16262"/>
      <sheetData sheetId="16263"/>
      <sheetData sheetId="16264"/>
      <sheetData sheetId="16265"/>
      <sheetData sheetId="16266"/>
      <sheetData sheetId="16267"/>
      <sheetData sheetId="16268"/>
      <sheetData sheetId="16269"/>
      <sheetData sheetId="16270"/>
      <sheetData sheetId="16271"/>
      <sheetData sheetId="16272"/>
      <sheetData sheetId="16273"/>
      <sheetData sheetId="16274"/>
      <sheetData sheetId="16275"/>
      <sheetData sheetId="16276"/>
      <sheetData sheetId="16277"/>
      <sheetData sheetId="16278"/>
      <sheetData sheetId="16279"/>
      <sheetData sheetId="16280"/>
      <sheetData sheetId="16281"/>
      <sheetData sheetId="16282"/>
      <sheetData sheetId="16283"/>
      <sheetData sheetId="16284"/>
      <sheetData sheetId="16285"/>
      <sheetData sheetId="16286"/>
      <sheetData sheetId="16287"/>
      <sheetData sheetId="16288"/>
      <sheetData sheetId="16289"/>
      <sheetData sheetId="16290"/>
      <sheetData sheetId="16291"/>
      <sheetData sheetId="16292"/>
      <sheetData sheetId="16293"/>
      <sheetData sheetId="16294"/>
      <sheetData sheetId="16295"/>
      <sheetData sheetId="16296"/>
      <sheetData sheetId="16297"/>
      <sheetData sheetId="16298"/>
      <sheetData sheetId="16299"/>
      <sheetData sheetId="16300"/>
      <sheetData sheetId="16301"/>
      <sheetData sheetId="16302"/>
      <sheetData sheetId="16303"/>
      <sheetData sheetId="16304"/>
      <sheetData sheetId="16305"/>
      <sheetData sheetId="16306"/>
      <sheetData sheetId="16307"/>
      <sheetData sheetId="16308"/>
      <sheetData sheetId="16309"/>
      <sheetData sheetId="16310"/>
      <sheetData sheetId="16311"/>
      <sheetData sheetId="16312"/>
      <sheetData sheetId="16313"/>
      <sheetData sheetId="16314"/>
      <sheetData sheetId="16315"/>
      <sheetData sheetId="16316"/>
      <sheetData sheetId="16317"/>
      <sheetData sheetId="16318"/>
      <sheetData sheetId="16319"/>
      <sheetData sheetId="16320"/>
      <sheetData sheetId="16321"/>
      <sheetData sheetId="16322"/>
      <sheetData sheetId="16323"/>
      <sheetData sheetId="16324"/>
      <sheetData sheetId="16325"/>
      <sheetData sheetId="16326"/>
      <sheetData sheetId="16327"/>
      <sheetData sheetId="16328"/>
      <sheetData sheetId="16329"/>
      <sheetData sheetId="16330"/>
      <sheetData sheetId="16331"/>
      <sheetData sheetId="16332"/>
      <sheetData sheetId="16333"/>
      <sheetData sheetId="16334"/>
      <sheetData sheetId="16335"/>
      <sheetData sheetId="16336"/>
      <sheetData sheetId="16337"/>
      <sheetData sheetId="16338"/>
      <sheetData sheetId="16339"/>
      <sheetData sheetId="16340"/>
      <sheetData sheetId="16341"/>
      <sheetData sheetId="16342"/>
      <sheetData sheetId="16343"/>
      <sheetData sheetId="16344"/>
      <sheetData sheetId="16345"/>
      <sheetData sheetId="16346"/>
      <sheetData sheetId="16347"/>
      <sheetData sheetId="16348"/>
      <sheetData sheetId="16349"/>
      <sheetData sheetId="16350"/>
      <sheetData sheetId="16351"/>
      <sheetData sheetId="16352"/>
      <sheetData sheetId="16353"/>
      <sheetData sheetId="16354"/>
      <sheetData sheetId="16355"/>
      <sheetData sheetId="16356"/>
      <sheetData sheetId="16357"/>
      <sheetData sheetId="16358"/>
      <sheetData sheetId="16359"/>
      <sheetData sheetId="16360"/>
      <sheetData sheetId="16361"/>
      <sheetData sheetId="16362"/>
      <sheetData sheetId="16363"/>
      <sheetData sheetId="16364"/>
      <sheetData sheetId="16365"/>
      <sheetData sheetId="16366"/>
      <sheetData sheetId="16367"/>
      <sheetData sheetId="16368"/>
      <sheetData sheetId="16369"/>
      <sheetData sheetId="16370"/>
      <sheetData sheetId="16371"/>
      <sheetData sheetId="16372"/>
      <sheetData sheetId="16373"/>
      <sheetData sheetId="16374"/>
      <sheetData sheetId="16375"/>
      <sheetData sheetId="16376"/>
      <sheetData sheetId="16377"/>
      <sheetData sheetId="16378"/>
      <sheetData sheetId="16379"/>
      <sheetData sheetId="16380"/>
      <sheetData sheetId="16381"/>
      <sheetData sheetId="16382"/>
      <sheetData sheetId="16383"/>
      <sheetData sheetId="16384"/>
      <sheetData sheetId="16385"/>
      <sheetData sheetId="16386"/>
      <sheetData sheetId="16387"/>
      <sheetData sheetId="16388"/>
      <sheetData sheetId="16389"/>
      <sheetData sheetId="16390"/>
      <sheetData sheetId="16391"/>
      <sheetData sheetId="16392"/>
      <sheetData sheetId="16393"/>
      <sheetData sheetId="16394"/>
      <sheetData sheetId="16395"/>
      <sheetData sheetId="16396"/>
      <sheetData sheetId="16397"/>
      <sheetData sheetId="16398"/>
      <sheetData sheetId="16399"/>
      <sheetData sheetId="16400"/>
      <sheetData sheetId="16401"/>
      <sheetData sheetId="16402"/>
      <sheetData sheetId="16403"/>
      <sheetData sheetId="16404"/>
      <sheetData sheetId="16405"/>
      <sheetData sheetId="16406"/>
      <sheetData sheetId="16407"/>
      <sheetData sheetId="16408"/>
      <sheetData sheetId="16409"/>
      <sheetData sheetId="16410"/>
      <sheetData sheetId="16411"/>
      <sheetData sheetId="16412"/>
      <sheetData sheetId="16413"/>
      <sheetData sheetId="16414"/>
      <sheetData sheetId="16415"/>
      <sheetData sheetId="16416"/>
      <sheetData sheetId="16417"/>
      <sheetData sheetId="16418"/>
      <sheetData sheetId="16419"/>
      <sheetData sheetId="16420"/>
      <sheetData sheetId="16421"/>
      <sheetData sheetId="16422"/>
      <sheetData sheetId="16423"/>
      <sheetData sheetId="16424"/>
      <sheetData sheetId="16425"/>
      <sheetData sheetId="16426"/>
      <sheetData sheetId="16427"/>
      <sheetData sheetId="16428"/>
      <sheetData sheetId="16429"/>
      <sheetData sheetId="16430"/>
      <sheetData sheetId="16431"/>
      <sheetData sheetId="16432"/>
      <sheetData sheetId="16433"/>
      <sheetData sheetId="16434"/>
      <sheetData sheetId="16435"/>
      <sheetData sheetId="16436"/>
      <sheetData sheetId="16437"/>
      <sheetData sheetId="16438"/>
      <sheetData sheetId="16439"/>
      <sheetData sheetId="16440"/>
      <sheetData sheetId="16441"/>
      <sheetData sheetId="16442"/>
      <sheetData sheetId="16443"/>
      <sheetData sheetId="16444"/>
      <sheetData sheetId="16445"/>
      <sheetData sheetId="16446"/>
      <sheetData sheetId="16447"/>
      <sheetData sheetId="16448"/>
      <sheetData sheetId="16449"/>
      <sheetData sheetId="16450"/>
      <sheetData sheetId="16451"/>
      <sheetData sheetId="16452"/>
      <sheetData sheetId="16453"/>
      <sheetData sheetId="16454"/>
      <sheetData sheetId="16455"/>
      <sheetData sheetId="16456"/>
      <sheetData sheetId="16457"/>
      <sheetData sheetId="16458"/>
      <sheetData sheetId="16459"/>
      <sheetData sheetId="16460"/>
      <sheetData sheetId="16461"/>
      <sheetData sheetId="16462"/>
      <sheetData sheetId="16463"/>
      <sheetData sheetId="16464"/>
      <sheetData sheetId="16465"/>
      <sheetData sheetId="16466"/>
      <sheetData sheetId="16467"/>
      <sheetData sheetId="16468"/>
      <sheetData sheetId="16469"/>
      <sheetData sheetId="16470"/>
      <sheetData sheetId="16471"/>
      <sheetData sheetId="16472"/>
      <sheetData sheetId="16473"/>
      <sheetData sheetId="16474"/>
      <sheetData sheetId="16475"/>
      <sheetData sheetId="16476"/>
      <sheetData sheetId="16477"/>
      <sheetData sheetId="16478"/>
      <sheetData sheetId="16479"/>
      <sheetData sheetId="16480"/>
      <sheetData sheetId="16481"/>
      <sheetData sheetId="16482"/>
      <sheetData sheetId="16483"/>
      <sheetData sheetId="16484"/>
      <sheetData sheetId="16485"/>
      <sheetData sheetId="16486"/>
      <sheetData sheetId="16487"/>
      <sheetData sheetId="16488"/>
      <sheetData sheetId="16489"/>
      <sheetData sheetId="16490"/>
      <sheetData sheetId="16491"/>
      <sheetData sheetId="16492"/>
      <sheetData sheetId="16493"/>
      <sheetData sheetId="16494"/>
      <sheetData sheetId="16495"/>
      <sheetData sheetId="16496"/>
      <sheetData sheetId="16497"/>
      <sheetData sheetId="16498"/>
      <sheetData sheetId="16499"/>
      <sheetData sheetId="16500"/>
      <sheetData sheetId="16501"/>
      <sheetData sheetId="16502"/>
      <sheetData sheetId="16503"/>
      <sheetData sheetId="16504"/>
      <sheetData sheetId="16505"/>
      <sheetData sheetId="16506"/>
      <sheetData sheetId="16507"/>
      <sheetData sheetId="16508"/>
      <sheetData sheetId="16509"/>
      <sheetData sheetId="16510"/>
      <sheetData sheetId="16511"/>
      <sheetData sheetId="16512"/>
      <sheetData sheetId="16513"/>
      <sheetData sheetId="16514"/>
      <sheetData sheetId="16515"/>
      <sheetData sheetId="16516"/>
      <sheetData sheetId="16517"/>
      <sheetData sheetId="16518"/>
      <sheetData sheetId="16519"/>
      <sheetData sheetId="16520"/>
      <sheetData sheetId="16521"/>
      <sheetData sheetId="16522"/>
      <sheetData sheetId="16523"/>
      <sheetData sheetId="16524"/>
      <sheetData sheetId="16525"/>
      <sheetData sheetId="16526"/>
      <sheetData sheetId="16527"/>
      <sheetData sheetId="16528"/>
      <sheetData sheetId="16529"/>
      <sheetData sheetId="16530"/>
      <sheetData sheetId="16531"/>
      <sheetData sheetId="16532"/>
      <sheetData sheetId="16533"/>
      <sheetData sheetId="16534"/>
      <sheetData sheetId="16535"/>
      <sheetData sheetId="16536"/>
      <sheetData sheetId="16537"/>
      <sheetData sheetId="16538"/>
      <sheetData sheetId="16539"/>
      <sheetData sheetId="16540"/>
      <sheetData sheetId="16541"/>
      <sheetData sheetId="16542"/>
      <sheetData sheetId="16543"/>
      <sheetData sheetId="16544"/>
      <sheetData sheetId="16545"/>
      <sheetData sheetId="16546"/>
      <sheetData sheetId="16547"/>
      <sheetData sheetId="16548"/>
      <sheetData sheetId="16549"/>
      <sheetData sheetId="16550"/>
      <sheetData sheetId="16551"/>
      <sheetData sheetId="16552"/>
      <sheetData sheetId="16553"/>
      <sheetData sheetId="16554"/>
      <sheetData sheetId="16555"/>
      <sheetData sheetId="16556"/>
      <sheetData sheetId="16557"/>
      <sheetData sheetId="16558"/>
      <sheetData sheetId="16559"/>
      <sheetData sheetId="16560"/>
      <sheetData sheetId="16561"/>
      <sheetData sheetId="16562"/>
      <sheetData sheetId="16563"/>
      <sheetData sheetId="16564"/>
      <sheetData sheetId="16565"/>
      <sheetData sheetId="16566"/>
      <sheetData sheetId="16567"/>
      <sheetData sheetId="16568"/>
      <sheetData sheetId="16569"/>
      <sheetData sheetId="16570"/>
      <sheetData sheetId="16571"/>
      <sheetData sheetId="16572"/>
      <sheetData sheetId="16573"/>
      <sheetData sheetId="16574"/>
      <sheetData sheetId="16575"/>
      <sheetData sheetId="16576"/>
      <sheetData sheetId="16577"/>
      <sheetData sheetId="16578"/>
      <sheetData sheetId="16579"/>
      <sheetData sheetId="16580"/>
      <sheetData sheetId="16581"/>
      <sheetData sheetId="16582"/>
      <sheetData sheetId="16583"/>
      <sheetData sheetId="16584"/>
      <sheetData sheetId="16585"/>
      <sheetData sheetId="16586"/>
      <sheetData sheetId="16587"/>
      <sheetData sheetId="16588"/>
      <sheetData sheetId="16589"/>
      <sheetData sheetId="16590"/>
      <sheetData sheetId="16591"/>
      <sheetData sheetId="16592"/>
      <sheetData sheetId="16593"/>
      <sheetData sheetId="16594"/>
      <sheetData sheetId="16595"/>
      <sheetData sheetId="16596"/>
      <sheetData sheetId="16597"/>
      <sheetData sheetId="16598"/>
      <sheetData sheetId="16599"/>
      <sheetData sheetId="16600"/>
      <sheetData sheetId="16601"/>
      <sheetData sheetId="16602"/>
      <sheetData sheetId="16603"/>
      <sheetData sheetId="16604"/>
      <sheetData sheetId="16605"/>
      <sheetData sheetId="16606"/>
      <sheetData sheetId="16607"/>
      <sheetData sheetId="16608"/>
      <sheetData sheetId="16609"/>
      <sheetData sheetId="16610"/>
      <sheetData sheetId="16611"/>
      <sheetData sheetId="16612"/>
      <sheetData sheetId="16613"/>
      <sheetData sheetId="16614"/>
      <sheetData sheetId="16615"/>
      <sheetData sheetId="16616"/>
      <sheetData sheetId="16617"/>
      <sheetData sheetId="16618"/>
      <sheetData sheetId="16619"/>
      <sheetData sheetId="16620"/>
      <sheetData sheetId="16621"/>
      <sheetData sheetId="16622"/>
      <sheetData sheetId="16623"/>
      <sheetData sheetId="16624"/>
      <sheetData sheetId="16625"/>
      <sheetData sheetId="16626"/>
      <sheetData sheetId="16627"/>
      <sheetData sheetId="16628"/>
      <sheetData sheetId="16629"/>
      <sheetData sheetId="16630"/>
      <sheetData sheetId="16631"/>
      <sheetData sheetId="16632"/>
      <sheetData sheetId="16633"/>
      <sheetData sheetId="16634"/>
      <sheetData sheetId="16635"/>
      <sheetData sheetId="16636"/>
      <sheetData sheetId="16637"/>
      <sheetData sheetId="16638"/>
      <sheetData sheetId="16639"/>
      <sheetData sheetId="16640"/>
      <sheetData sheetId="16641"/>
      <sheetData sheetId="16642"/>
      <sheetData sheetId="16643"/>
      <sheetData sheetId="16644"/>
      <sheetData sheetId="16645"/>
      <sheetData sheetId="16646"/>
      <sheetData sheetId="16647"/>
      <sheetData sheetId="16648"/>
      <sheetData sheetId="16649"/>
      <sheetData sheetId="16650"/>
      <sheetData sheetId="16651"/>
      <sheetData sheetId="16652"/>
      <sheetData sheetId="16653"/>
      <sheetData sheetId="16654"/>
      <sheetData sheetId="16655"/>
      <sheetData sheetId="16656"/>
      <sheetData sheetId="16657"/>
      <sheetData sheetId="16658"/>
      <sheetData sheetId="16659"/>
      <sheetData sheetId="16660"/>
      <sheetData sheetId="16661"/>
      <sheetData sheetId="16662"/>
      <sheetData sheetId="16663"/>
      <sheetData sheetId="16664"/>
      <sheetData sheetId="16665"/>
      <sheetData sheetId="16666"/>
      <sheetData sheetId="16667"/>
      <sheetData sheetId="16668"/>
      <sheetData sheetId="16669"/>
      <sheetData sheetId="16670"/>
      <sheetData sheetId="16671"/>
      <sheetData sheetId="16672"/>
      <sheetData sheetId="16673"/>
      <sheetData sheetId="16674"/>
      <sheetData sheetId="16675"/>
      <sheetData sheetId="16676"/>
      <sheetData sheetId="16677"/>
      <sheetData sheetId="16678"/>
      <sheetData sheetId="16679"/>
      <sheetData sheetId="16680"/>
      <sheetData sheetId="16681"/>
      <sheetData sheetId="16682"/>
      <sheetData sheetId="16683"/>
      <sheetData sheetId="16684"/>
      <sheetData sheetId="16685"/>
      <sheetData sheetId="16686"/>
      <sheetData sheetId="16687"/>
      <sheetData sheetId="16688"/>
      <sheetData sheetId="16689"/>
      <sheetData sheetId="16690"/>
      <sheetData sheetId="16691"/>
      <sheetData sheetId="16692"/>
      <sheetData sheetId="16693"/>
      <sheetData sheetId="16694"/>
      <sheetData sheetId="16695"/>
      <sheetData sheetId="16696"/>
      <sheetData sheetId="16697"/>
      <sheetData sheetId="16698"/>
      <sheetData sheetId="16699"/>
      <sheetData sheetId="16700"/>
      <sheetData sheetId="16701"/>
      <sheetData sheetId="16702"/>
      <sheetData sheetId="16703"/>
      <sheetData sheetId="16704"/>
      <sheetData sheetId="16705"/>
      <sheetData sheetId="16706"/>
      <sheetData sheetId="16707"/>
      <sheetData sheetId="16708"/>
      <sheetData sheetId="16709"/>
      <sheetData sheetId="16710"/>
      <sheetData sheetId="16711"/>
      <sheetData sheetId="16712"/>
      <sheetData sheetId="16713"/>
      <sheetData sheetId="16714"/>
      <sheetData sheetId="16715"/>
      <sheetData sheetId="16716"/>
      <sheetData sheetId="16717"/>
      <sheetData sheetId="16718"/>
      <sheetData sheetId="16719"/>
      <sheetData sheetId="16720"/>
      <sheetData sheetId="16721"/>
      <sheetData sheetId="16722"/>
      <sheetData sheetId="16723"/>
      <sheetData sheetId="16724"/>
      <sheetData sheetId="16725"/>
      <sheetData sheetId="16726"/>
      <sheetData sheetId="16727"/>
      <sheetData sheetId="16728"/>
      <sheetData sheetId="16729"/>
      <sheetData sheetId="16730"/>
      <sheetData sheetId="16731"/>
      <sheetData sheetId="16732"/>
      <sheetData sheetId="16733"/>
      <sheetData sheetId="16734"/>
      <sheetData sheetId="16735"/>
      <sheetData sheetId="16736"/>
      <sheetData sheetId="16737"/>
      <sheetData sheetId="16738"/>
      <sheetData sheetId="16739"/>
      <sheetData sheetId="16740"/>
      <sheetData sheetId="16741"/>
      <sheetData sheetId="16742"/>
      <sheetData sheetId="16743"/>
      <sheetData sheetId="16744"/>
      <sheetData sheetId="16745"/>
      <sheetData sheetId="16746"/>
      <sheetData sheetId="16747"/>
      <sheetData sheetId="16748"/>
      <sheetData sheetId="16749"/>
      <sheetData sheetId="16750"/>
      <sheetData sheetId="16751"/>
      <sheetData sheetId="16752"/>
      <sheetData sheetId="16753"/>
      <sheetData sheetId="16754"/>
      <sheetData sheetId="16755"/>
      <sheetData sheetId="16756"/>
      <sheetData sheetId="16757"/>
      <sheetData sheetId="16758"/>
      <sheetData sheetId="16759"/>
      <sheetData sheetId="16760"/>
      <sheetData sheetId="16761"/>
      <sheetData sheetId="16762"/>
      <sheetData sheetId="16763"/>
      <sheetData sheetId="16764"/>
      <sheetData sheetId="16765"/>
      <sheetData sheetId="16766"/>
      <sheetData sheetId="16767"/>
      <sheetData sheetId="16768"/>
      <sheetData sheetId="16769"/>
      <sheetData sheetId="16770"/>
      <sheetData sheetId="16771"/>
      <sheetData sheetId="16772"/>
      <sheetData sheetId="16773"/>
      <sheetData sheetId="16774"/>
      <sheetData sheetId="16775"/>
      <sheetData sheetId="16776"/>
      <sheetData sheetId="16777"/>
      <sheetData sheetId="16778"/>
      <sheetData sheetId="16779"/>
      <sheetData sheetId="16780"/>
      <sheetData sheetId="16781"/>
      <sheetData sheetId="16782"/>
      <sheetData sheetId="16783"/>
      <sheetData sheetId="16784"/>
      <sheetData sheetId="16785"/>
      <sheetData sheetId="16786"/>
      <sheetData sheetId="16787"/>
      <sheetData sheetId="16788"/>
      <sheetData sheetId="16789"/>
      <sheetData sheetId="16790"/>
      <sheetData sheetId="16791"/>
      <sheetData sheetId="16792"/>
      <sheetData sheetId="16793"/>
      <sheetData sheetId="16794"/>
      <sheetData sheetId="16795"/>
      <sheetData sheetId="16796"/>
      <sheetData sheetId="16797"/>
      <sheetData sheetId="16798"/>
      <sheetData sheetId="16799"/>
      <sheetData sheetId="16800"/>
      <sheetData sheetId="16801"/>
      <sheetData sheetId="16802"/>
      <sheetData sheetId="16803"/>
      <sheetData sheetId="16804"/>
      <sheetData sheetId="16805"/>
      <sheetData sheetId="16806"/>
      <sheetData sheetId="16807"/>
      <sheetData sheetId="16808"/>
      <sheetData sheetId="16809"/>
      <sheetData sheetId="16810"/>
      <sheetData sheetId="16811"/>
      <sheetData sheetId="16812"/>
      <sheetData sheetId="16813"/>
      <sheetData sheetId="16814"/>
      <sheetData sheetId="16815"/>
      <sheetData sheetId="16816"/>
      <sheetData sheetId="16817"/>
      <sheetData sheetId="16818"/>
      <sheetData sheetId="16819"/>
      <sheetData sheetId="16820"/>
      <sheetData sheetId="16821"/>
      <sheetData sheetId="16822"/>
      <sheetData sheetId="16823"/>
      <sheetData sheetId="16824"/>
      <sheetData sheetId="16825"/>
      <sheetData sheetId="16826"/>
      <sheetData sheetId="16827"/>
      <sheetData sheetId="16828"/>
      <sheetData sheetId="16829"/>
      <sheetData sheetId="16830"/>
      <sheetData sheetId="16831"/>
      <sheetData sheetId="16832"/>
      <sheetData sheetId="16833"/>
      <sheetData sheetId="16834"/>
      <sheetData sheetId="16835"/>
      <sheetData sheetId="16836"/>
      <sheetData sheetId="16837"/>
      <sheetData sheetId="16838"/>
      <sheetData sheetId="16839"/>
      <sheetData sheetId="16840"/>
      <sheetData sheetId="16841"/>
      <sheetData sheetId="16842"/>
      <sheetData sheetId="16843"/>
      <sheetData sheetId="16844"/>
      <sheetData sheetId="16845"/>
      <sheetData sheetId="16846"/>
      <sheetData sheetId="16847"/>
      <sheetData sheetId="16848"/>
      <sheetData sheetId="16849"/>
      <sheetData sheetId="16850"/>
      <sheetData sheetId="16851"/>
      <sheetData sheetId="16852"/>
      <sheetData sheetId="16853"/>
      <sheetData sheetId="16854"/>
      <sheetData sheetId="16855"/>
      <sheetData sheetId="16856"/>
      <sheetData sheetId="16857"/>
      <sheetData sheetId="16858"/>
      <sheetData sheetId="16859"/>
      <sheetData sheetId="16860"/>
      <sheetData sheetId="16861"/>
      <sheetData sheetId="16862"/>
      <sheetData sheetId="16863"/>
      <sheetData sheetId="16864"/>
      <sheetData sheetId="16865"/>
      <sheetData sheetId="16866"/>
      <sheetData sheetId="16867"/>
      <sheetData sheetId="16868"/>
      <sheetData sheetId="16869"/>
      <sheetData sheetId="16870"/>
      <sheetData sheetId="16871"/>
      <sheetData sheetId="16872"/>
      <sheetData sheetId="16873"/>
      <sheetData sheetId="16874"/>
      <sheetData sheetId="16875"/>
      <sheetData sheetId="16876"/>
      <sheetData sheetId="16877"/>
      <sheetData sheetId="16878"/>
      <sheetData sheetId="16879"/>
      <sheetData sheetId="16880"/>
      <sheetData sheetId="16881"/>
      <sheetData sheetId="16882"/>
      <sheetData sheetId="16883"/>
      <sheetData sheetId="16884"/>
      <sheetData sheetId="16885"/>
      <sheetData sheetId="16886"/>
      <sheetData sheetId="16887"/>
      <sheetData sheetId="16888"/>
      <sheetData sheetId="16889"/>
      <sheetData sheetId="16890"/>
      <sheetData sheetId="16891"/>
      <sheetData sheetId="16892"/>
      <sheetData sheetId="16893"/>
      <sheetData sheetId="16894"/>
      <sheetData sheetId="16895"/>
      <sheetData sheetId="16896"/>
      <sheetData sheetId="16897"/>
      <sheetData sheetId="16898"/>
      <sheetData sheetId="16899"/>
      <sheetData sheetId="16900"/>
      <sheetData sheetId="16901"/>
      <sheetData sheetId="16902"/>
      <sheetData sheetId="16903"/>
      <sheetData sheetId="16904"/>
      <sheetData sheetId="16905"/>
      <sheetData sheetId="16906"/>
      <sheetData sheetId="16907"/>
      <sheetData sheetId="16908"/>
      <sheetData sheetId="16909"/>
      <sheetData sheetId="16910"/>
      <sheetData sheetId="16911"/>
      <sheetData sheetId="16912"/>
      <sheetData sheetId="16913"/>
      <sheetData sheetId="16914"/>
      <sheetData sheetId="16915"/>
      <sheetData sheetId="16916"/>
      <sheetData sheetId="16917"/>
      <sheetData sheetId="16918"/>
      <sheetData sheetId="16919"/>
      <sheetData sheetId="16920"/>
      <sheetData sheetId="16921"/>
      <sheetData sheetId="16922"/>
      <sheetData sheetId="16923"/>
      <sheetData sheetId="16924"/>
      <sheetData sheetId="16925"/>
      <sheetData sheetId="16926"/>
      <sheetData sheetId="16927"/>
      <sheetData sheetId="16928"/>
      <sheetData sheetId="16929"/>
      <sheetData sheetId="16930"/>
      <sheetData sheetId="16931"/>
      <sheetData sheetId="16932"/>
      <sheetData sheetId="16933"/>
      <sheetData sheetId="16934"/>
      <sheetData sheetId="16935"/>
      <sheetData sheetId="16936"/>
      <sheetData sheetId="16937"/>
      <sheetData sheetId="16938"/>
      <sheetData sheetId="16939"/>
      <sheetData sheetId="16940"/>
      <sheetData sheetId="16941"/>
      <sheetData sheetId="16942"/>
      <sheetData sheetId="16943"/>
      <sheetData sheetId="16944"/>
      <sheetData sheetId="16945"/>
      <sheetData sheetId="16946"/>
      <sheetData sheetId="16947"/>
      <sheetData sheetId="16948"/>
      <sheetData sheetId="16949"/>
      <sheetData sheetId="16950"/>
      <sheetData sheetId="16951"/>
      <sheetData sheetId="16952"/>
      <sheetData sheetId="16953"/>
      <sheetData sheetId="16954"/>
      <sheetData sheetId="16955"/>
      <sheetData sheetId="16956"/>
      <sheetData sheetId="16957"/>
      <sheetData sheetId="16958"/>
      <sheetData sheetId="16959"/>
      <sheetData sheetId="16960"/>
      <sheetData sheetId="16961"/>
      <sheetData sheetId="16962"/>
      <sheetData sheetId="16963"/>
      <sheetData sheetId="16964"/>
      <sheetData sheetId="16965"/>
      <sheetData sheetId="16966"/>
      <sheetData sheetId="16967"/>
      <sheetData sheetId="16968"/>
      <sheetData sheetId="16969"/>
      <sheetData sheetId="16970"/>
      <sheetData sheetId="16971"/>
      <sheetData sheetId="16972"/>
      <sheetData sheetId="16973"/>
      <sheetData sheetId="16974"/>
      <sheetData sheetId="16975"/>
      <sheetData sheetId="16976"/>
      <sheetData sheetId="16977"/>
      <sheetData sheetId="16978"/>
      <sheetData sheetId="16979"/>
      <sheetData sheetId="16980"/>
      <sheetData sheetId="16981"/>
      <sheetData sheetId="16982"/>
      <sheetData sheetId="16983"/>
      <sheetData sheetId="16984"/>
      <sheetData sheetId="16985"/>
      <sheetData sheetId="16986"/>
      <sheetData sheetId="16987"/>
      <sheetData sheetId="16988"/>
      <sheetData sheetId="16989"/>
      <sheetData sheetId="16990"/>
      <sheetData sheetId="16991"/>
      <sheetData sheetId="16992"/>
      <sheetData sheetId="16993"/>
      <sheetData sheetId="16994"/>
      <sheetData sheetId="16995"/>
      <sheetData sheetId="16996"/>
      <sheetData sheetId="16997"/>
      <sheetData sheetId="16998"/>
      <sheetData sheetId="16999"/>
      <sheetData sheetId="17000"/>
      <sheetData sheetId="17001"/>
      <sheetData sheetId="17002"/>
      <sheetData sheetId="17003"/>
      <sheetData sheetId="17004"/>
      <sheetData sheetId="17005"/>
      <sheetData sheetId="17006"/>
      <sheetData sheetId="17007"/>
      <sheetData sheetId="17008"/>
      <sheetData sheetId="17009"/>
      <sheetData sheetId="17010"/>
      <sheetData sheetId="17011"/>
      <sheetData sheetId="17012"/>
      <sheetData sheetId="17013"/>
      <sheetData sheetId="17014"/>
      <sheetData sheetId="17015"/>
      <sheetData sheetId="17016"/>
      <sheetData sheetId="17017"/>
      <sheetData sheetId="17018"/>
      <sheetData sheetId="17019"/>
      <sheetData sheetId="17020"/>
      <sheetData sheetId="17021"/>
      <sheetData sheetId="17022"/>
      <sheetData sheetId="17023"/>
      <sheetData sheetId="17024"/>
      <sheetData sheetId="17025"/>
      <sheetData sheetId="17026"/>
      <sheetData sheetId="17027"/>
      <sheetData sheetId="17028"/>
      <sheetData sheetId="17029"/>
      <sheetData sheetId="17030"/>
      <sheetData sheetId="17031"/>
      <sheetData sheetId="17032"/>
      <sheetData sheetId="17033"/>
      <sheetData sheetId="17034"/>
      <sheetData sheetId="17035"/>
      <sheetData sheetId="17036"/>
      <sheetData sheetId="17037"/>
      <sheetData sheetId="17038"/>
      <sheetData sheetId="17039"/>
      <sheetData sheetId="17040"/>
      <sheetData sheetId="17041"/>
      <sheetData sheetId="17042"/>
      <sheetData sheetId="17043"/>
      <sheetData sheetId="17044"/>
      <sheetData sheetId="17045"/>
      <sheetData sheetId="17046"/>
      <sheetData sheetId="17047"/>
      <sheetData sheetId="17048"/>
      <sheetData sheetId="17049"/>
      <sheetData sheetId="17050"/>
      <sheetData sheetId="17051"/>
      <sheetData sheetId="17052"/>
      <sheetData sheetId="17053"/>
      <sheetData sheetId="17054"/>
      <sheetData sheetId="17055"/>
      <sheetData sheetId="17056"/>
      <sheetData sheetId="17057"/>
      <sheetData sheetId="17058"/>
      <sheetData sheetId="17059"/>
      <sheetData sheetId="17060"/>
      <sheetData sheetId="17061"/>
      <sheetData sheetId="17062"/>
      <sheetData sheetId="17063"/>
      <sheetData sheetId="17064"/>
      <sheetData sheetId="17065"/>
      <sheetData sheetId="17066"/>
      <sheetData sheetId="17067"/>
      <sheetData sheetId="17068"/>
      <sheetData sheetId="17069"/>
      <sheetData sheetId="17070"/>
      <sheetData sheetId="17071"/>
      <sheetData sheetId="17072"/>
      <sheetData sheetId="17073"/>
      <sheetData sheetId="17074"/>
      <sheetData sheetId="17075"/>
      <sheetData sheetId="17076"/>
      <sheetData sheetId="17077"/>
      <sheetData sheetId="17078"/>
      <sheetData sheetId="17079"/>
      <sheetData sheetId="17080"/>
      <sheetData sheetId="17081"/>
      <sheetData sheetId="17082"/>
      <sheetData sheetId="17083"/>
      <sheetData sheetId="17084"/>
      <sheetData sheetId="17085"/>
      <sheetData sheetId="17086"/>
      <sheetData sheetId="17087"/>
      <sheetData sheetId="17088"/>
      <sheetData sheetId="17089"/>
      <sheetData sheetId="17090"/>
      <sheetData sheetId="17091"/>
      <sheetData sheetId="17092"/>
      <sheetData sheetId="17093"/>
      <sheetData sheetId="17094"/>
      <sheetData sheetId="17095"/>
      <sheetData sheetId="17096"/>
      <sheetData sheetId="17097"/>
      <sheetData sheetId="17098"/>
      <sheetData sheetId="17099"/>
      <sheetData sheetId="17100"/>
      <sheetData sheetId="17101"/>
      <sheetData sheetId="17102"/>
      <sheetData sheetId="17103"/>
      <sheetData sheetId="17104"/>
      <sheetData sheetId="17105"/>
      <sheetData sheetId="17106"/>
      <sheetData sheetId="17107"/>
      <sheetData sheetId="17108"/>
      <sheetData sheetId="17109"/>
      <sheetData sheetId="17110"/>
      <sheetData sheetId="17111"/>
      <sheetData sheetId="17112"/>
      <sheetData sheetId="17113"/>
      <sheetData sheetId="17114"/>
      <sheetData sheetId="17115"/>
      <sheetData sheetId="17116"/>
      <sheetData sheetId="17117"/>
      <sheetData sheetId="17118"/>
      <sheetData sheetId="17119"/>
      <sheetData sheetId="17120"/>
      <sheetData sheetId="17121"/>
      <sheetData sheetId="17122"/>
      <sheetData sheetId="17123"/>
      <sheetData sheetId="17124"/>
      <sheetData sheetId="17125"/>
      <sheetData sheetId="17126"/>
      <sheetData sheetId="17127"/>
      <sheetData sheetId="17128"/>
      <sheetData sheetId="17129"/>
      <sheetData sheetId="17130"/>
      <sheetData sheetId="17131"/>
      <sheetData sheetId="17132"/>
      <sheetData sheetId="17133"/>
      <sheetData sheetId="17134"/>
      <sheetData sheetId="17135"/>
      <sheetData sheetId="17136"/>
      <sheetData sheetId="17137"/>
      <sheetData sheetId="17138"/>
      <sheetData sheetId="17139"/>
      <sheetData sheetId="17140"/>
      <sheetData sheetId="17141"/>
      <sheetData sheetId="17142"/>
      <sheetData sheetId="17143"/>
      <sheetData sheetId="17144"/>
      <sheetData sheetId="17145"/>
      <sheetData sheetId="17146"/>
      <sheetData sheetId="17147"/>
      <sheetData sheetId="17148"/>
      <sheetData sheetId="17149"/>
      <sheetData sheetId="17150"/>
      <sheetData sheetId="17151"/>
      <sheetData sheetId="17152"/>
      <sheetData sheetId="17153"/>
      <sheetData sheetId="17154"/>
      <sheetData sheetId="17155"/>
      <sheetData sheetId="17156"/>
      <sheetData sheetId="17157"/>
      <sheetData sheetId="17158"/>
      <sheetData sheetId="17159"/>
      <sheetData sheetId="17160"/>
      <sheetData sheetId="17161"/>
      <sheetData sheetId="17162"/>
      <sheetData sheetId="17163"/>
      <sheetData sheetId="17164"/>
      <sheetData sheetId="17165"/>
      <sheetData sheetId="17166"/>
      <sheetData sheetId="17167"/>
      <sheetData sheetId="17168"/>
      <sheetData sheetId="17169"/>
      <sheetData sheetId="17170"/>
      <sheetData sheetId="17171"/>
      <sheetData sheetId="17172"/>
      <sheetData sheetId="17173"/>
      <sheetData sheetId="17174"/>
      <sheetData sheetId="17175"/>
      <sheetData sheetId="17176"/>
      <sheetData sheetId="17177"/>
      <sheetData sheetId="17178"/>
      <sheetData sheetId="17179"/>
      <sheetData sheetId="17180"/>
      <sheetData sheetId="17181"/>
      <sheetData sheetId="17182"/>
      <sheetData sheetId="17183"/>
      <sheetData sheetId="17184"/>
      <sheetData sheetId="17185"/>
      <sheetData sheetId="17186"/>
      <sheetData sheetId="17187"/>
      <sheetData sheetId="17188"/>
      <sheetData sheetId="17189"/>
      <sheetData sheetId="17190"/>
      <sheetData sheetId="17191"/>
      <sheetData sheetId="17192"/>
      <sheetData sheetId="17193"/>
      <sheetData sheetId="17194"/>
      <sheetData sheetId="17195"/>
      <sheetData sheetId="17196"/>
      <sheetData sheetId="17197"/>
      <sheetData sheetId="17198"/>
      <sheetData sheetId="17199"/>
      <sheetData sheetId="17200"/>
      <sheetData sheetId="17201"/>
      <sheetData sheetId="17202"/>
      <sheetData sheetId="17203"/>
      <sheetData sheetId="17204"/>
      <sheetData sheetId="17205"/>
      <sheetData sheetId="17206"/>
      <sheetData sheetId="17207"/>
      <sheetData sheetId="17208"/>
      <sheetData sheetId="17209"/>
      <sheetData sheetId="17210"/>
      <sheetData sheetId="17211"/>
      <sheetData sheetId="17212"/>
      <sheetData sheetId="17213"/>
      <sheetData sheetId="17214"/>
      <sheetData sheetId="17215"/>
      <sheetData sheetId="17216"/>
      <sheetData sheetId="17217"/>
      <sheetData sheetId="17218"/>
      <sheetData sheetId="17219"/>
      <sheetData sheetId="17220"/>
      <sheetData sheetId="17221"/>
      <sheetData sheetId="17222"/>
      <sheetData sheetId="17223"/>
      <sheetData sheetId="17224"/>
      <sheetData sheetId="17225"/>
      <sheetData sheetId="17226"/>
      <sheetData sheetId="17227"/>
      <sheetData sheetId="17228"/>
      <sheetData sheetId="17229"/>
      <sheetData sheetId="17230"/>
      <sheetData sheetId="17231"/>
      <sheetData sheetId="17232"/>
      <sheetData sheetId="17233"/>
      <sheetData sheetId="17234"/>
      <sheetData sheetId="17235"/>
      <sheetData sheetId="17236"/>
      <sheetData sheetId="17237"/>
      <sheetData sheetId="17238"/>
      <sheetData sheetId="17239"/>
      <sheetData sheetId="17240"/>
      <sheetData sheetId="17241"/>
      <sheetData sheetId="17242"/>
      <sheetData sheetId="17243"/>
      <sheetData sheetId="17244"/>
      <sheetData sheetId="17245"/>
      <sheetData sheetId="17246"/>
      <sheetData sheetId="17247"/>
      <sheetData sheetId="17248"/>
      <sheetData sheetId="17249"/>
      <sheetData sheetId="17250"/>
      <sheetData sheetId="17251"/>
      <sheetData sheetId="17252"/>
      <sheetData sheetId="17253"/>
      <sheetData sheetId="17254"/>
      <sheetData sheetId="17255"/>
      <sheetData sheetId="17256"/>
      <sheetData sheetId="17257"/>
      <sheetData sheetId="17258"/>
      <sheetData sheetId="17259"/>
      <sheetData sheetId="17260"/>
      <sheetData sheetId="17261"/>
      <sheetData sheetId="17262"/>
      <sheetData sheetId="17263"/>
      <sheetData sheetId="17264"/>
      <sheetData sheetId="17265"/>
      <sheetData sheetId="17266"/>
      <sheetData sheetId="17267"/>
      <sheetData sheetId="17268"/>
      <sheetData sheetId="17269"/>
      <sheetData sheetId="17270"/>
      <sheetData sheetId="17271"/>
      <sheetData sheetId="17272"/>
      <sheetData sheetId="17273"/>
      <sheetData sheetId="17274"/>
      <sheetData sheetId="17275"/>
      <sheetData sheetId="17276"/>
      <sheetData sheetId="17277"/>
      <sheetData sheetId="17278"/>
      <sheetData sheetId="17279"/>
      <sheetData sheetId="17280"/>
      <sheetData sheetId="17281"/>
      <sheetData sheetId="17282"/>
      <sheetData sheetId="17283"/>
      <sheetData sheetId="17284"/>
      <sheetData sheetId="17285"/>
      <sheetData sheetId="17286"/>
      <sheetData sheetId="17287"/>
      <sheetData sheetId="17288"/>
      <sheetData sheetId="17289"/>
      <sheetData sheetId="17290"/>
      <sheetData sheetId="17291"/>
      <sheetData sheetId="17292"/>
      <sheetData sheetId="17293"/>
      <sheetData sheetId="17294"/>
      <sheetData sheetId="17295"/>
      <sheetData sheetId="17296"/>
      <sheetData sheetId="17297"/>
      <sheetData sheetId="17298"/>
      <sheetData sheetId="17299"/>
      <sheetData sheetId="17300"/>
      <sheetData sheetId="17301"/>
      <sheetData sheetId="17302"/>
      <sheetData sheetId="17303"/>
      <sheetData sheetId="17304"/>
      <sheetData sheetId="17305"/>
      <sheetData sheetId="17306"/>
      <sheetData sheetId="17307"/>
      <sheetData sheetId="17308"/>
      <sheetData sheetId="17309"/>
      <sheetData sheetId="17310"/>
      <sheetData sheetId="17311"/>
      <sheetData sheetId="17312"/>
      <sheetData sheetId="17313"/>
      <sheetData sheetId="17314"/>
      <sheetData sheetId="17315"/>
      <sheetData sheetId="17316"/>
      <sheetData sheetId="17317"/>
      <sheetData sheetId="17318"/>
      <sheetData sheetId="17319"/>
      <sheetData sheetId="17320"/>
      <sheetData sheetId="17321"/>
      <sheetData sheetId="17322"/>
      <sheetData sheetId="17323"/>
      <sheetData sheetId="17324"/>
      <sheetData sheetId="17325"/>
      <sheetData sheetId="17326"/>
      <sheetData sheetId="17327"/>
      <sheetData sheetId="17328"/>
      <sheetData sheetId="17329"/>
      <sheetData sheetId="17330"/>
      <sheetData sheetId="17331"/>
      <sheetData sheetId="17332"/>
      <sheetData sheetId="17333"/>
      <sheetData sheetId="17334"/>
      <sheetData sheetId="17335"/>
      <sheetData sheetId="17336"/>
      <sheetData sheetId="17337"/>
      <sheetData sheetId="17338"/>
      <sheetData sheetId="17339"/>
      <sheetData sheetId="17340"/>
      <sheetData sheetId="17341"/>
      <sheetData sheetId="17342"/>
      <sheetData sheetId="17343"/>
      <sheetData sheetId="17344"/>
      <sheetData sheetId="17345"/>
      <sheetData sheetId="17346"/>
      <sheetData sheetId="17347"/>
      <sheetData sheetId="17348"/>
      <sheetData sheetId="17349"/>
      <sheetData sheetId="17350"/>
      <sheetData sheetId="17351"/>
      <sheetData sheetId="17352"/>
      <sheetData sheetId="17353"/>
      <sheetData sheetId="17354"/>
      <sheetData sheetId="17355"/>
      <sheetData sheetId="17356"/>
      <sheetData sheetId="17357"/>
      <sheetData sheetId="17358"/>
      <sheetData sheetId="17359"/>
      <sheetData sheetId="17360"/>
      <sheetData sheetId="17361"/>
      <sheetData sheetId="17362"/>
      <sheetData sheetId="17363"/>
      <sheetData sheetId="17364"/>
      <sheetData sheetId="17365"/>
      <sheetData sheetId="17366"/>
      <sheetData sheetId="17367"/>
      <sheetData sheetId="17368"/>
      <sheetData sheetId="17369"/>
      <sheetData sheetId="17370"/>
      <sheetData sheetId="17371"/>
      <sheetData sheetId="17372"/>
      <sheetData sheetId="17373"/>
      <sheetData sheetId="17374"/>
      <sheetData sheetId="17375"/>
      <sheetData sheetId="17376"/>
      <sheetData sheetId="17377"/>
      <sheetData sheetId="17378"/>
      <sheetData sheetId="17379"/>
      <sheetData sheetId="17380"/>
      <sheetData sheetId="17381"/>
      <sheetData sheetId="17382"/>
      <sheetData sheetId="17383"/>
      <sheetData sheetId="17384"/>
      <sheetData sheetId="17385"/>
      <sheetData sheetId="17386"/>
      <sheetData sheetId="17387"/>
      <sheetData sheetId="17388"/>
      <sheetData sheetId="17389"/>
      <sheetData sheetId="17390"/>
      <sheetData sheetId="17391"/>
      <sheetData sheetId="17392"/>
      <sheetData sheetId="17393"/>
      <sheetData sheetId="17394"/>
      <sheetData sheetId="17395"/>
      <sheetData sheetId="17396"/>
      <sheetData sheetId="17397"/>
      <sheetData sheetId="17398"/>
      <sheetData sheetId="17399"/>
      <sheetData sheetId="17400"/>
      <sheetData sheetId="17401"/>
      <sheetData sheetId="17402"/>
      <sheetData sheetId="17403"/>
      <sheetData sheetId="17404"/>
      <sheetData sheetId="17405"/>
      <sheetData sheetId="17406"/>
      <sheetData sheetId="17407"/>
      <sheetData sheetId="17408"/>
      <sheetData sheetId="17409"/>
      <sheetData sheetId="17410"/>
      <sheetData sheetId="17411"/>
      <sheetData sheetId="17412"/>
      <sheetData sheetId="17413"/>
      <sheetData sheetId="17414"/>
      <sheetData sheetId="17415"/>
      <sheetData sheetId="17416"/>
      <sheetData sheetId="17417"/>
      <sheetData sheetId="17418"/>
      <sheetData sheetId="17419"/>
      <sheetData sheetId="17420"/>
      <sheetData sheetId="17421"/>
      <sheetData sheetId="17422"/>
      <sheetData sheetId="17423"/>
      <sheetData sheetId="17424"/>
      <sheetData sheetId="17425"/>
      <sheetData sheetId="17426"/>
      <sheetData sheetId="17427"/>
      <sheetData sheetId="17428"/>
      <sheetData sheetId="17429"/>
      <sheetData sheetId="17430"/>
      <sheetData sheetId="17431"/>
      <sheetData sheetId="17432"/>
      <sheetData sheetId="17433"/>
      <sheetData sheetId="17434"/>
      <sheetData sheetId="17435"/>
      <sheetData sheetId="17436"/>
      <sheetData sheetId="17437"/>
      <sheetData sheetId="17438"/>
      <sheetData sheetId="17439"/>
      <sheetData sheetId="17440"/>
      <sheetData sheetId="17441"/>
      <sheetData sheetId="17442"/>
      <sheetData sheetId="17443"/>
      <sheetData sheetId="17444"/>
      <sheetData sheetId="17445"/>
      <sheetData sheetId="17446"/>
      <sheetData sheetId="17447"/>
      <sheetData sheetId="17448"/>
      <sheetData sheetId="17449"/>
      <sheetData sheetId="17450"/>
      <sheetData sheetId="17451"/>
      <sheetData sheetId="17452"/>
      <sheetData sheetId="17453"/>
      <sheetData sheetId="17454"/>
      <sheetData sheetId="17455"/>
      <sheetData sheetId="17456"/>
      <sheetData sheetId="17457"/>
      <sheetData sheetId="17458"/>
      <sheetData sheetId="17459"/>
      <sheetData sheetId="17460"/>
      <sheetData sheetId="17461"/>
      <sheetData sheetId="17462"/>
      <sheetData sheetId="17463"/>
      <sheetData sheetId="17464"/>
      <sheetData sheetId="17465"/>
      <sheetData sheetId="17466"/>
      <sheetData sheetId="17467"/>
      <sheetData sheetId="17468"/>
      <sheetData sheetId="17469"/>
      <sheetData sheetId="17470"/>
      <sheetData sheetId="17471"/>
      <sheetData sheetId="17472"/>
      <sheetData sheetId="17473"/>
      <sheetData sheetId="17474"/>
      <sheetData sheetId="17475"/>
      <sheetData sheetId="17476"/>
      <sheetData sheetId="17477"/>
      <sheetData sheetId="17478"/>
      <sheetData sheetId="17479"/>
      <sheetData sheetId="17480"/>
      <sheetData sheetId="17481"/>
      <sheetData sheetId="17482"/>
      <sheetData sheetId="17483"/>
      <sheetData sheetId="17484"/>
      <sheetData sheetId="17485"/>
      <sheetData sheetId="17486"/>
      <sheetData sheetId="17487"/>
      <sheetData sheetId="17488"/>
      <sheetData sheetId="17489"/>
      <sheetData sheetId="17490"/>
      <sheetData sheetId="17491"/>
      <sheetData sheetId="17492"/>
      <sheetData sheetId="17493"/>
      <sheetData sheetId="17494"/>
      <sheetData sheetId="17495"/>
      <sheetData sheetId="17496"/>
      <sheetData sheetId="17497"/>
      <sheetData sheetId="17498"/>
      <sheetData sheetId="17499"/>
      <sheetData sheetId="17500"/>
      <sheetData sheetId="17501"/>
      <sheetData sheetId="17502"/>
      <sheetData sheetId="17503"/>
      <sheetData sheetId="17504"/>
      <sheetData sheetId="17505"/>
      <sheetData sheetId="17506"/>
      <sheetData sheetId="17507"/>
      <sheetData sheetId="17508"/>
      <sheetData sheetId="17509"/>
      <sheetData sheetId="17510"/>
      <sheetData sheetId="17511"/>
      <sheetData sheetId="17512"/>
      <sheetData sheetId="17513"/>
      <sheetData sheetId="17514"/>
      <sheetData sheetId="17515"/>
      <sheetData sheetId="17516"/>
      <sheetData sheetId="17517"/>
      <sheetData sheetId="17518"/>
      <sheetData sheetId="17519"/>
      <sheetData sheetId="17520"/>
      <sheetData sheetId="17521"/>
      <sheetData sheetId="17522"/>
      <sheetData sheetId="17523"/>
      <sheetData sheetId="17524"/>
      <sheetData sheetId="17525"/>
      <sheetData sheetId="17526"/>
      <sheetData sheetId="17527"/>
      <sheetData sheetId="17528"/>
      <sheetData sheetId="17529"/>
      <sheetData sheetId="17530"/>
      <sheetData sheetId="17531"/>
      <sheetData sheetId="17532"/>
      <sheetData sheetId="17533"/>
      <sheetData sheetId="17534"/>
      <sheetData sheetId="17535"/>
      <sheetData sheetId="17536"/>
      <sheetData sheetId="17537"/>
      <sheetData sheetId="17538"/>
      <sheetData sheetId="17539"/>
      <sheetData sheetId="17540"/>
      <sheetData sheetId="17541"/>
      <sheetData sheetId="17542"/>
      <sheetData sheetId="17543"/>
      <sheetData sheetId="17544"/>
      <sheetData sheetId="17545"/>
      <sheetData sheetId="17546"/>
      <sheetData sheetId="17547"/>
      <sheetData sheetId="17548"/>
      <sheetData sheetId="17549"/>
      <sheetData sheetId="17550"/>
      <sheetData sheetId="17551"/>
      <sheetData sheetId="17552"/>
      <sheetData sheetId="17553"/>
      <sheetData sheetId="17554"/>
      <sheetData sheetId="17555"/>
      <sheetData sheetId="17556"/>
      <sheetData sheetId="17557"/>
      <sheetData sheetId="17558"/>
      <sheetData sheetId="17559"/>
      <sheetData sheetId="17560"/>
      <sheetData sheetId="17561"/>
      <sheetData sheetId="17562"/>
      <sheetData sheetId="17563"/>
      <sheetData sheetId="17564"/>
      <sheetData sheetId="17565"/>
      <sheetData sheetId="17566"/>
      <sheetData sheetId="17567"/>
      <sheetData sheetId="17568"/>
      <sheetData sheetId="17569"/>
      <sheetData sheetId="17570"/>
      <sheetData sheetId="17571"/>
      <sheetData sheetId="17572"/>
      <sheetData sheetId="17573"/>
      <sheetData sheetId="17574"/>
      <sheetData sheetId="17575"/>
      <sheetData sheetId="17576"/>
      <sheetData sheetId="17577"/>
      <sheetData sheetId="17578"/>
      <sheetData sheetId="17579"/>
      <sheetData sheetId="17580"/>
      <sheetData sheetId="17581"/>
      <sheetData sheetId="17582"/>
      <sheetData sheetId="17583"/>
      <sheetData sheetId="17584"/>
      <sheetData sheetId="17585"/>
      <sheetData sheetId="17586"/>
      <sheetData sheetId="17587"/>
      <sheetData sheetId="17588"/>
      <sheetData sheetId="17589"/>
      <sheetData sheetId="17590"/>
      <sheetData sheetId="17591"/>
      <sheetData sheetId="17592"/>
      <sheetData sheetId="17593"/>
      <sheetData sheetId="17594"/>
      <sheetData sheetId="17595"/>
      <sheetData sheetId="17596"/>
      <sheetData sheetId="17597"/>
      <sheetData sheetId="17598"/>
      <sheetData sheetId="17599"/>
      <sheetData sheetId="17600"/>
      <sheetData sheetId="17601"/>
      <sheetData sheetId="17602"/>
      <sheetData sheetId="17603"/>
      <sheetData sheetId="17604"/>
      <sheetData sheetId="17605"/>
      <sheetData sheetId="17606"/>
      <sheetData sheetId="17607"/>
      <sheetData sheetId="17608"/>
      <sheetData sheetId="17609"/>
      <sheetData sheetId="17610"/>
      <sheetData sheetId="17611"/>
      <sheetData sheetId="17612"/>
      <sheetData sheetId="17613"/>
      <sheetData sheetId="17614"/>
      <sheetData sheetId="17615"/>
      <sheetData sheetId="17616"/>
      <sheetData sheetId="17617"/>
      <sheetData sheetId="17618"/>
      <sheetData sheetId="17619"/>
      <sheetData sheetId="17620"/>
      <sheetData sheetId="17621"/>
      <sheetData sheetId="17622"/>
      <sheetData sheetId="17623"/>
      <sheetData sheetId="17624"/>
      <sheetData sheetId="17625"/>
      <sheetData sheetId="17626"/>
      <sheetData sheetId="17627"/>
      <sheetData sheetId="17628"/>
      <sheetData sheetId="17629"/>
      <sheetData sheetId="17630"/>
      <sheetData sheetId="17631"/>
      <sheetData sheetId="17632"/>
      <sheetData sheetId="17633"/>
      <sheetData sheetId="17634"/>
      <sheetData sheetId="17635"/>
      <sheetData sheetId="17636"/>
      <sheetData sheetId="17637"/>
      <sheetData sheetId="17638"/>
      <sheetData sheetId="17639"/>
      <sheetData sheetId="17640"/>
      <sheetData sheetId="17641"/>
      <sheetData sheetId="17642"/>
      <sheetData sheetId="17643"/>
      <sheetData sheetId="17644"/>
      <sheetData sheetId="17645"/>
      <sheetData sheetId="17646"/>
      <sheetData sheetId="17647"/>
      <sheetData sheetId="17648"/>
      <sheetData sheetId="17649"/>
      <sheetData sheetId="17650"/>
      <sheetData sheetId="17651"/>
      <sheetData sheetId="17652"/>
      <sheetData sheetId="17653"/>
      <sheetData sheetId="17654"/>
      <sheetData sheetId="17655"/>
      <sheetData sheetId="17656"/>
      <sheetData sheetId="17657"/>
      <sheetData sheetId="17658"/>
      <sheetData sheetId="17659"/>
      <sheetData sheetId="17660"/>
      <sheetData sheetId="17661"/>
      <sheetData sheetId="17662"/>
      <sheetData sheetId="17663"/>
      <sheetData sheetId="17664"/>
      <sheetData sheetId="17665"/>
      <sheetData sheetId="17666"/>
      <sheetData sheetId="17667"/>
      <sheetData sheetId="17668"/>
      <sheetData sheetId="17669"/>
      <sheetData sheetId="17670"/>
      <sheetData sheetId="17671"/>
      <sheetData sheetId="17672"/>
      <sheetData sheetId="17673"/>
      <sheetData sheetId="17674"/>
      <sheetData sheetId="17675"/>
      <sheetData sheetId="17676"/>
      <sheetData sheetId="17677"/>
      <sheetData sheetId="17678"/>
      <sheetData sheetId="17679"/>
      <sheetData sheetId="17680"/>
      <sheetData sheetId="17681"/>
      <sheetData sheetId="17682"/>
      <sheetData sheetId="17683"/>
      <sheetData sheetId="17684"/>
      <sheetData sheetId="17685"/>
      <sheetData sheetId="17686"/>
      <sheetData sheetId="17687"/>
      <sheetData sheetId="17688"/>
      <sheetData sheetId="17689"/>
      <sheetData sheetId="17690"/>
      <sheetData sheetId="17691"/>
      <sheetData sheetId="17692"/>
      <sheetData sheetId="17693"/>
      <sheetData sheetId="17694"/>
      <sheetData sheetId="17695"/>
      <sheetData sheetId="17696"/>
      <sheetData sheetId="17697"/>
      <sheetData sheetId="17698"/>
      <sheetData sheetId="17699"/>
      <sheetData sheetId="17700"/>
      <sheetData sheetId="17701"/>
      <sheetData sheetId="17702"/>
      <sheetData sheetId="17703"/>
      <sheetData sheetId="17704"/>
      <sheetData sheetId="17705"/>
      <sheetData sheetId="17706"/>
      <sheetData sheetId="17707"/>
      <sheetData sheetId="17708"/>
      <sheetData sheetId="17709"/>
      <sheetData sheetId="17710"/>
      <sheetData sheetId="17711"/>
      <sheetData sheetId="17712"/>
      <sheetData sheetId="17713"/>
      <sheetData sheetId="17714"/>
      <sheetData sheetId="17715"/>
      <sheetData sheetId="17716"/>
      <sheetData sheetId="17717"/>
      <sheetData sheetId="17718"/>
      <sheetData sheetId="17719"/>
      <sheetData sheetId="17720"/>
      <sheetData sheetId="17721"/>
      <sheetData sheetId="17722"/>
      <sheetData sheetId="17723"/>
      <sheetData sheetId="17724"/>
      <sheetData sheetId="17725"/>
      <sheetData sheetId="17726"/>
      <sheetData sheetId="17727"/>
      <sheetData sheetId="17728"/>
      <sheetData sheetId="17729"/>
      <sheetData sheetId="17730"/>
      <sheetData sheetId="17731"/>
      <sheetData sheetId="17732"/>
      <sheetData sheetId="17733"/>
      <sheetData sheetId="17734"/>
      <sheetData sheetId="17735"/>
      <sheetData sheetId="17736"/>
      <sheetData sheetId="17737"/>
      <sheetData sheetId="17738"/>
      <sheetData sheetId="17739"/>
      <sheetData sheetId="17740"/>
      <sheetData sheetId="17741"/>
      <sheetData sheetId="17742"/>
      <sheetData sheetId="17743"/>
      <sheetData sheetId="17744"/>
      <sheetData sheetId="17745"/>
      <sheetData sheetId="17746"/>
      <sheetData sheetId="17747"/>
      <sheetData sheetId="17748"/>
      <sheetData sheetId="17749"/>
      <sheetData sheetId="17750"/>
      <sheetData sheetId="17751"/>
      <sheetData sheetId="17752"/>
      <sheetData sheetId="17753"/>
      <sheetData sheetId="17754"/>
      <sheetData sheetId="17755"/>
      <sheetData sheetId="17756"/>
      <sheetData sheetId="17757"/>
      <sheetData sheetId="17758"/>
      <sheetData sheetId="17759"/>
      <sheetData sheetId="17760"/>
      <sheetData sheetId="17761"/>
      <sheetData sheetId="17762"/>
      <sheetData sheetId="17763"/>
      <sheetData sheetId="17764"/>
      <sheetData sheetId="17765"/>
      <sheetData sheetId="17766"/>
      <sheetData sheetId="17767"/>
      <sheetData sheetId="17768"/>
      <sheetData sheetId="17769"/>
      <sheetData sheetId="17770"/>
      <sheetData sheetId="17771"/>
      <sheetData sheetId="17772"/>
      <sheetData sheetId="17773"/>
      <sheetData sheetId="17774"/>
      <sheetData sheetId="17775"/>
      <sheetData sheetId="17776"/>
      <sheetData sheetId="17777"/>
      <sheetData sheetId="17778"/>
      <sheetData sheetId="17779"/>
      <sheetData sheetId="17780"/>
      <sheetData sheetId="17781"/>
      <sheetData sheetId="17782"/>
      <sheetData sheetId="17783"/>
      <sheetData sheetId="17784"/>
      <sheetData sheetId="17785"/>
      <sheetData sheetId="17786"/>
      <sheetData sheetId="17787"/>
      <sheetData sheetId="17788"/>
      <sheetData sheetId="17789"/>
      <sheetData sheetId="17790"/>
      <sheetData sheetId="17791"/>
      <sheetData sheetId="17792"/>
      <sheetData sheetId="17793"/>
      <sheetData sheetId="17794"/>
      <sheetData sheetId="17795"/>
      <sheetData sheetId="17796"/>
      <sheetData sheetId="17797"/>
      <sheetData sheetId="17798"/>
      <sheetData sheetId="17799"/>
      <sheetData sheetId="17800"/>
      <sheetData sheetId="17801"/>
      <sheetData sheetId="17802"/>
      <sheetData sheetId="17803"/>
      <sheetData sheetId="17804"/>
      <sheetData sheetId="17805"/>
      <sheetData sheetId="17806"/>
      <sheetData sheetId="17807"/>
      <sheetData sheetId="17808"/>
      <sheetData sheetId="17809"/>
      <sheetData sheetId="17810"/>
      <sheetData sheetId="17811"/>
      <sheetData sheetId="17812"/>
      <sheetData sheetId="17813"/>
      <sheetData sheetId="17814"/>
      <sheetData sheetId="17815"/>
      <sheetData sheetId="17816"/>
      <sheetData sheetId="17817"/>
      <sheetData sheetId="17818"/>
      <sheetData sheetId="17819"/>
      <sheetData sheetId="17820"/>
      <sheetData sheetId="17821"/>
      <sheetData sheetId="17822"/>
      <sheetData sheetId="17823"/>
      <sheetData sheetId="17824"/>
      <sheetData sheetId="17825"/>
      <sheetData sheetId="17826"/>
      <sheetData sheetId="17827"/>
      <sheetData sheetId="17828"/>
      <sheetData sheetId="17829"/>
      <sheetData sheetId="17830"/>
      <sheetData sheetId="17831"/>
      <sheetData sheetId="17832"/>
      <sheetData sheetId="17833"/>
      <sheetData sheetId="17834"/>
      <sheetData sheetId="17835"/>
      <sheetData sheetId="17836"/>
      <sheetData sheetId="17837"/>
      <sheetData sheetId="17838"/>
      <sheetData sheetId="17839"/>
      <sheetData sheetId="17840"/>
      <sheetData sheetId="17841"/>
      <sheetData sheetId="17842"/>
      <sheetData sheetId="17843"/>
      <sheetData sheetId="17844"/>
      <sheetData sheetId="17845"/>
      <sheetData sheetId="17846"/>
      <sheetData sheetId="17847"/>
      <sheetData sheetId="17848"/>
      <sheetData sheetId="17849"/>
      <sheetData sheetId="17850"/>
      <sheetData sheetId="17851"/>
      <sheetData sheetId="17852"/>
      <sheetData sheetId="17853"/>
      <sheetData sheetId="17854"/>
      <sheetData sheetId="17855"/>
      <sheetData sheetId="17856"/>
      <sheetData sheetId="17857"/>
      <sheetData sheetId="17858"/>
      <sheetData sheetId="17859"/>
      <sheetData sheetId="17860"/>
      <sheetData sheetId="17861"/>
      <sheetData sheetId="17862"/>
      <sheetData sheetId="17863"/>
      <sheetData sheetId="17864"/>
      <sheetData sheetId="17865"/>
      <sheetData sheetId="17866"/>
      <sheetData sheetId="17867"/>
      <sheetData sheetId="17868"/>
      <sheetData sheetId="17869"/>
      <sheetData sheetId="17870"/>
      <sheetData sheetId="17871"/>
      <sheetData sheetId="17872"/>
      <sheetData sheetId="17873"/>
      <sheetData sheetId="17874"/>
      <sheetData sheetId="17875"/>
      <sheetData sheetId="17876"/>
      <sheetData sheetId="17877"/>
      <sheetData sheetId="17878"/>
      <sheetData sheetId="17879"/>
      <sheetData sheetId="17880"/>
      <sheetData sheetId="17881"/>
      <sheetData sheetId="17882"/>
      <sheetData sheetId="17883"/>
      <sheetData sheetId="17884"/>
      <sheetData sheetId="17885"/>
      <sheetData sheetId="17886"/>
      <sheetData sheetId="17887"/>
      <sheetData sheetId="17888"/>
      <sheetData sheetId="17889"/>
      <sheetData sheetId="17890"/>
      <sheetData sheetId="17891"/>
      <sheetData sheetId="17892"/>
      <sheetData sheetId="17893"/>
      <sheetData sheetId="17894"/>
      <sheetData sheetId="17895"/>
      <sheetData sheetId="17896"/>
      <sheetData sheetId="17897"/>
      <sheetData sheetId="17898"/>
      <sheetData sheetId="17899"/>
      <sheetData sheetId="17900"/>
      <sheetData sheetId="17901"/>
      <sheetData sheetId="17902"/>
      <sheetData sheetId="17903"/>
      <sheetData sheetId="17904"/>
      <sheetData sheetId="17905"/>
      <sheetData sheetId="17906"/>
      <sheetData sheetId="17907"/>
      <sheetData sheetId="17908"/>
      <sheetData sheetId="17909"/>
      <sheetData sheetId="17910"/>
      <sheetData sheetId="17911"/>
      <sheetData sheetId="17912"/>
      <sheetData sheetId="17913"/>
      <sheetData sheetId="17914"/>
      <sheetData sheetId="17915"/>
      <sheetData sheetId="17916"/>
      <sheetData sheetId="17917"/>
      <sheetData sheetId="17918"/>
      <sheetData sheetId="17919"/>
      <sheetData sheetId="17920"/>
      <sheetData sheetId="17921"/>
      <sheetData sheetId="17922"/>
      <sheetData sheetId="17923"/>
      <sheetData sheetId="17924"/>
      <sheetData sheetId="17925"/>
      <sheetData sheetId="17926"/>
      <sheetData sheetId="17927"/>
      <sheetData sheetId="17928"/>
      <sheetData sheetId="17929"/>
      <sheetData sheetId="17930"/>
      <sheetData sheetId="17931"/>
      <sheetData sheetId="17932"/>
      <sheetData sheetId="17933"/>
      <sheetData sheetId="17934"/>
      <sheetData sheetId="17935"/>
      <sheetData sheetId="17936"/>
      <sheetData sheetId="17937"/>
      <sheetData sheetId="17938"/>
      <sheetData sheetId="17939"/>
      <sheetData sheetId="17940"/>
      <sheetData sheetId="17941"/>
      <sheetData sheetId="17942"/>
      <sheetData sheetId="17943"/>
      <sheetData sheetId="17944"/>
      <sheetData sheetId="17945"/>
      <sheetData sheetId="17946"/>
      <sheetData sheetId="17947"/>
      <sheetData sheetId="17948"/>
      <sheetData sheetId="17949"/>
      <sheetData sheetId="17950"/>
      <sheetData sheetId="17951"/>
      <sheetData sheetId="17952"/>
      <sheetData sheetId="17953"/>
      <sheetData sheetId="17954"/>
      <sheetData sheetId="17955"/>
      <sheetData sheetId="17956"/>
      <sheetData sheetId="17957"/>
      <sheetData sheetId="17958"/>
      <sheetData sheetId="17959"/>
      <sheetData sheetId="17960"/>
      <sheetData sheetId="17961"/>
      <sheetData sheetId="17962"/>
      <sheetData sheetId="17963"/>
      <sheetData sheetId="17964"/>
      <sheetData sheetId="17965"/>
      <sheetData sheetId="17966"/>
      <sheetData sheetId="17967"/>
      <sheetData sheetId="17968"/>
      <sheetData sheetId="17969"/>
      <sheetData sheetId="17970"/>
      <sheetData sheetId="17971"/>
      <sheetData sheetId="17972"/>
      <sheetData sheetId="17973"/>
      <sheetData sheetId="17974"/>
      <sheetData sheetId="17975"/>
      <sheetData sheetId="17976"/>
      <sheetData sheetId="17977"/>
      <sheetData sheetId="17978"/>
      <sheetData sheetId="17979"/>
      <sheetData sheetId="17980"/>
      <sheetData sheetId="17981"/>
      <sheetData sheetId="17982"/>
      <sheetData sheetId="17983"/>
      <sheetData sheetId="17984"/>
      <sheetData sheetId="17985"/>
      <sheetData sheetId="17986"/>
      <sheetData sheetId="17987"/>
      <sheetData sheetId="17988"/>
      <sheetData sheetId="17989"/>
      <sheetData sheetId="17990"/>
      <sheetData sheetId="17991"/>
      <sheetData sheetId="17992"/>
      <sheetData sheetId="17993"/>
      <sheetData sheetId="17994"/>
      <sheetData sheetId="17995"/>
      <sheetData sheetId="17996"/>
      <sheetData sheetId="17997"/>
      <sheetData sheetId="17998"/>
      <sheetData sheetId="17999"/>
      <sheetData sheetId="18000"/>
      <sheetData sheetId="18001"/>
      <sheetData sheetId="18002"/>
      <sheetData sheetId="18003"/>
      <sheetData sheetId="18004"/>
      <sheetData sheetId="18005"/>
      <sheetData sheetId="18006"/>
      <sheetData sheetId="18007"/>
      <sheetData sheetId="18008"/>
      <sheetData sheetId="18009"/>
      <sheetData sheetId="18010"/>
      <sheetData sheetId="18011"/>
      <sheetData sheetId="18012"/>
      <sheetData sheetId="18013"/>
      <sheetData sheetId="18014"/>
      <sheetData sheetId="18015"/>
      <sheetData sheetId="18016"/>
      <sheetData sheetId="18017"/>
      <sheetData sheetId="18018"/>
      <sheetData sheetId="18019"/>
      <sheetData sheetId="18020"/>
      <sheetData sheetId="18021"/>
      <sheetData sheetId="18022"/>
      <sheetData sheetId="18023"/>
      <sheetData sheetId="18024"/>
      <sheetData sheetId="18025"/>
      <sheetData sheetId="18026"/>
      <sheetData sheetId="18027"/>
      <sheetData sheetId="18028"/>
      <sheetData sheetId="18029"/>
      <sheetData sheetId="18030"/>
      <sheetData sheetId="18031"/>
      <sheetData sheetId="18032"/>
      <sheetData sheetId="18033"/>
      <sheetData sheetId="18034"/>
      <sheetData sheetId="18035"/>
      <sheetData sheetId="18036"/>
      <sheetData sheetId="18037"/>
      <sheetData sheetId="18038"/>
      <sheetData sheetId="18039"/>
      <sheetData sheetId="18040"/>
      <sheetData sheetId="18041"/>
      <sheetData sheetId="18042"/>
      <sheetData sheetId="18043"/>
      <sheetData sheetId="18044"/>
      <sheetData sheetId="18045"/>
      <sheetData sheetId="18046"/>
      <sheetData sheetId="18047"/>
      <sheetData sheetId="18048"/>
      <sheetData sheetId="18049"/>
      <sheetData sheetId="18050"/>
      <sheetData sheetId="18051"/>
      <sheetData sheetId="18052"/>
      <sheetData sheetId="18053"/>
      <sheetData sheetId="18054"/>
      <sheetData sheetId="18055"/>
      <sheetData sheetId="18056"/>
      <sheetData sheetId="18057"/>
      <sheetData sheetId="18058"/>
      <sheetData sheetId="18059"/>
      <sheetData sheetId="18060"/>
      <sheetData sheetId="18061"/>
      <sheetData sheetId="18062"/>
      <sheetData sheetId="18063"/>
      <sheetData sheetId="18064"/>
      <sheetData sheetId="18065"/>
      <sheetData sheetId="18066"/>
      <sheetData sheetId="18067"/>
      <sheetData sheetId="18068"/>
      <sheetData sheetId="18069"/>
      <sheetData sheetId="18070"/>
      <sheetData sheetId="18071"/>
      <sheetData sheetId="18072"/>
      <sheetData sheetId="18073"/>
      <sheetData sheetId="18074"/>
      <sheetData sheetId="18075"/>
      <sheetData sheetId="18076"/>
      <sheetData sheetId="18077"/>
      <sheetData sheetId="18078"/>
      <sheetData sheetId="18079"/>
      <sheetData sheetId="18080"/>
      <sheetData sheetId="18081"/>
      <sheetData sheetId="18082"/>
      <sheetData sheetId="18083"/>
      <sheetData sheetId="18084"/>
      <sheetData sheetId="18085"/>
      <sheetData sheetId="18086"/>
      <sheetData sheetId="18087"/>
      <sheetData sheetId="18088"/>
      <sheetData sheetId="18089"/>
      <sheetData sheetId="18090"/>
      <sheetData sheetId="18091"/>
      <sheetData sheetId="18092"/>
      <sheetData sheetId="18093"/>
      <sheetData sheetId="18094"/>
      <sheetData sheetId="18095"/>
      <sheetData sheetId="18096"/>
      <sheetData sheetId="18097"/>
      <sheetData sheetId="18098"/>
      <sheetData sheetId="18099"/>
      <sheetData sheetId="18100"/>
      <sheetData sheetId="18101"/>
      <sheetData sheetId="18102"/>
      <sheetData sheetId="18103"/>
      <sheetData sheetId="18104"/>
      <sheetData sheetId="18105"/>
      <sheetData sheetId="18106"/>
      <sheetData sheetId="18107"/>
      <sheetData sheetId="18108"/>
      <sheetData sheetId="18109"/>
      <sheetData sheetId="18110"/>
      <sheetData sheetId="18111"/>
      <sheetData sheetId="18112"/>
      <sheetData sheetId="18113"/>
      <sheetData sheetId="18114"/>
      <sheetData sheetId="18115"/>
      <sheetData sheetId="18116"/>
      <sheetData sheetId="18117"/>
      <sheetData sheetId="18118"/>
      <sheetData sheetId="18119"/>
      <sheetData sheetId="18120"/>
      <sheetData sheetId="18121"/>
      <sheetData sheetId="18122"/>
      <sheetData sheetId="18123"/>
      <sheetData sheetId="18124"/>
      <sheetData sheetId="18125"/>
      <sheetData sheetId="18126"/>
      <sheetData sheetId="18127"/>
      <sheetData sheetId="18128"/>
      <sheetData sheetId="18129"/>
      <sheetData sheetId="18130"/>
      <sheetData sheetId="18131"/>
      <sheetData sheetId="18132"/>
      <sheetData sheetId="18133"/>
      <sheetData sheetId="18134"/>
      <sheetData sheetId="18135"/>
      <sheetData sheetId="18136"/>
      <sheetData sheetId="18137"/>
      <sheetData sheetId="18138"/>
      <sheetData sheetId="18139"/>
      <sheetData sheetId="18140"/>
      <sheetData sheetId="18141"/>
      <sheetData sheetId="18142"/>
      <sheetData sheetId="18143"/>
      <sheetData sheetId="18144"/>
      <sheetData sheetId="18145"/>
      <sheetData sheetId="18146"/>
      <sheetData sheetId="18147"/>
      <sheetData sheetId="18148"/>
      <sheetData sheetId="18149"/>
      <sheetData sheetId="18150"/>
      <sheetData sheetId="18151"/>
      <sheetData sheetId="18152"/>
      <sheetData sheetId="18153"/>
      <sheetData sheetId="18154"/>
      <sheetData sheetId="18155"/>
      <sheetData sheetId="18156"/>
      <sheetData sheetId="18157"/>
      <sheetData sheetId="18158"/>
      <sheetData sheetId="18159"/>
      <sheetData sheetId="18160"/>
      <sheetData sheetId="18161"/>
      <sheetData sheetId="18162"/>
      <sheetData sheetId="18163"/>
      <sheetData sheetId="18164"/>
      <sheetData sheetId="18165"/>
      <sheetData sheetId="18166"/>
      <sheetData sheetId="18167"/>
      <sheetData sheetId="18168"/>
      <sheetData sheetId="18169"/>
      <sheetData sheetId="18170"/>
      <sheetData sheetId="18171"/>
      <sheetData sheetId="18172"/>
      <sheetData sheetId="18173"/>
      <sheetData sheetId="18174"/>
      <sheetData sheetId="18175"/>
      <sheetData sheetId="18176"/>
      <sheetData sheetId="18177"/>
      <sheetData sheetId="18178"/>
      <sheetData sheetId="18179"/>
      <sheetData sheetId="18180"/>
      <sheetData sheetId="18181"/>
      <sheetData sheetId="18182"/>
      <sheetData sheetId="18183"/>
      <sheetData sheetId="18184"/>
      <sheetData sheetId="18185"/>
      <sheetData sheetId="18186"/>
      <sheetData sheetId="18187"/>
      <sheetData sheetId="18188"/>
      <sheetData sheetId="18189"/>
      <sheetData sheetId="18190"/>
      <sheetData sheetId="18191"/>
      <sheetData sheetId="18192"/>
      <sheetData sheetId="18193"/>
      <sheetData sheetId="18194"/>
      <sheetData sheetId="18195"/>
      <sheetData sheetId="18196"/>
      <sheetData sheetId="18197"/>
      <sheetData sheetId="18198"/>
      <sheetData sheetId="18199"/>
      <sheetData sheetId="18200"/>
      <sheetData sheetId="18201"/>
      <sheetData sheetId="18202"/>
      <sheetData sheetId="18203"/>
      <sheetData sheetId="18204"/>
      <sheetData sheetId="18205"/>
      <sheetData sheetId="18206"/>
      <sheetData sheetId="18207"/>
      <sheetData sheetId="18208"/>
      <sheetData sheetId="18209"/>
      <sheetData sheetId="18210"/>
      <sheetData sheetId="18211"/>
      <sheetData sheetId="18212"/>
      <sheetData sheetId="18213"/>
      <sheetData sheetId="18214"/>
      <sheetData sheetId="18215"/>
      <sheetData sheetId="18216"/>
      <sheetData sheetId="18217"/>
      <sheetData sheetId="18218"/>
      <sheetData sheetId="18219"/>
      <sheetData sheetId="18220"/>
      <sheetData sheetId="18221"/>
      <sheetData sheetId="18222"/>
      <sheetData sheetId="18223"/>
      <sheetData sheetId="18224"/>
      <sheetData sheetId="18225"/>
      <sheetData sheetId="18226"/>
      <sheetData sheetId="18227"/>
      <sheetData sheetId="18228"/>
      <sheetData sheetId="18229"/>
      <sheetData sheetId="18230"/>
      <sheetData sheetId="18231"/>
      <sheetData sheetId="18232"/>
      <sheetData sheetId="18233"/>
      <sheetData sheetId="18234"/>
      <sheetData sheetId="18235"/>
      <sheetData sheetId="18236"/>
      <sheetData sheetId="18237"/>
      <sheetData sheetId="18238"/>
      <sheetData sheetId="18239"/>
      <sheetData sheetId="18240"/>
      <sheetData sheetId="18241"/>
      <sheetData sheetId="18242"/>
      <sheetData sheetId="18243"/>
      <sheetData sheetId="18244"/>
      <sheetData sheetId="18245"/>
      <sheetData sheetId="18246"/>
      <sheetData sheetId="18247"/>
      <sheetData sheetId="18248"/>
      <sheetData sheetId="18249"/>
      <sheetData sheetId="18250"/>
      <sheetData sheetId="18251"/>
      <sheetData sheetId="18252"/>
      <sheetData sheetId="18253"/>
      <sheetData sheetId="18254"/>
      <sheetData sheetId="18255"/>
      <sheetData sheetId="18256"/>
      <sheetData sheetId="18257"/>
      <sheetData sheetId="18258"/>
      <sheetData sheetId="18259"/>
      <sheetData sheetId="18260"/>
      <sheetData sheetId="18261"/>
      <sheetData sheetId="18262"/>
      <sheetData sheetId="18263"/>
      <sheetData sheetId="18264"/>
      <sheetData sheetId="18265"/>
      <sheetData sheetId="18266"/>
      <sheetData sheetId="18267"/>
      <sheetData sheetId="18268"/>
      <sheetData sheetId="18269"/>
      <sheetData sheetId="18270"/>
      <sheetData sheetId="18271"/>
      <sheetData sheetId="18272"/>
      <sheetData sheetId="18273"/>
      <sheetData sheetId="18274"/>
      <sheetData sheetId="18275"/>
      <sheetData sheetId="18276"/>
      <sheetData sheetId="18277"/>
      <sheetData sheetId="18278"/>
      <sheetData sheetId="18279"/>
      <sheetData sheetId="18280"/>
      <sheetData sheetId="18281"/>
      <sheetData sheetId="18282"/>
      <sheetData sheetId="18283"/>
      <sheetData sheetId="18284"/>
      <sheetData sheetId="18285"/>
      <sheetData sheetId="18286"/>
      <sheetData sheetId="18287"/>
      <sheetData sheetId="18288"/>
      <sheetData sheetId="18289"/>
      <sheetData sheetId="18290"/>
      <sheetData sheetId="18291"/>
      <sheetData sheetId="18292"/>
      <sheetData sheetId="18293"/>
      <sheetData sheetId="18294"/>
      <sheetData sheetId="18295"/>
      <sheetData sheetId="18296"/>
      <sheetData sheetId="18297"/>
      <sheetData sheetId="18298"/>
      <sheetData sheetId="18299"/>
      <sheetData sheetId="18300"/>
      <sheetData sheetId="18301"/>
      <sheetData sheetId="18302"/>
      <sheetData sheetId="18303"/>
      <sheetData sheetId="18304"/>
      <sheetData sheetId="18305"/>
      <sheetData sheetId="18306"/>
      <sheetData sheetId="18307"/>
      <sheetData sheetId="18308"/>
      <sheetData sheetId="18309"/>
      <sheetData sheetId="18310"/>
      <sheetData sheetId="18311"/>
      <sheetData sheetId="18312"/>
      <sheetData sheetId="18313"/>
      <sheetData sheetId="18314"/>
      <sheetData sheetId="18315"/>
      <sheetData sheetId="18316"/>
      <sheetData sheetId="18317"/>
      <sheetData sheetId="18318"/>
      <sheetData sheetId="18319"/>
      <sheetData sheetId="18320"/>
      <sheetData sheetId="18321"/>
      <sheetData sheetId="18322"/>
      <sheetData sheetId="18323"/>
      <sheetData sheetId="18324"/>
      <sheetData sheetId="18325"/>
      <sheetData sheetId="18326"/>
      <sheetData sheetId="18327"/>
      <sheetData sheetId="18328"/>
      <sheetData sheetId="18329"/>
      <sheetData sheetId="18330"/>
      <sheetData sheetId="18331"/>
      <sheetData sheetId="18332"/>
      <sheetData sheetId="18333"/>
      <sheetData sheetId="18334"/>
      <sheetData sheetId="18335"/>
      <sheetData sheetId="18336"/>
      <sheetData sheetId="18337"/>
      <sheetData sheetId="18338"/>
      <sheetData sheetId="18339"/>
      <sheetData sheetId="18340"/>
      <sheetData sheetId="18341"/>
      <sheetData sheetId="18342"/>
      <sheetData sheetId="18343"/>
      <sheetData sheetId="18344"/>
      <sheetData sheetId="18345"/>
      <sheetData sheetId="18346"/>
      <sheetData sheetId="18347"/>
      <sheetData sheetId="18348"/>
      <sheetData sheetId="18349"/>
      <sheetData sheetId="18350"/>
      <sheetData sheetId="18351"/>
      <sheetData sheetId="18352"/>
      <sheetData sheetId="18353"/>
      <sheetData sheetId="18354"/>
      <sheetData sheetId="18355"/>
      <sheetData sheetId="18356"/>
      <sheetData sheetId="18357"/>
      <sheetData sheetId="18358"/>
      <sheetData sheetId="18359"/>
      <sheetData sheetId="18360"/>
      <sheetData sheetId="18361"/>
      <sheetData sheetId="18362"/>
      <sheetData sheetId="18363"/>
      <sheetData sheetId="18364"/>
      <sheetData sheetId="18365"/>
      <sheetData sheetId="18366"/>
      <sheetData sheetId="18367"/>
      <sheetData sheetId="18368"/>
      <sheetData sheetId="18369"/>
      <sheetData sheetId="18370"/>
      <sheetData sheetId="18371"/>
      <sheetData sheetId="18372"/>
      <sheetData sheetId="18373"/>
      <sheetData sheetId="18374"/>
      <sheetData sheetId="18375"/>
      <sheetData sheetId="18376"/>
      <sheetData sheetId="18377"/>
      <sheetData sheetId="18378"/>
      <sheetData sheetId="18379"/>
      <sheetData sheetId="18380"/>
      <sheetData sheetId="18381"/>
      <sheetData sheetId="18382"/>
      <sheetData sheetId="18383"/>
      <sheetData sheetId="18384"/>
      <sheetData sheetId="18385"/>
      <sheetData sheetId="18386"/>
      <sheetData sheetId="18387"/>
      <sheetData sheetId="18388"/>
      <sheetData sheetId="18389"/>
      <sheetData sheetId="18390"/>
      <sheetData sheetId="18391"/>
      <sheetData sheetId="18392"/>
      <sheetData sheetId="18393"/>
      <sheetData sheetId="18394"/>
      <sheetData sheetId="18395"/>
      <sheetData sheetId="18396"/>
      <sheetData sheetId="18397"/>
      <sheetData sheetId="18398"/>
      <sheetData sheetId="18399"/>
      <sheetData sheetId="18400"/>
      <sheetData sheetId="18401"/>
      <sheetData sheetId="18402"/>
      <sheetData sheetId="18403"/>
      <sheetData sheetId="18404"/>
      <sheetData sheetId="18405"/>
      <sheetData sheetId="18406"/>
      <sheetData sheetId="18407"/>
      <sheetData sheetId="18408"/>
      <sheetData sheetId="18409"/>
      <sheetData sheetId="18410"/>
      <sheetData sheetId="18411"/>
      <sheetData sheetId="18412"/>
      <sheetData sheetId="18413"/>
      <sheetData sheetId="18414"/>
      <sheetData sheetId="18415"/>
      <sheetData sheetId="18416"/>
      <sheetData sheetId="18417"/>
      <sheetData sheetId="18418"/>
      <sheetData sheetId="18419"/>
      <sheetData sheetId="18420"/>
      <sheetData sheetId="18421"/>
      <sheetData sheetId="18422"/>
      <sheetData sheetId="18423"/>
      <sheetData sheetId="18424"/>
      <sheetData sheetId="18425"/>
      <sheetData sheetId="18426"/>
      <sheetData sheetId="18427"/>
      <sheetData sheetId="18428"/>
      <sheetData sheetId="18429"/>
      <sheetData sheetId="18430"/>
      <sheetData sheetId="18431"/>
      <sheetData sheetId="18432"/>
      <sheetData sheetId="18433"/>
      <sheetData sheetId="18434"/>
      <sheetData sheetId="18435"/>
      <sheetData sheetId="18436"/>
      <sheetData sheetId="18437"/>
      <sheetData sheetId="18438"/>
      <sheetData sheetId="18439"/>
      <sheetData sheetId="18440"/>
      <sheetData sheetId="18441"/>
      <sheetData sheetId="18442"/>
      <sheetData sheetId="18443"/>
      <sheetData sheetId="18444"/>
      <sheetData sheetId="18445"/>
      <sheetData sheetId="18446"/>
      <sheetData sheetId="18447"/>
      <sheetData sheetId="18448"/>
      <sheetData sheetId="18449"/>
      <sheetData sheetId="18450"/>
      <sheetData sheetId="18451"/>
      <sheetData sheetId="18452"/>
      <sheetData sheetId="18453"/>
      <sheetData sheetId="18454"/>
      <sheetData sheetId="18455"/>
      <sheetData sheetId="18456"/>
      <sheetData sheetId="18457"/>
      <sheetData sheetId="18458"/>
      <sheetData sheetId="18459"/>
      <sheetData sheetId="18460"/>
      <sheetData sheetId="18461"/>
      <sheetData sheetId="18462"/>
      <sheetData sheetId="18463"/>
      <sheetData sheetId="18464"/>
      <sheetData sheetId="18465"/>
      <sheetData sheetId="18466"/>
      <sheetData sheetId="18467"/>
      <sheetData sheetId="18468"/>
      <sheetData sheetId="18469"/>
      <sheetData sheetId="18470"/>
      <sheetData sheetId="18471"/>
      <sheetData sheetId="18472"/>
      <sheetData sheetId="18473"/>
      <sheetData sheetId="18474"/>
      <sheetData sheetId="18475"/>
      <sheetData sheetId="18476"/>
      <sheetData sheetId="18477"/>
      <sheetData sheetId="18478"/>
      <sheetData sheetId="18479"/>
      <sheetData sheetId="18480"/>
      <sheetData sheetId="18481"/>
      <sheetData sheetId="18482"/>
      <sheetData sheetId="18483"/>
      <sheetData sheetId="18484"/>
      <sheetData sheetId="18485"/>
      <sheetData sheetId="18486"/>
      <sheetData sheetId="18487"/>
      <sheetData sheetId="18488"/>
      <sheetData sheetId="18489"/>
      <sheetData sheetId="18490"/>
      <sheetData sheetId="18491"/>
      <sheetData sheetId="18492"/>
      <sheetData sheetId="18493"/>
      <sheetData sheetId="18494"/>
      <sheetData sheetId="18495"/>
      <sheetData sheetId="18496"/>
      <sheetData sheetId="18497"/>
      <sheetData sheetId="18498"/>
      <sheetData sheetId="18499"/>
      <sheetData sheetId="18500"/>
      <sheetData sheetId="18501"/>
      <sheetData sheetId="18502"/>
      <sheetData sheetId="18503"/>
      <sheetData sheetId="18504"/>
      <sheetData sheetId="18505"/>
      <sheetData sheetId="18506"/>
      <sheetData sheetId="18507"/>
      <sheetData sheetId="18508"/>
      <sheetData sheetId="18509"/>
      <sheetData sheetId="18510"/>
      <sheetData sheetId="18511"/>
      <sheetData sheetId="18512"/>
      <sheetData sheetId="18513"/>
      <sheetData sheetId="18514"/>
      <sheetData sheetId="18515"/>
      <sheetData sheetId="18516"/>
      <sheetData sheetId="18517"/>
      <sheetData sheetId="18518"/>
      <sheetData sheetId="18519"/>
      <sheetData sheetId="18520"/>
      <sheetData sheetId="18521"/>
      <sheetData sheetId="18522"/>
      <sheetData sheetId="18523"/>
      <sheetData sheetId="18524"/>
      <sheetData sheetId="18525"/>
      <sheetData sheetId="18526"/>
      <sheetData sheetId="18527"/>
      <sheetData sheetId="18528"/>
      <sheetData sheetId="18529"/>
      <sheetData sheetId="18530"/>
      <sheetData sheetId="18531"/>
      <sheetData sheetId="18532"/>
      <sheetData sheetId="18533"/>
      <sheetData sheetId="18534"/>
      <sheetData sheetId="18535"/>
      <sheetData sheetId="18536"/>
      <sheetData sheetId="18537"/>
      <sheetData sheetId="18538"/>
      <sheetData sheetId="18539"/>
      <sheetData sheetId="18540"/>
      <sheetData sheetId="18541"/>
      <sheetData sheetId="18542"/>
      <sheetData sheetId="18543"/>
      <sheetData sheetId="18544"/>
      <sheetData sheetId="18545"/>
      <sheetData sheetId="18546"/>
      <sheetData sheetId="18547"/>
      <sheetData sheetId="18548"/>
      <sheetData sheetId="18549"/>
      <sheetData sheetId="18550"/>
      <sheetData sheetId="18551"/>
      <sheetData sheetId="18552"/>
      <sheetData sheetId="18553"/>
      <sheetData sheetId="18554"/>
      <sheetData sheetId="18555"/>
      <sheetData sheetId="18556"/>
      <sheetData sheetId="18557"/>
      <sheetData sheetId="18558"/>
      <sheetData sheetId="18559"/>
      <sheetData sheetId="18560"/>
      <sheetData sheetId="18561"/>
      <sheetData sheetId="18562"/>
      <sheetData sheetId="18563"/>
      <sheetData sheetId="18564"/>
      <sheetData sheetId="18565"/>
      <sheetData sheetId="18566"/>
      <sheetData sheetId="18567"/>
      <sheetData sheetId="18568"/>
      <sheetData sheetId="18569"/>
      <sheetData sheetId="18570"/>
      <sheetData sheetId="18571"/>
      <sheetData sheetId="18572"/>
      <sheetData sheetId="18573"/>
      <sheetData sheetId="18574"/>
      <sheetData sheetId="18575"/>
      <sheetData sheetId="18576"/>
      <sheetData sheetId="18577"/>
      <sheetData sheetId="18578"/>
      <sheetData sheetId="18579"/>
      <sheetData sheetId="18580"/>
      <sheetData sheetId="18581"/>
      <sheetData sheetId="18582"/>
      <sheetData sheetId="18583"/>
      <sheetData sheetId="18584"/>
      <sheetData sheetId="18585"/>
      <sheetData sheetId="18586"/>
      <sheetData sheetId="18587"/>
      <sheetData sheetId="18588"/>
      <sheetData sheetId="18589"/>
      <sheetData sheetId="18590"/>
      <sheetData sheetId="18591"/>
      <sheetData sheetId="18592"/>
      <sheetData sheetId="18593"/>
      <sheetData sheetId="18594"/>
      <sheetData sheetId="18595"/>
      <sheetData sheetId="18596"/>
      <sheetData sheetId="18597"/>
      <sheetData sheetId="18598"/>
      <sheetData sheetId="18599"/>
      <sheetData sheetId="18600"/>
      <sheetData sheetId="18601"/>
      <sheetData sheetId="18602"/>
      <sheetData sheetId="18603"/>
      <sheetData sheetId="18604"/>
      <sheetData sheetId="18605"/>
      <sheetData sheetId="18606"/>
      <sheetData sheetId="18607"/>
      <sheetData sheetId="18608"/>
      <sheetData sheetId="18609"/>
      <sheetData sheetId="18610"/>
      <sheetData sheetId="18611"/>
      <sheetData sheetId="18612"/>
      <sheetData sheetId="18613"/>
      <sheetData sheetId="18614"/>
      <sheetData sheetId="18615"/>
      <sheetData sheetId="18616"/>
      <sheetData sheetId="18617"/>
      <sheetData sheetId="18618"/>
      <sheetData sheetId="18619"/>
      <sheetData sheetId="18620"/>
      <sheetData sheetId="18621"/>
      <sheetData sheetId="18622"/>
      <sheetData sheetId="18623"/>
      <sheetData sheetId="18624"/>
      <sheetData sheetId="18625"/>
      <sheetData sheetId="18626"/>
      <sheetData sheetId="18627"/>
      <sheetData sheetId="18628"/>
      <sheetData sheetId="18629"/>
      <sheetData sheetId="18630"/>
      <sheetData sheetId="18631"/>
      <sheetData sheetId="18632"/>
      <sheetData sheetId="18633"/>
      <sheetData sheetId="18634"/>
      <sheetData sheetId="18635"/>
      <sheetData sheetId="18636"/>
      <sheetData sheetId="18637"/>
      <sheetData sheetId="18638"/>
      <sheetData sheetId="18639"/>
      <sheetData sheetId="18640"/>
      <sheetData sheetId="18641"/>
      <sheetData sheetId="18642"/>
      <sheetData sheetId="18643"/>
      <sheetData sheetId="18644"/>
      <sheetData sheetId="18645"/>
      <sheetData sheetId="18646"/>
      <sheetData sheetId="18647"/>
      <sheetData sheetId="18648"/>
      <sheetData sheetId="18649"/>
      <sheetData sheetId="18650"/>
      <sheetData sheetId="18651"/>
      <sheetData sheetId="18652"/>
      <sheetData sheetId="18653"/>
      <sheetData sheetId="18654"/>
      <sheetData sheetId="18655"/>
      <sheetData sheetId="18656"/>
      <sheetData sheetId="18657"/>
      <sheetData sheetId="18658"/>
      <sheetData sheetId="18659"/>
      <sheetData sheetId="18660"/>
      <sheetData sheetId="18661"/>
      <sheetData sheetId="18662"/>
      <sheetData sheetId="18663"/>
      <sheetData sheetId="18664"/>
      <sheetData sheetId="18665"/>
      <sheetData sheetId="18666"/>
      <sheetData sheetId="18667"/>
      <sheetData sheetId="18668"/>
      <sheetData sheetId="18669"/>
      <sheetData sheetId="18670"/>
      <sheetData sheetId="18671"/>
      <sheetData sheetId="18672"/>
      <sheetData sheetId="18673"/>
      <sheetData sheetId="18674"/>
      <sheetData sheetId="18675"/>
      <sheetData sheetId="18676"/>
      <sheetData sheetId="18677"/>
      <sheetData sheetId="18678"/>
      <sheetData sheetId="18679"/>
      <sheetData sheetId="18680"/>
      <sheetData sheetId="18681"/>
      <sheetData sheetId="18682"/>
      <sheetData sheetId="18683"/>
      <sheetData sheetId="18684"/>
      <sheetData sheetId="18685"/>
      <sheetData sheetId="18686"/>
      <sheetData sheetId="18687"/>
      <sheetData sheetId="18688"/>
      <sheetData sheetId="18689"/>
      <sheetData sheetId="18690"/>
      <sheetData sheetId="18691"/>
      <sheetData sheetId="18692"/>
      <sheetData sheetId="18693"/>
      <sheetData sheetId="18694"/>
      <sheetData sheetId="18695"/>
      <sheetData sheetId="18696"/>
      <sheetData sheetId="18697"/>
      <sheetData sheetId="18698"/>
      <sheetData sheetId="18699"/>
      <sheetData sheetId="18700"/>
      <sheetData sheetId="18701"/>
      <sheetData sheetId="18702"/>
      <sheetData sheetId="18703"/>
      <sheetData sheetId="18704"/>
      <sheetData sheetId="18705"/>
      <sheetData sheetId="18706"/>
      <sheetData sheetId="18707"/>
      <sheetData sheetId="18708"/>
      <sheetData sheetId="18709"/>
      <sheetData sheetId="18710"/>
      <sheetData sheetId="18711"/>
      <sheetData sheetId="18712"/>
      <sheetData sheetId="18713"/>
      <sheetData sheetId="18714"/>
      <sheetData sheetId="18715"/>
      <sheetData sheetId="18716"/>
      <sheetData sheetId="18717"/>
      <sheetData sheetId="18718"/>
      <sheetData sheetId="18719"/>
      <sheetData sheetId="18720"/>
      <sheetData sheetId="18721"/>
      <sheetData sheetId="18722"/>
      <sheetData sheetId="18723"/>
      <sheetData sheetId="18724"/>
      <sheetData sheetId="18725"/>
      <sheetData sheetId="18726"/>
      <sheetData sheetId="18727"/>
      <sheetData sheetId="18728"/>
      <sheetData sheetId="18729"/>
      <sheetData sheetId="18730"/>
      <sheetData sheetId="18731"/>
      <sheetData sheetId="18732"/>
      <sheetData sheetId="18733"/>
      <sheetData sheetId="18734"/>
      <sheetData sheetId="18735"/>
      <sheetData sheetId="18736"/>
      <sheetData sheetId="18737"/>
      <sheetData sheetId="18738"/>
      <sheetData sheetId="18739"/>
      <sheetData sheetId="18740"/>
      <sheetData sheetId="18741"/>
      <sheetData sheetId="18742"/>
      <sheetData sheetId="18743"/>
      <sheetData sheetId="18744"/>
      <sheetData sheetId="18745"/>
      <sheetData sheetId="18746"/>
      <sheetData sheetId="18747"/>
      <sheetData sheetId="18748"/>
      <sheetData sheetId="18749"/>
      <sheetData sheetId="18750"/>
      <sheetData sheetId="18751"/>
      <sheetData sheetId="18752"/>
      <sheetData sheetId="18753"/>
      <sheetData sheetId="18754"/>
      <sheetData sheetId="18755"/>
      <sheetData sheetId="18756"/>
      <sheetData sheetId="18757"/>
      <sheetData sheetId="18758"/>
      <sheetData sheetId="18759"/>
      <sheetData sheetId="18760"/>
      <sheetData sheetId="18761"/>
      <sheetData sheetId="18762"/>
      <sheetData sheetId="18763"/>
      <sheetData sheetId="18764"/>
      <sheetData sheetId="18765"/>
      <sheetData sheetId="18766"/>
      <sheetData sheetId="18767"/>
      <sheetData sheetId="18768"/>
      <sheetData sheetId="18769"/>
      <sheetData sheetId="18770"/>
      <sheetData sheetId="18771"/>
      <sheetData sheetId="18772"/>
      <sheetData sheetId="18773"/>
      <sheetData sheetId="18774"/>
      <sheetData sheetId="18775"/>
      <sheetData sheetId="18776"/>
      <sheetData sheetId="18777"/>
      <sheetData sheetId="18778"/>
      <sheetData sheetId="18779"/>
      <sheetData sheetId="18780"/>
      <sheetData sheetId="18781"/>
      <sheetData sheetId="18782"/>
      <sheetData sheetId="18783"/>
      <sheetData sheetId="18784"/>
      <sheetData sheetId="18785"/>
      <sheetData sheetId="18786"/>
      <sheetData sheetId="18787"/>
      <sheetData sheetId="18788"/>
      <sheetData sheetId="18789"/>
      <sheetData sheetId="18790"/>
      <sheetData sheetId="18791"/>
      <sheetData sheetId="18792"/>
      <sheetData sheetId="18793"/>
      <sheetData sheetId="18794"/>
      <sheetData sheetId="18795"/>
      <sheetData sheetId="18796"/>
      <sheetData sheetId="18797"/>
      <sheetData sheetId="18798"/>
      <sheetData sheetId="18799"/>
      <sheetData sheetId="18800"/>
      <sheetData sheetId="18801"/>
      <sheetData sheetId="18802"/>
      <sheetData sheetId="18803"/>
      <sheetData sheetId="18804"/>
      <sheetData sheetId="18805"/>
      <sheetData sheetId="18806"/>
      <sheetData sheetId="18807"/>
      <sheetData sheetId="18808"/>
      <sheetData sheetId="18809"/>
      <sheetData sheetId="18810"/>
      <sheetData sheetId="18811"/>
      <sheetData sheetId="18812"/>
      <sheetData sheetId="18813"/>
      <sheetData sheetId="18814"/>
      <sheetData sheetId="18815"/>
      <sheetData sheetId="18816"/>
      <sheetData sheetId="18817"/>
      <sheetData sheetId="18818"/>
      <sheetData sheetId="18819"/>
      <sheetData sheetId="18820"/>
      <sheetData sheetId="18821"/>
      <sheetData sheetId="18822"/>
      <sheetData sheetId="18823"/>
      <sheetData sheetId="18824"/>
      <sheetData sheetId="18825"/>
      <sheetData sheetId="18826"/>
      <sheetData sheetId="18827"/>
      <sheetData sheetId="18828"/>
      <sheetData sheetId="18829"/>
      <sheetData sheetId="18830"/>
      <sheetData sheetId="18831"/>
      <sheetData sheetId="18832"/>
      <sheetData sheetId="18833"/>
      <sheetData sheetId="18834"/>
      <sheetData sheetId="18835"/>
      <sheetData sheetId="18836"/>
      <sheetData sheetId="18837"/>
      <sheetData sheetId="18838"/>
      <sheetData sheetId="18839"/>
      <sheetData sheetId="18840"/>
      <sheetData sheetId="18841"/>
      <sheetData sheetId="18842"/>
      <sheetData sheetId="18843"/>
      <sheetData sheetId="18844"/>
      <sheetData sheetId="18845"/>
      <sheetData sheetId="18846"/>
      <sheetData sheetId="18847"/>
      <sheetData sheetId="18848"/>
      <sheetData sheetId="18849"/>
      <sheetData sheetId="18850"/>
      <sheetData sheetId="18851"/>
      <sheetData sheetId="18852"/>
      <sheetData sheetId="18853"/>
      <sheetData sheetId="18854"/>
      <sheetData sheetId="18855"/>
      <sheetData sheetId="18856"/>
      <sheetData sheetId="18857"/>
      <sheetData sheetId="18858"/>
      <sheetData sheetId="18859"/>
      <sheetData sheetId="18860"/>
      <sheetData sheetId="18861"/>
      <sheetData sheetId="18862"/>
      <sheetData sheetId="18863"/>
      <sheetData sheetId="18864"/>
      <sheetData sheetId="18865"/>
      <sheetData sheetId="18866"/>
      <sheetData sheetId="18867"/>
      <sheetData sheetId="18868"/>
      <sheetData sheetId="18869"/>
      <sheetData sheetId="18870"/>
      <sheetData sheetId="18871"/>
      <sheetData sheetId="18872"/>
      <sheetData sheetId="18873"/>
      <sheetData sheetId="18874"/>
      <sheetData sheetId="18875"/>
      <sheetData sheetId="18876"/>
      <sheetData sheetId="18877"/>
      <sheetData sheetId="18878"/>
      <sheetData sheetId="18879"/>
      <sheetData sheetId="18880"/>
      <sheetData sheetId="18881"/>
      <sheetData sheetId="18882"/>
      <sheetData sheetId="18883"/>
      <sheetData sheetId="18884"/>
      <sheetData sheetId="18885"/>
      <sheetData sheetId="18886"/>
      <sheetData sheetId="18887"/>
      <sheetData sheetId="18888"/>
      <sheetData sheetId="18889"/>
      <sheetData sheetId="18890"/>
      <sheetData sheetId="18891"/>
      <sheetData sheetId="18892"/>
      <sheetData sheetId="18893"/>
      <sheetData sheetId="18894"/>
      <sheetData sheetId="18895"/>
      <sheetData sheetId="18896"/>
      <sheetData sheetId="18897"/>
      <sheetData sheetId="18898"/>
      <sheetData sheetId="18899"/>
      <sheetData sheetId="18900"/>
      <sheetData sheetId="18901"/>
      <sheetData sheetId="18902"/>
      <sheetData sheetId="18903"/>
      <sheetData sheetId="18904"/>
      <sheetData sheetId="18905"/>
      <sheetData sheetId="18906"/>
      <sheetData sheetId="18907"/>
      <sheetData sheetId="18908"/>
      <sheetData sheetId="18909"/>
      <sheetData sheetId="18910"/>
      <sheetData sheetId="18911"/>
      <sheetData sheetId="18912"/>
      <sheetData sheetId="18913"/>
      <sheetData sheetId="18914"/>
      <sheetData sheetId="18915"/>
      <sheetData sheetId="18916"/>
      <sheetData sheetId="18917"/>
      <sheetData sheetId="18918"/>
      <sheetData sheetId="18919"/>
      <sheetData sheetId="18920"/>
      <sheetData sheetId="18921"/>
      <sheetData sheetId="18922"/>
      <sheetData sheetId="18923"/>
      <sheetData sheetId="18924"/>
      <sheetData sheetId="18925"/>
      <sheetData sheetId="18926"/>
      <sheetData sheetId="18927"/>
      <sheetData sheetId="18928"/>
      <sheetData sheetId="18929"/>
      <sheetData sheetId="18930"/>
      <sheetData sheetId="18931"/>
      <sheetData sheetId="18932"/>
      <sheetData sheetId="18933"/>
      <sheetData sheetId="18934"/>
      <sheetData sheetId="18935"/>
      <sheetData sheetId="18936"/>
      <sheetData sheetId="18937"/>
      <sheetData sheetId="18938"/>
      <sheetData sheetId="18939"/>
      <sheetData sheetId="18940"/>
      <sheetData sheetId="18941"/>
      <sheetData sheetId="18942"/>
      <sheetData sheetId="18943"/>
      <sheetData sheetId="18944"/>
      <sheetData sheetId="18945"/>
      <sheetData sheetId="18946"/>
      <sheetData sheetId="18947"/>
      <sheetData sheetId="18948"/>
      <sheetData sheetId="18949"/>
      <sheetData sheetId="18950"/>
      <sheetData sheetId="18951"/>
      <sheetData sheetId="18952"/>
      <sheetData sheetId="18953"/>
      <sheetData sheetId="18954"/>
      <sheetData sheetId="18955"/>
      <sheetData sheetId="18956"/>
      <sheetData sheetId="18957"/>
      <sheetData sheetId="18958"/>
      <sheetData sheetId="18959"/>
      <sheetData sheetId="18960"/>
      <sheetData sheetId="18961"/>
      <sheetData sheetId="18962"/>
      <sheetData sheetId="18963"/>
      <sheetData sheetId="18964"/>
      <sheetData sheetId="18965"/>
      <sheetData sheetId="18966"/>
      <sheetData sheetId="18967"/>
      <sheetData sheetId="18968"/>
      <sheetData sheetId="18969"/>
      <sheetData sheetId="18970"/>
      <sheetData sheetId="18971"/>
      <sheetData sheetId="18972"/>
      <sheetData sheetId="18973"/>
      <sheetData sheetId="18974"/>
      <sheetData sheetId="18975"/>
      <sheetData sheetId="18976"/>
      <sheetData sheetId="18977"/>
      <sheetData sheetId="18978"/>
      <sheetData sheetId="18979"/>
      <sheetData sheetId="18980"/>
      <sheetData sheetId="18981"/>
      <sheetData sheetId="18982"/>
      <sheetData sheetId="18983"/>
      <sheetData sheetId="18984"/>
      <sheetData sheetId="18985"/>
      <sheetData sheetId="18986"/>
      <sheetData sheetId="18987"/>
      <sheetData sheetId="18988"/>
      <sheetData sheetId="18989"/>
      <sheetData sheetId="18990"/>
      <sheetData sheetId="18991"/>
      <sheetData sheetId="18992"/>
      <sheetData sheetId="18993"/>
      <sheetData sheetId="18994"/>
      <sheetData sheetId="18995"/>
      <sheetData sheetId="18996"/>
      <sheetData sheetId="18997"/>
      <sheetData sheetId="18998"/>
      <sheetData sheetId="18999"/>
      <sheetData sheetId="19000"/>
      <sheetData sheetId="19001"/>
      <sheetData sheetId="19002"/>
      <sheetData sheetId="19003"/>
      <sheetData sheetId="19004"/>
      <sheetData sheetId="19005"/>
      <sheetData sheetId="19006"/>
      <sheetData sheetId="19007"/>
      <sheetData sheetId="19008"/>
      <sheetData sheetId="19009"/>
      <sheetData sheetId="19010"/>
      <sheetData sheetId="19011"/>
      <sheetData sheetId="19012"/>
      <sheetData sheetId="19013"/>
      <sheetData sheetId="19014"/>
      <sheetData sheetId="19015"/>
      <sheetData sheetId="19016"/>
      <sheetData sheetId="19017"/>
      <sheetData sheetId="19018"/>
      <sheetData sheetId="19019"/>
      <sheetData sheetId="19020"/>
      <sheetData sheetId="19021"/>
      <sheetData sheetId="19022"/>
      <sheetData sheetId="19023"/>
      <sheetData sheetId="19024"/>
      <sheetData sheetId="19025"/>
      <sheetData sheetId="19026"/>
      <sheetData sheetId="19027"/>
      <sheetData sheetId="19028"/>
      <sheetData sheetId="19029"/>
      <sheetData sheetId="19030"/>
      <sheetData sheetId="19031"/>
      <sheetData sheetId="19032"/>
      <sheetData sheetId="19033"/>
      <sheetData sheetId="19034"/>
      <sheetData sheetId="19035"/>
      <sheetData sheetId="19036"/>
      <sheetData sheetId="19037"/>
      <sheetData sheetId="19038"/>
      <sheetData sheetId="19039"/>
      <sheetData sheetId="19040"/>
      <sheetData sheetId="19041"/>
      <sheetData sheetId="19042"/>
      <sheetData sheetId="19043"/>
      <sheetData sheetId="19044"/>
      <sheetData sheetId="19045"/>
      <sheetData sheetId="19046"/>
      <sheetData sheetId="19047"/>
      <sheetData sheetId="19048"/>
      <sheetData sheetId="19049"/>
      <sheetData sheetId="19050"/>
      <sheetData sheetId="19051"/>
      <sheetData sheetId="19052"/>
      <sheetData sheetId="19053"/>
      <sheetData sheetId="19054"/>
      <sheetData sheetId="19055"/>
      <sheetData sheetId="19056"/>
      <sheetData sheetId="19057"/>
      <sheetData sheetId="19058"/>
      <sheetData sheetId="19059"/>
      <sheetData sheetId="19060"/>
      <sheetData sheetId="19061"/>
      <sheetData sheetId="19062"/>
      <sheetData sheetId="19063"/>
      <sheetData sheetId="19064"/>
      <sheetData sheetId="19065"/>
      <sheetData sheetId="19066"/>
      <sheetData sheetId="19067"/>
      <sheetData sheetId="19068"/>
      <sheetData sheetId="19069"/>
      <sheetData sheetId="19070"/>
      <sheetData sheetId="19071"/>
      <sheetData sheetId="19072"/>
      <sheetData sheetId="19073"/>
      <sheetData sheetId="19074"/>
      <sheetData sheetId="19075"/>
      <sheetData sheetId="19076"/>
      <sheetData sheetId="19077"/>
      <sheetData sheetId="19078"/>
      <sheetData sheetId="19079"/>
      <sheetData sheetId="19080"/>
      <sheetData sheetId="19081"/>
      <sheetData sheetId="19082"/>
      <sheetData sheetId="19083"/>
      <sheetData sheetId="19084"/>
      <sheetData sheetId="19085"/>
      <sheetData sheetId="19086"/>
      <sheetData sheetId="19087"/>
      <sheetData sheetId="19088"/>
      <sheetData sheetId="19089"/>
      <sheetData sheetId="19090"/>
      <sheetData sheetId="19091"/>
      <sheetData sheetId="19092"/>
      <sheetData sheetId="19093"/>
      <sheetData sheetId="19094"/>
      <sheetData sheetId="19095"/>
      <sheetData sheetId="19096"/>
      <sheetData sheetId="19097"/>
      <sheetData sheetId="19098"/>
      <sheetData sheetId="19099"/>
      <sheetData sheetId="19100"/>
      <sheetData sheetId="19101"/>
      <sheetData sheetId="19102"/>
      <sheetData sheetId="19103"/>
      <sheetData sheetId="19104"/>
      <sheetData sheetId="19105"/>
      <sheetData sheetId="19106"/>
      <sheetData sheetId="19107"/>
      <sheetData sheetId="19108"/>
      <sheetData sheetId="19109"/>
      <sheetData sheetId="19110"/>
      <sheetData sheetId="19111"/>
      <sheetData sheetId="19112"/>
      <sheetData sheetId="19113"/>
      <sheetData sheetId="19114"/>
      <sheetData sheetId="19115"/>
      <sheetData sheetId="19116"/>
      <sheetData sheetId="19117"/>
      <sheetData sheetId="19118"/>
      <sheetData sheetId="19119"/>
      <sheetData sheetId="19120"/>
      <sheetData sheetId="19121"/>
      <sheetData sheetId="19122"/>
      <sheetData sheetId="19123"/>
      <sheetData sheetId="19124"/>
      <sheetData sheetId="19125"/>
      <sheetData sheetId="19126"/>
      <sheetData sheetId="19127"/>
      <sheetData sheetId="19128"/>
      <sheetData sheetId="19129"/>
      <sheetData sheetId="19130"/>
      <sheetData sheetId="19131"/>
      <sheetData sheetId="19132"/>
      <sheetData sheetId="19133"/>
      <sheetData sheetId="19134"/>
      <sheetData sheetId="19135"/>
      <sheetData sheetId="19136"/>
      <sheetData sheetId="19137"/>
      <sheetData sheetId="19138"/>
      <sheetData sheetId="19139"/>
      <sheetData sheetId="19140"/>
      <sheetData sheetId="19141"/>
      <sheetData sheetId="19142"/>
      <sheetData sheetId="19143"/>
      <sheetData sheetId="19144"/>
      <sheetData sheetId="19145"/>
      <sheetData sheetId="19146"/>
      <sheetData sheetId="19147"/>
      <sheetData sheetId="19148"/>
      <sheetData sheetId="19149"/>
      <sheetData sheetId="19150"/>
      <sheetData sheetId="19151"/>
      <sheetData sheetId="19152"/>
      <sheetData sheetId="19153"/>
      <sheetData sheetId="19154"/>
      <sheetData sheetId="19155"/>
      <sheetData sheetId="19156"/>
      <sheetData sheetId="19157"/>
      <sheetData sheetId="19158"/>
      <sheetData sheetId="19159"/>
      <sheetData sheetId="19160"/>
      <sheetData sheetId="19161"/>
      <sheetData sheetId="19162"/>
      <sheetData sheetId="19163"/>
      <sheetData sheetId="19164"/>
      <sheetData sheetId="19165"/>
      <sheetData sheetId="19166"/>
      <sheetData sheetId="19167"/>
      <sheetData sheetId="19168"/>
      <sheetData sheetId="19169"/>
      <sheetData sheetId="19170"/>
      <sheetData sheetId="19171"/>
      <sheetData sheetId="19172"/>
      <sheetData sheetId="19173"/>
      <sheetData sheetId="19174"/>
      <sheetData sheetId="19175"/>
      <sheetData sheetId="19176"/>
      <sheetData sheetId="19177"/>
      <sheetData sheetId="19178"/>
      <sheetData sheetId="19179"/>
      <sheetData sheetId="19180"/>
      <sheetData sheetId="19181"/>
      <sheetData sheetId="19182"/>
      <sheetData sheetId="19183"/>
      <sheetData sheetId="19184"/>
      <sheetData sheetId="19185"/>
      <sheetData sheetId="19186"/>
      <sheetData sheetId="19187"/>
      <sheetData sheetId="19188"/>
      <sheetData sheetId="19189"/>
      <sheetData sheetId="19190"/>
      <sheetData sheetId="19191"/>
      <sheetData sheetId="19192"/>
      <sheetData sheetId="19193"/>
      <sheetData sheetId="19194"/>
      <sheetData sheetId="19195"/>
      <sheetData sheetId="19196"/>
      <sheetData sheetId="19197"/>
      <sheetData sheetId="19198"/>
      <sheetData sheetId="19199"/>
      <sheetData sheetId="19200"/>
      <sheetData sheetId="19201"/>
      <sheetData sheetId="19202"/>
      <sheetData sheetId="19203"/>
      <sheetData sheetId="19204"/>
      <sheetData sheetId="19205"/>
      <sheetData sheetId="19206"/>
      <sheetData sheetId="19207"/>
      <sheetData sheetId="19208"/>
      <sheetData sheetId="19209"/>
      <sheetData sheetId="19210"/>
      <sheetData sheetId="19211"/>
      <sheetData sheetId="19212"/>
      <sheetData sheetId="19213"/>
      <sheetData sheetId="19214"/>
      <sheetData sheetId="19215"/>
      <sheetData sheetId="19216"/>
      <sheetData sheetId="19217"/>
      <sheetData sheetId="19218"/>
      <sheetData sheetId="19219"/>
      <sheetData sheetId="19220"/>
      <sheetData sheetId="19221"/>
      <sheetData sheetId="19222"/>
      <sheetData sheetId="19223"/>
      <sheetData sheetId="19224"/>
      <sheetData sheetId="19225"/>
      <sheetData sheetId="19226"/>
      <sheetData sheetId="19227"/>
      <sheetData sheetId="19228"/>
      <sheetData sheetId="19229"/>
      <sheetData sheetId="19230"/>
      <sheetData sheetId="19231"/>
      <sheetData sheetId="19232"/>
      <sheetData sheetId="19233"/>
      <sheetData sheetId="19234"/>
      <sheetData sheetId="19235"/>
      <sheetData sheetId="19236"/>
      <sheetData sheetId="19237"/>
      <sheetData sheetId="19238"/>
      <sheetData sheetId="19239"/>
      <sheetData sheetId="19240"/>
      <sheetData sheetId="19241"/>
      <sheetData sheetId="19242"/>
      <sheetData sheetId="19243"/>
      <sheetData sheetId="19244"/>
      <sheetData sheetId="19245"/>
      <sheetData sheetId="19246"/>
      <sheetData sheetId="19247"/>
      <sheetData sheetId="19248"/>
      <sheetData sheetId="19249"/>
      <sheetData sheetId="19250"/>
      <sheetData sheetId="19251"/>
      <sheetData sheetId="19252"/>
      <sheetData sheetId="19253"/>
      <sheetData sheetId="19254"/>
      <sheetData sheetId="19255"/>
      <sheetData sheetId="19256"/>
      <sheetData sheetId="19257"/>
      <sheetData sheetId="19258"/>
      <sheetData sheetId="19259"/>
      <sheetData sheetId="19260"/>
      <sheetData sheetId="19261"/>
      <sheetData sheetId="19262"/>
      <sheetData sheetId="19263"/>
      <sheetData sheetId="19264"/>
      <sheetData sheetId="19265"/>
      <sheetData sheetId="19266"/>
      <sheetData sheetId="19267"/>
      <sheetData sheetId="19268"/>
      <sheetData sheetId="19269"/>
      <sheetData sheetId="19270"/>
      <sheetData sheetId="19271"/>
      <sheetData sheetId="19272"/>
      <sheetData sheetId="19273"/>
      <sheetData sheetId="19274"/>
      <sheetData sheetId="19275"/>
      <sheetData sheetId="19276"/>
      <sheetData sheetId="19277"/>
      <sheetData sheetId="19278"/>
      <sheetData sheetId="19279"/>
      <sheetData sheetId="19280"/>
      <sheetData sheetId="19281"/>
      <sheetData sheetId="19282"/>
      <sheetData sheetId="19283"/>
      <sheetData sheetId="19284"/>
      <sheetData sheetId="19285"/>
      <sheetData sheetId="19286"/>
      <sheetData sheetId="19287"/>
      <sheetData sheetId="19288"/>
      <sheetData sheetId="19289"/>
      <sheetData sheetId="19290"/>
      <sheetData sheetId="19291"/>
      <sheetData sheetId="19292"/>
      <sheetData sheetId="19293"/>
      <sheetData sheetId="19294"/>
      <sheetData sheetId="19295"/>
      <sheetData sheetId="19296"/>
      <sheetData sheetId="19297"/>
      <sheetData sheetId="19298"/>
      <sheetData sheetId="19299"/>
      <sheetData sheetId="19300"/>
      <sheetData sheetId="19301"/>
      <sheetData sheetId="19302"/>
      <sheetData sheetId="19303"/>
      <sheetData sheetId="19304"/>
      <sheetData sheetId="19305"/>
      <sheetData sheetId="19306"/>
      <sheetData sheetId="19307"/>
      <sheetData sheetId="19308"/>
      <sheetData sheetId="19309"/>
      <sheetData sheetId="19310"/>
      <sheetData sheetId="19311"/>
      <sheetData sheetId="19312"/>
      <sheetData sheetId="19313"/>
      <sheetData sheetId="19314"/>
      <sheetData sheetId="19315"/>
      <sheetData sheetId="19316"/>
      <sheetData sheetId="19317"/>
      <sheetData sheetId="19318"/>
      <sheetData sheetId="19319"/>
      <sheetData sheetId="19320"/>
      <sheetData sheetId="19321"/>
      <sheetData sheetId="19322"/>
      <sheetData sheetId="19323"/>
      <sheetData sheetId="19324"/>
      <sheetData sheetId="19325"/>
      <sheetData sheetId="19326"/>
      <sheetData sheetId="19327"/>
      <sheetData sheetId="19328"/>
      <sheetData sheetId="19329"/>
      <sheetData sheetId="19330"/>
      <sheetData sheetId="19331"/>
      <sheetData sheetId="19332"/>
      <sheetData sheetId="19333"/>
      <sheetData sheetId="19334"/>
      <sheetData sheetId="19335"/>
      <sheetData sheetId="19336"/>
      <sheetData sheetId="19337"/>
      <sheetData sheetId="19338"/>
      <sheetData sheetId="19339"/>
      <sheetData sheetId="19340"/>
      <sheetData sheetId="19341"/>
      <sheetData sheetId="19342"/>
      <sheetData sheetId="19343"/>
      <sheetData sheetId="19344"/>
      <sheetData sheetId="19345"/>
      <sheetData sheetId="19346"/>
      <sheetData sheetId="19347"/>
      <sheetData sheetId="19348"/>
      <sheetData sheetId="19349"/>
      <sheetData sheetId="19350"/>
      <sheetData sheetId="19351"/>
      <sheetData sheetId="19352"/>
      <sheetData sheetId="19353"/>
      <sheetData sheetId="19354"/>
      <sheetData sheetId="19355"/>
      <sheetData sheetId="19356"/>
      <sheetData sheetId="19357"/>
      <sheetData sheetId="19358"/>
      <sheetData sheetId="19359"/>
      <sheetData sheetId="19360"/>
      <sheetData sheetId="19361"/>
      <sheetData sheetId="19362"/>
      <sheetData sheetId="19363"/>
      <sheetData sheetId="19364"/>
      <sheetData sheetId="19365"/>
      <sheetData sheetId="19366"/>
      <sheetData sheetId="19367"/>
      <sheetData sheetId="19368"/>
      <sheetData sheetId="19369"/>
      <sheetData sheetId="19370"/>
      <sheetData sheetId="19371"/>
      <sheetData sheetId="19372"/>
      <sheetData sheetId="19373"/>
      <sheetData sheetId="19374"/>
      <sheetData sheetId="19375"/>
      <sheetData sheetId="19376"/>
      <sheetData sheetId="19377"/>
      <sheetData sheetId="19378"/>
      <sheetData sheetId="19379"/>
      <sheetData sheetId="19380"/>
      <sheetData sheetId="19381"/>
      <sheetData sheetId="19382"/>
      <sheetData sheetId="19383"/>
      <sheetData sheetId="19384"/>
      <sheetData sheetId="19385"/>
      <sheetData sheetId="19386"/>
      <sheetData sheetId="19387"/>
      <sheetData sheetId="19388"/>
      <sheetData sheetId="19389"/>
      <sheetData sheetId="19390"/>
      <sheetData sheetId="19391"/>
      <sheetData sheetId="19392"/>
      <sheetData sheetId="19393"/>
      <sheetData sheetId="19394"/>
      <sheetData sheetId="19395"/>
      <sheetData sheetId="19396"/>
      <sheetData sheetId="19397"/>
      <sheetData sheetId="19398"/>
      <sheetData sheetId="19399"/>
      <sheetData sheetId="19400"/>
      <sheetData sheetId="19401"/>
      <sheetData sheetId="19402"/>
      <sheetData sheetId="19403"/>
      <sheetData sheetId="19404"/>
      <sheetData sheetId="19405"/>
      <sheetData sheetId="19406"/>
      <sheetData sheetId="19407"/>
      <sheetData sheetId="19408"/>
      <sheetData sheetId="19409"/>
      <sheetData sheetId="19410"/>
      <sheetData sheetId="19411"/>
      <sheetData sheetId="19412"/>
      <sheetData sheetId="19413"/>
      <sheetData sheetId="19414"/>
      <sheetData sheetId="19415"/>
      <sheetData sheetId="19416"/>
      <sheetData sheetId="19417"/>
      <sheetData sheetId="19418"/>
      <sheetData sheetId="19419"/>
      <sheetData sheetId="19420"/>
      <sheetData sheetId="19421"/>
      <sheetData sheetId="19422"/>
      <sheetData sheetId="19423"/>
      <sheetData sheetId="19424"/>
      <sheetData sheetId="19425"/>
      <sheetData sheetId="19426"/>
      <sheetData sheetId="19427"/>
      <sheetData sheetId="19428"/>
      <sheetData sheetId="19429"/>
      <sheetData sheetId="19430"/>
      <sheetData sheetId="19431"/>
      <sheetData sheetId="19432"/>
      <sheetData sheetId="19433"/>
      <sheetData sheetId="19434"/>
      <sheetData sheetId="19435"/>
      <sheetData sheetId="19436"/>
      <sheetData sheetId="19437"/>
      <sheetData sheetId="19438"/>
      <sheetData sheetId="19439"/>
      <sheetData sheetId="19440"/>
      <sheetData sheetId="19441"/>
      <sheetData sheetId="19442"/>
      <sheetData sheetId="19443"/>
      <sheetData sheetId="19444"/>
      <sheetData sheetId="19445"/>
      <sheetData sheetId="19446"/>
      <sheetData sheetId="19447"/>
      <sheetData sheetId="19448"/>
      <sheetData sheetId="19449"/>
      <sheetData sheetId="19450"/>
      <sheetData sheetId="19451"/>
      <sheetData sheetId="19452"/>
      <sheetData sheetId="19453"/>
      <sheetData sheetId="19454"/>
      <sheetData sheetId="19455"/>
      <sheetData sheetId="19456"/>
      <sheetData sheetId="19457"/>
      <sheetData sheetId="19458"/>
      <sheetData sheetId="19459"/>
      <sheetData sheetId="19460"/>
      <sheetData sheetId="19461"/>
      <sheetData sheetId="19462"/>
      <sheetData sheetId="19463"/>
      <sheetData sheetId="19464"/>
      <sheetData sheetId="19465"/>
      <sheetData sheetId="19466"/>
      <sheetData sheetId="19467"/>
      <sheetData sheetId="19468"/>
      <sheetData sheetId="19469"/>
      <sheetData sheetId="19470"/>
      <sheetData sheetId="19471"/>
      <sheetData sheetId="19472"/>
      <sheetData sheetId="19473"/>
      <sheetData sheetId="19474"/>
      <sheetData sheetId="19475"/>
      <sheetData sheetId="19476"/>
      <sheetData sheetId="19477"/>
      <sheetData sheetId="19478"/>
      <sheetData sheetId="19479"/>
      <sheetData sheetId="19480"/>
      <sheetData sheetId="19481"/>
      <sheetData sheetId="19482"/>
      <sheetData sheetId="19483"/>
      <sheetData sheetId="19484"/>
      <sheetData sheetId="19485"/>
      <sheetData sheetId="19486"/>
      <sheetData sheetId="19487"/>
      <sheetData sheetId="19488"/>
      <sheetData sheetId="19489"/>
      <sheetData sheetId="19490"/>
      <sheetData sheetId="19491"/>
      <sheetData sheetId="19492"/>
      <sheetData sheetId="19493"/>
      <sheetData sheetId="19494"/>
      <sheetData sheetId="19495"/>
      <sheetData sheetId="19496"/>
      <sheetData sheetId="19497"/>
      <sheetData sheetId="19498"/>
      <sheetData sheetId="19499"/>
      <sheetData sheetId="19500"/>
      <sheetData sheetId="19501"/>
      <sheetData sheetId="19502"/>
      <sheetData sheetId="19503"/>
      <sheetData sheetId="19504"/>
      <sheetData sheetId="19505"/>
      <sheetData sheetId="19506"/>
      <sheetData sheetId="19507"/>
      <sheetData sheetId="19508"/>
      <sheetData sheetId="19509"/>
      <sheetData sheetId="19510"/>
      <sheetData sheetId="19511"/>
      <sheetData sheetId="19512"/>
      <sheetData sheetId="19513"/>
      <sheetData sheetId="19514"/>
      <sheetData sheetId="19515"/>
      <sheetData sheetId="19516"/>
      <sheetData sheetId="19517"/>
      <sheetData sheetId="19518"/>
      <sheetData sheetId="19519"/>
      <sheetData sheetId="19520"/>
      <sheetData sheetId="19521"/>
      <sheetData sheetId="19522"/>
      <sheetData sheetId="19523"/>
      <sheetData sheetId="19524"/>
      <sheetData sheetId="19525"/>
      <sheetData sheetId="19526"/>
      <sheetData sheetId="19527"/>
      <sheetData sheetId="19528"/>
      <sheetData sheetId="19529"/>
      <sheetData sheetId="19530"/>
      <sheetData sheetId="19531"/>
      <sheetData sheetId="19532"/>
      <sheetData sheetId="19533"/>
      <sheetData sheetId="19534"/>
      <sheetData sheetId="19535"/>
      <sheetData sheetId="19536"/>
      <sheetData sheetId="19537"/>
      <sheetData sheetId="19538"/>
      <sheetData sheetId="19539"/>
      <sheetData sheetId="19540"/>
      <sheetData sheetId="19541"/>
      <sheetData sheetId="19542"/>
      <sheetData sheetId="19543"/>
      <sheetData sheetId="19544"/>
      <sheetData sheetId="19545"/>
      <sheetData sheetId="19546"/>
      <sheetData sheetId="19547"/>
      <sheetData sheetId="19548"/>
      <sheetData sheetId="19549"/>
      <sheetData sheetId="19550"/>
      <sheetData sheetId="19551"/>
      <sheetData sheetId="19552"/>
      <sheetData sheetId="19553"/>
      <sheetData sheetId="19554"/>
      <sheetData sheetId="19555"/>
      <sheetData sheetId="19556"/>
      <sheetData sheetId="19557"/>
      <sheetData sheetId="19558"/>
      <sheetData sheetId="19559"/>
      <sheetData sheetId="19560"/>
      <sheetData sheetId="19561"/>
      <sheetData sheetId="19562"/>
      <sheetData sheetId="19563"/>
      <sheetData sheetId="19564"/>
      <sheetData sheetId="19565"/>
      <sheetData sheetId="19566"/>
      <sheetData sheetId="19567"/>
      <sheetData sheetId="19568"/>
      <sheetData sheetId="19569"/>
      <sheetData sheetId="19570"/>
      <sheetData sheetId="19571"/>
      <sheetData sheetId="19572"/>
      <sheetData sheetId="19573"/>
      <sheetData sheetId="19574"/>
      <sheetData sheetId="19575"/>
      <sheetData sheetId="19576"/>
      <sheetData sheetId="19577"/>
      <sheetData sheetId="19578"/>
      <sheetData sheetId="19579"/>
      <sheetData sheetId="19580"/>
      <sheetData sheetId="19581"/>
      <sheetData sheetId="19582"/>
      <sheetData sheetId="19583"/>
      <sheetData sheetId="19584"/>
      <sheetData sheetId="19585"/>
      <sheetData sheetId="19586"/>
      <sheetData sheetId="19587"/>
      <sheetData sheetId="19588"/>
      <sheetData sheetId="19589"/>
      <sheetData sheetId="19590"/>
      <sheetData sheetId="19591"/>
      <sheetData sheetId="19592"/>
      <sheetData sheetId="19593"/>
      <sheetData sheetId="19594"/>
      <sheetData sheetId="19595"/>
      <sheetData sheetId="19596"/>
      <sheetData sheetId="19597"/>
      <sheetData sheetId="19598"/>
      <sheetData sheetId="19599"/>
      <sheetData sheetId="19600"/>
      <sheetData sheetId="19601"/>
      <sheetData sheetId="19602"/>
      <sheetData sheetId="19603"/>
      <sheetData sheetId="19604"/>
      <sheetData sheetId="19605"/>
      <sheetData sheetId="19606"/>
      <sheetData sheetId="19607"/>
      <sheetData sheetId="19608"/>
      <sheetData sheetId="19609"/>
      <sheetData sheetId="19610"/>
      <sheetData sheetId="19611"/>
      <sheetData sheetId="19612"/>
      <sheetData sheetId="19613"/>
      <sheetData sheetId="19614"/>
      <sheetData sheetId="19615"/>
      <sheetData sheetId="19616"/>
      <sheetData sheetId="19617"/>
      <sheetData sheetId="19618"/>
      <sheetData sheetId="19619"/>
      <sheetData sheetId="19620"/>
      <sheetData sheetId="19621"/>
      <sheetData sheetId="19622"/>
      <sheetData sheetId="19623"/>
      <sheetData sheetId="19624"/>
      <sheetData sheetId="19625"/>
      <sheetData sheetId="19626"/>
      <sheetData sheetId="19627"/>
      <sheetData sheetId="19628"/>
      <sheetData sheetId="19629"/>
      <sheetData sheetId="19630"/>
      <sheetData sheetId="19631"/>
      <sheetData sheetId="19632"/>
      <sheetData sheetId="19633"/>
      <sheetData sheetId="19634"/>
      <sheetData sheetId="19635"/>
      <sheetData sheetId="19636"/>
      <sheetData sheetId="19637"/>
      <sheetData sheetId="19638"/>
      <sheetData sheetId="19639"/>
      <sheetData sheetId="19640"/>
      <sheetData sheetId="19641"/>
      <sheetData sheetId="19642"/>
      <sheetData sheetId="19643"/>
      <sheetData sheetId="19644"/>
      <sheetData sheetId="19645"/>
      <sheetData sheetId="19646"/>
      <sheetData sheetId="19647"/>
      <sheetData sheetId="19648"/>
      <sheetData sheetId="19649"/>
      <sheetData sheetId="19650"/>
      <sheetData sheetId="19651"/>
      <sheetData sheetId="19652"/>
      <sheetData sheetId="19653"/>
      <sheetData sheetId="19654"/>
      <sheetData sheetId="19655"/>
      <sheetData sheetId="19656"/>
      <sheetData sheetId="19657"/>
      <sheetData sheetId="19658"/>
      <sheetData sheetId="19659"/>
      <sheetData sheetId="19660"/>
      <sheetData sheetId="19661"/>
      <sheetData sheetId="19662"/>
      <sheetData sheetId="19663"/>
      <sheetData sheetId="19664"/>
      <sheetData sheetId="19665"/>
      <sheetData sheetId="19666"/>
      <sheetData sheetId="19667"/>
      <sheetData sheetId="19668"/>
      <sheetData sheetId="19669"/>
      <sheetData sheetId="19670"/>
      <sheetData sheetId="19671"/>
      <sheetData sheetId="19672"/>
      <sheetData sheetId="19673"/>
      <sheetData sheetId="19674"/>
      <sheetData sheetId="19675"/>
      <sheetData sheetId="19676"/>
      <sheetData sheetId="19677"/>
      <sheetData sheetId="19678"/>
      <sheetData sheetId="19679"/>
      <sheetData sheetId="19680"/>
      <sheetData sheetId="19681"/>
      <sheetData sheetId="19682"/>
      <sheetData sheetId="19683"/>
      <sheetData sheetId="19684"/>
      <sheetData sheetId="19685"/>
      <sheetData sheetId="19686"/>
      <sheetData sheetId="19687"/>
      <sheetData sheetId="19688"/>
      <sheetData sheetId="19689"/>
      <sheetData sheetId="19690"/>
      <sheetData sheetId="19691"/>
      <sheetData sheetId="19692"/>
      <sheetData sheetId="19693"/>
      <sheetData sheetId="19694"/>
      <sheetData sheetId="19695"/>
      <sheetData sheetId="19696"/>
      <sheetData sheetId="19697"/>
      <sheetData sheetId="19698"/>
      <sheetData sheetId="19699"/>
      <sheetData sheetId="19700"/>
      <sheetData sheetId="19701"/>
      <sheetData sheetId="19702"/>
      <sheetData sheetId="19703"/>
      <sheetData sheetId="19704"/>
      <sheetData sheetId="19705"/>
      <sheetData sheetId="19706"/>
      <sheetData sheetId="19707"/>
      <sheetData sheetId="19708"/>
      <sheetData sheetId="19709"/>
      <sheetData sheetId="19710"/>
      <sheetData sheetId="19711"/>
      <sheetData sheetId="19712"/>
      <sheetData sheetId="19713"/>
      <sheetData sheetId="19714"/>
      <sheetData sheetId="19715"/>
      <sheetData sheetId="19716"/>
      <sheetData sheetId="19717"/>
      <sheetData sheetId="19718"/>
      <sheetData sheetId="19719"/>
      <sheetData sheetId="19720"/>
      <sheetData sheetId="19721"/>
      <sheetData sheetId="19722"/>
      <sheetData sheetId="19723"/>
      <sheetData sheetId="19724"/>
      <sheetData sheetId="19725"/>
      <sheetData sheetId="19726"/>
      <sheetData sheetId="19727"/>
      <sheetData sheetId="19728"/>
      <sheetData sheetId="19729"/>
      <sheetData sheetId="19730"/>
      <sheetData sheetId="19731"/>
      <sheetData sheetId="19732"/>
      <sheetData sheetId="19733"/>
      <sheetData sheetId="19734"/>
      <sheetData sheetId="19735"/>
      <sheetData sheetId="19736"/>
      <sheetData sheetId="19737"/>
      <sheetData sheetId="19738"/>
      <sheetData sheetId="19739"/>
      <sheetData sheetId="19740"/>
      <sheetData sheetId="19741"/>
      <sheetData sheetId="19742"/>
      <sheetData sheetId="19743"/>
      <sheetData sheetId="19744"/>
      <sheetData sheetId="19745"/>
      <sheetData sheetId="19746"/>
      <sheetData sheetId="19747"/>
      <sheetData sheetId="19748"/>
      <sheetData sheetId="19749"/>
      <sheetData sheetId="19750"/>
      <sheetData sheetId="19751"/>
      <sheetData sheetId="19752"/>
      <sheetData sheetId="19753"/>
      <sheetData sheetId="19754"/>
      <sheetData sheetId="19755"/>
      <sheetData sheetId="19756"/>
      <sheetData sheetId="19757"/>
      <sheetData sheetId="19758"/>
      <sheetData sheetId="19759"/>
      <sheetData sheetId="19760"/>
      <sheetData sheetId="19761"/>
      <sheetData sheetId="19762"/>
      <sheetData sheetId="19763"/>
      <sheetData sheetId="19764"/>
      <sheetData sheetId="19765"/>
      <sheetData sheetId="19766"/>
      <sheetData sheetId="19767"/>
      <sheetData sheetId="19768"/>
      <sheetData sheetId="19769"/>
      <sheetData sheetId="19770"/>
      <sheetData sheetId="19771"/>
      <sheetData sheetId="19772"/>
      <sheetData sheetId="19773"/>
      <sheetData sheetId="19774"/>
      <sheetData sheetId="19775"/>
      <sheetData sheetId="19776"/>
      <sheetData sheetId="19777"/>
      <sheetData sheetId="19778"/>
      <sheetData sheetId="19779"/>
      <sheetData sheetId="19780"/>
      <sheetData sheetId="19781"/>
      <sheetData sheetId="19782"/>
      <sheetData sheetId="19783"/>
      <sheetData sheetId="19784"/>
      <sheetData sheetId="19785"/>
      <sheetData sheetId="19786"/>
      <sheetData sheetId="19787"/>
      <sheetData sheetId="19788"/>
      <sheetData sheetId="19789"/>
      <sheetData sheetId="19790"/>
      <sheetData sheetId="19791"/>
      <sheetData sheetId="19792"/>
      <sheetData sheetId="19793"/>
      <sheetData sheetId="19794"/>
      <sheetData sheetId="19795"/>
      <sheetData sheetId="19796"/>
      <sheetData sheetId="19797"/>
      <sheetData sheetId="19798"/>
      <sheetData sheetId="19799"/>
      <sheetData sheetId="19800"/>
      <sheetData sheetId="19801"/>
      <sheetData sheetId="19802"/>
      <sheetData sheetId="19803"/>
      <sheetData sheetId="19804"/>
      <sheetData sheetId="19805"/>
      <sheetData sheetId="19806"/>
      <sheetData sheetId="19807"/>
      <sheetData sheetId="19808"/>
      <sheetData sheetId="19809"/>
      <sheetData sheetId="19810"/>
      <sheetData sheetId="19811"/>
      <sheetData sheetId="19812"/>
      <sheetData sheetId="19813"/>
      <sheetData sheetId="19814"/>
      <sheetData sheetId="19815"/>
      <sheetData sheetId="19816"/>
      <sheetData sheetId="19817"/>
      <sheetData sheetId="19818"/>
      <sheetData sheetId="19819"/>
      <sheetData sheetId="19820"/>
      <sheetData sheetId="19821"/>
      <sheetData sheetId="19822"/>
      <sheetData sheetId="19823"/>
      <sheetData sheetId="19824"/>
      <sheetData sheetId="19825"/>
      <sheetData sheetId="19826"/>
      <sheetData sheetId="19827"/>
      <sheetData sheetId="19828"/>
      <sheetData sheetId="19829"/>
      <sheetData sheetId="19830"/>
      <sheetData sheetId="19831"/>
      <sheetData sheetId="19832"/>
      <sheetData sheetId="19833"/>
      <sheetData sheetId="19834"/>
      <sheetData sheetId="19835"/>
      <sheetData sheetId="19836"/>
      <sheetData sheetId="19837"/>
      <sheetData sheetId="19838"/>
      <sheetData sheetId="19839"/>
      <sheetData sheetId="19840"/>
      <sheetData sheetId="19841"/>
      <sheetData sheetId="19842"/>
      <sheetData sheetId="19843"/>
      <sheetData sheetId="19844"/>
      <sheetData sheetId="19845"/>
      <sheetData sheetId="19846"/>
      <sheetData sheetId="19847"/>
      <sheetData sheetId="19848"/>
      <sheetData sheetId="19849"/>
      <sheetData sheetId="19850"/>
      <sheetData sheetId="19851"/>
      <sheetData sheetId="19852"/>
      <sheetData sheetId="19853"/>
      <sheetData sheetId="19854"/>
      <sheetData sheetId="19855"/>
      <sheetData sheetId="19856"/>
      <sheetData sheetId="19857"/>
      <sheetData sheetId="19858"/>
      <sheetData sheetId="19859"/>
      <sheetData sheetId="19860"/>
      <sheetData sheetId="19861"/>
      <sheetData sheetId="19862"/>
      <sheetData sheetId="19863"/>
      <sheetData sheetId="19864"/>
      <sheetData sheetId="19865"/>
      <sheetData sheetId="19866"/>
      <sheetData sheetId="19867"/>
      <sheetData sheetId="19868"/>
      <sheetData sheetId="19869"/>
      <sheetData sheetId="19870"/>
      <sheetData sheetId="19871"/>
      <sheetData sheetId="19872"/>
      <sheetData sheetId="19873"/>
      <sheetData sheetId="19874"/>
      <sheetData sheetId="19875"/>
      <sheetData sheetId="19876"/>
      <sheetData sheetId="19877"/>
      <sheetData sheetId="19878"/>
      <sheetData sheetId="19879"/>
      <sheetData sheetId="19880"/>
      <sheetData sheetId="19881"/>
      <sheetData sheetId="19882"/>
      <sheetData sheetId="19883"/>
      <sheetData sheetId="19884"/>
      <sheetData sheetId="19885"/>
      <sheetData sheetId="19886"/>
      <sheetData sheetId="19887"/>
      <sheetData sheetId="19888"/>
      <sheetData sheetId="19889"/>
      <sheetData sheetId="19890"/>
      <sheetData sheetId="19891"/>
      <sheetData sheetId="19892"/>
      <sheetData sheetId="19893"/>
      <sheetData sheetId="19894"/>
      <sheetData sheetId="19895"/>
      <sheetData sheetId="19896"/>
      <sheetData sheetId="19897"/>
      <sheetData sheetId="19898"/>
      <sheetData sheetId="19899"/>
      <sheetData sheetId="19900"/>
      <sheetData sheetId="19901"/>
      <sheetData sheetId="19902"/>
      <sheetData sheetId="19903"/>
      <sheetData sheetId="19904"/>
      <sheetData sheetId="19905"/>
      <sheetData sheetId="19906"/>
      <sheetData sheetId="19907"/>
      <sheetData sheetId="19908"/>
      <sheetData sheetId="19909"/>
      <sheetData sheetId="19910"/>
      <sheetData sheetId="19911"/>
      <sheetData sheetId="19912"/>
      <sheetData sheetId="19913"/>
      <sheetData sheetId="19914"/>
      <sheetData sheetId="19915"/>
      <sheetData sheetId="19916"/>
      <sheetData sheetId="19917"/>
      <sheetData sheetId="19918"/>
      <sheetData sheetId="19919"/>
      <sheetData sheetId="19920"/>
      <sheetData sheetId="19921"/>
      <sheetData sheetId="19922"/>
      <sheetData sheetId="19923"/>
      <sheetData sheetId="19924"/>
      <sheetData sheetId="19925"/>
      <sheetData sheetId="19926"/>
      <sheetData sheetId="19927"/>
      <sheetData sheetId="19928"/>
      <sheetData sheetId="19929"/>
      <sheetData sheetId="19930"/>
      <sheetData sheetId="19931"/>
      <sheetData sheetId="19932"/>
      <sheetData sheetId="19933"/>
      <sheetData sheetId="19934"/>
      <sheetData sheetId="19935"/>
      <sheetData sheetId="19936"/>
      <sheetData sheetId="19937"/>
      <sheetData sheetId="19938"/>
      <sheetData sheetId="19939"/>
      <sheetData sheetId="19940"/>
      <sheetData sheetId="19941"/>
      <sheetData sheetId="19942"/>
      <sheetData sheetId="19943"/>
      <sheetData sheetId="19944"/>
      <sheetData sheetId="19945"/>
      <sheetData sheetId="19946"/>
      <sheetData sheetId="19947"/>
      <sheetData sheetId="19948"/>
      <sheetData sheetId="19949"/>
      <sheetData sheetId="19950"/>
      <sheetData sheetId="19951"/>
      <sheetData sheetId="19952"/>
      <sheetData sheetId="19953"/>
      <sheetData sheetId="19954"/>
      <sheetData sheetId="19955"/>
      <sheetData sheetId="19956"/>
      <sheetData sheetId="19957"/>
      <sheetData sheetId="19958"/>
      <sheetData sheetId="19959"/>
      <sheetData sheetId="19960"/>
      <sheetData sheetId="19961"/>
      <sheetData sheetId="19962"/>
      <sheetData sheetId="19963"/>
      <sheetData sheetId="19964"/>
      <sheetData sheetId="19965"/>
      <sheetData sheetId="19966"/>
      <sheetData sheetId="19967"/>
      <sheetData sheetId="19968"/>
      <sheetData sheetId="19969"/>
      <sheetData sheetId="19970"/>
      <sheetData sheetId="19971"/>
      <sheetData sheetId="19972"/>
      <sheetData sheetId="19973"/>
      <sheetData sheetId="19974"/>
      <sheetData sheetId="19975"/>
      <sheetData sheetId="19976"/>
      <sheetData sheetId="19977"/>
      <sheetData sheetId="19978"/>
      <sheetData sheetId="19979"/>
      <sheetData sheetId="19980"/>
      <sheetData sheetId="19981"/>
      <sheetData sheetId="19982"/>
      <sheetData sheetId="19983"/>
      <sheetData sheetId="19984"/>
      <sheetData sheetId="19985"/>
      <sheetData sheetId="19986"/>
      <sheetData sheetId="19987"/>
      <sheetData sheetId="19988"/>
      <sheetData sheetId="19989"/>
      <sheetData sheetId="19990"/>
      <sheetData sheetId="19991"/>
      <sheetData sheetId="19992"/>
      <sheetData sheetId="19993"/>
      <sheetData sheetId="19994"/>
      <sheetData sheetId="19995"/>
      <sheetData sheetId="19996"/>
      <sheetData sheetId="19997"/>
      <sheetData sheetId="19998"/>
      <sheetData sheetId="19999"/>
      <sheetData sheetId="20000"/>
      <sheetData sheetId="20001"/>
      <sheetData sheetId="20002"/>
      <sheetData sheetId="20003"/>
      <sheetData sheetId="20004"/>
      <sheetData sheetId="20005"/>
      <sheetData sheetId="20006"/>
      <sheetData sheetId="20007"/>
      <sheetData sheetId="20008"/>
      <sheetData sheetId="20009"/>
      <sheetData sheetId="20010"/>
      <sheetData sheetId="20011"/>
      <sheetData sheetId="20012"/>
      <sheetData sheetId="20013"/>
      <sheetData sheetId="20014"/>
      <sheetData sheetId="20015"/>
      <sheetData sheetId="20016"/>
      <sheetData sheetId="20017"/>
      <sheetData sheetId="20018"/>
      <sheetData sheetId="20019"/>
      <sheetData sheetId="20020"/>
      <sheetData sheetId="20021"/>
      <sheetData sheetId="20022"/>
      <sheetData sheetId="20023"/>
      <sheetData sheetId="20024"/>
      <sheetData sheetId="20025"/>
      <sheetData sheetId="20026"/>
      <sheetData sheetId="20027"/>
      <sheetData sheetId="20028"/>
      <sheetData sheetId="20029"/>
      <sheetData sheetId="20030"/>
      <sheetData sheetId="20031"/>
      <sheetData sheetId="20032"/>
      <sheetData sheetId="20033"/>
      <sheetData sheetId="20034"/>
      <sheetData sheetId="20035"/>
      <sheetData sheetId="20036"/>
      <sheetData sheetId="20037"/>
      <sheetData sheetId="20038"/>
      <sheetData sheetId="20039"/>
      <sheetData sheetId="20040"/>
      <sheetData sheetId="20041"/>
      <sheetData sheetId="20042"/>
      <sheetData sheetId="20043"/>
      <sheetData sheetId="20044"/>
      <sheetData sheetId="20045"/>
      <sheetData sheetId="20046"/>
      <sheetData sheetId="20047"/>
      <sheetData sheetId="20048"/>
      <sheetData sheetId="20049"/>
      <sheetData sheetId="20050"/>
      <sheetData sheetId="20051"/>
      <sheetData sheetId="20052"/>
      <sheetData sheetId="20053"/>
      <sheetData sheetId="20054"/>
      <sheetData sheetId="20055"/>
      <sheetData sheetId="20056"/>
      <sheetData sheetId="20057"/>
      <sheetData sheetId="20058"/>
      <sheetData sheetId="20059"/>
      <sheetData sheetId="20060"/>
      <sheetData sheetId="20061"/>
      <sheetData sheetId="20062"/>
      <sheetData sheetId="20063"/>
      <sheetData sheetId="20064"/>
      <sheetData sheetId="20065"/>
      <sheetData sheetId="20066"/>
      <sheetData sheetId="20067"/>
      <sheetData sheetId="20068"/>
      <sheetData sheetId="20069"/>
      <sheetData sheetId="20070"/>
      <sheetData sheetId="20071"/>
      <sheetData sheetId="20072"/>
      <sheetData sheetId="20073"/>
      <sheetData sheetId="20074"/>
      <sheetData sheetId="20075"/>
      <sheetData sheetId="20076"/>
      <sheetData sheetId="20077"/>
      <sheetData sheetId="20078"/>
      <sheetData sheetId="20079"/>
      <sheetData sheetId="20080"/>
      <sheetData sheetId="20081"/>
      <sheetData sheetId="20082"/>
      <sheetData sheetId="20083"/>
      <sheetData sheetId="20084"/>
      <sheetData sheetId="20085"/>
      <sheetData sheetId="20086"/>
      <sheetData sheetId="20087"/>
      <sheetData sheetId="20088"/>
      <sheetData sheetId="20089"/>
      <sheetData sheetId="20090"/>
      <sheetData sheetId="20091"/>
      <sheetData sheetId="20092"/>
      <sheetData sheetId="20093"/>
      <sheetData sheetId="20094"/>
      <sheetData sheetId="20095"/>
      <sheetData sheetId="20096"/>
      <sheetData sheetId="20097"/>
      <sheetData sheetId="20098"/>
      <sheetData sheetId="20099"/>
      <sheetData sheetId="20100"/>
      <sheetData sheetId="20101"/>
      <sheetData sheetId="20102"/>
      <sheetData sheetId="20103"/>
      <sheetData sheetId="20104"/>
      <sheetData sheetId="20105"/>
      <sheetData sheetId="20106"/>
      <sheetData sheetId="20107"/>
      <sheetData sheetId="20108"/>
      <sheetData sheetId="20109"/>
      <sheetData sheetId="20110"/>
      <sheetData sheetId="20111"/>
      <sheetData sheetId="20112"/>
      <sheetData sheetId="20113"/>
      <sheetData sheetId="20114"/>
      <sheetData sheetId="20115"/>
      <sheetData sheetId="20116"/>
      <sheetData sheetId="20117"/>
      <sheetData sheetId="20118"/>
      <sheetData sheetId="20119"/>
      <sheetData sheetId="20120"/>
      <sheetData sheetId="20121"/>
      <sheetData sheetId="20122"/>
      <sheetData sheetId="20123"/>
      <sheetData sheetId="20124"/>
      <sheetData sheetId="20125"/>
      <sheetData sheetId="20126"/>
      <sheetData sheetId="20127"/>
      <sheetData sheetId="20128"/>
      <sheetData sheetId="20129"/>
      <sheetData sheetId="20130"/>
      <sheetData sheetId="20131"/>
      <sheetData sheetId="20132"/>
      <sheetData sheetId="20133"/>
      <sheetData sheetId="20134"/>
      <sheetData sheetId="20135"/>
      <sheetData sheetId="20136"/>
      <sheetData sheetId="20137"/>
      <sheetData sheetId="20138"/>
      <sheetData sheetId="20139"/>
      <sheetData sheetId="20140"/>
      <sheetData sheetId="20141"/>
      <sheetData sheetId="20142"/>
      <sheetData sheetId="20143"/>
      <sheetData sheetId="20144"/>
      <sheetData sheetId="20145"/>
      <sheetData sheetId="20146"/>
      <sheetData sheetId="20147"/>
      <sheetData sheetId="20148"/>
      <sheetData sheetId="20149"/>
      <sheetData sheetId="20150"/>
      <sheetData sheetId="20151"/>
      <sheetData sheetId="20152"/>
      <sheetData sheetId="20153"/>
      <sheetData sheetId="20154"/>
      <sheetData sheetId="20155"/>
      <sheetData sheetId="20156"/>
      <sheetData sheetId="20157"/>
      <sheetData sheetId="20158"/>
      <sheetData sheetId="20159"/>
      <sheetData sheetId="20160"/>
      <sheetData sheetId="20161"/>
      <sheetData sheetId="20162"/>
      <sheetData sheetId="20163"/>
      <sheetData sheetId="20164"/>
      <sheetData sheetId="20165"/>
      <sheetData sheetId="20166"/>
      <sheetData sheetId="20167"/>
      <sheetData sheetId="20168"/>
      <sheetData sheetId="20169"/>
      <sheetData sheetId="20170"/>
      <sheetData sheetId="20171"/>
      <sheetData sheetId="20172"/>
      <sheetData sheetId="20173"/>
      <sheetData sheetId="20174"/>
      <sheetData sheetId="20175"/>
      <sheetData sheetId="20176"/>
      <sheetData sheetId="20177"/>
      <sheetData sheetId="20178"/>
      <sheetData sheetId="20179"/>
      <sheetData sheetId="20180"/>
      <sheetData sheetId="20181"/>
      <sheetData sheetId="20182"/>
      <sheetData sheetId="20183"/>
      <sheetData sheetId="20184"/>
      <sheetData sheetId="20185"/>
      <sheetData sheetId="20186"/>
      <sheetData sheetId="20187"/>
      <sheetData sheetId="20188"/>
      <sheetData sheetId="20189"/>
      <sheetData sheetId="20190"/>
      <sheetData sheetId="20191"/>
      <sheetData sheetId="20192"/>
      <sheetData sheetId="20193"/>
      <sheetData sheetId="20194"/>
      <sheetData sheetId="20195"/>
      <sheetData sheetId="20196"/>
      <sheetData sheetId="20197"/>
      <sheetData sheetId="20198"/>
      <sheetData sheetId="20199"/>
      <sheetData sheetId="20200"/>
      <sheetData sheetId="20201"/>
      <sheetData sheetId="20202"/>
      <sheetData sheetId="20203"/>
      <sheetData sheetId="20204"/>
      <sheetData sheetId="20205"/>
      <sheetData sheetId="20206"/>
      <sheetData sheetId="20207"/>
      <sheetData sheetId="20208"/>
      <sheetData sheetId="20209"/>
      <sheetData sheetId="20210"/>
      <sheetData sheetId="20211"/>
      <sheetData sheetId="20212"/>
      <sheetData sheetId="20213"/>
      <sheetData sheetId="20214"/>
      <sheetData sheetId="20215"/>
      <sheetData sheetId="20216"/>
      <sheetData sheetId="20217"/>
      <sheetData sheetId="20218"/>
      <sheetData sheetId="20219"/>
      <sheetData sheetId="20220"/>
      <sheetData sheetId="20221"/>
      <sheetData sheetId="20222"/>
      <sheetData sheetId="20223"/>
      <sheetData sheetId="20224"/>
      <sheetData sheetId="20225"/>
      <sheetData sheetId="20226"/>
      <sheetData sheetId="20227"/>
      <sheetData sheetId="20228"/>
      <sheetData sheetId="20229"/>
      <sheetData sheetId="20230"/>
      <sheetData sheetId="20231"/>
      <sheetData sheetId="20232"/>
      <sheetData sheetId="20233"/>
      <sheetData sheetId="20234"/>
      <sheetData sheetId="20235"/>
      <sheetData sheetId="20236"/>
      <sheetData sheetId="20237"/>
      <sheetData sheetId="20238"/>
      <sheetData sheetId="20239"/>
      <sheetData sheetId="20240"/>
      <sheetData sheetId="20241"/>
      <sheetData sheetId="20242"/>
      <sheetData sheetId="20243"/>
      <sheetData sheetId="20244"/>
      <sheetData sheetId="20245"/>
      <sheetData sheetId="20246"/>
      <sheetData sheetId="20247"/>
      <sheetData sheetId="20248"/>
      <sheetData sheetId="20249"/>
      <sheetData sheetId="20250"/>
      <sheetData sheetId="20251"/>
      <sheetData sheetId="20252"/>
      <sheetData sheetId="20253"/>
      <sheetData sheetId="20254"/>
      <sheetData sheetId="20255"/>
      <sheetData sheetId="20256"/>
      <sheetData sheetId="20257"/>
      <sheetData sheetId="20258"/>
      <sheetData sheetId="20259"/>
      <sheetData sheetId="20260"/>
      <sheetData sheetId="20261"/>
      <sheetData sheetId="20262"/>
      <sheetData sheetId="20263"/>
      <sheetData sheetId="20264"/>
      <sheetData sheetId="20265"/>
      <sheetData sheetId="20266"/>
      <sheetData sheetId="20267"/>
      <sheetData sheetId="20268"/>
      <sheetData sheetId="20269"/>
      <sheetData sheetId="20270"/>
      <sheetData sheetId="20271"/>
      <sheetData sheetId="20272"/>
      <sheetData sheetId="20273"/>
      <sheetData sheetId="20274"/>
      <sheetData sheetId="20275"/>
      <sheetData sheetId="20276"/>
      <sheetData sheetId="20277"/>
      <sheetData sheetId="20278"/>
      <sheetData sheetId="20279"/>
      <sheetData sheetId="20280"/>
      <sheetData sheetId="20281"/>
      <sheetData sheetId="20282"/>
      <sheetData sheetId="20283"/>
      <sheetData sheetId="20284"/>
      <sheetData sheetId="20285"/>
      <sheetData sheetId="20286"/>
      <sheetData sheetId="20287"/>
      <sheetData sheetId="20288"/>
      <sheetData sheetId="20289"/>
      <sheetData sheetId="20290"/>
      <sheetData sheetId="20291"/>
      <sheetData sheetId="20292"/>
      <sheetData sheetId="20293"/>
      <sheetData sheetId="20294"/>
      <sheetData sheetId="20295"/>
      <sheetData sheetId="20296"/>
      <sheetData sheetId="20297"/>
      <sheetData sheetId="20298"/>
      <sheetData sheetId="20299"/>
      <sheetData sheetId="20300"/>
      <sheetData sheetId="20301"/>
      <sheetData sheetId="20302"/>
      <sheetData sheetId="20303"/>
      <sheetData sheetId="20304"/>
      <sheetData sheetId="20305"/>
      <sheetData sheetId="20306"/>
      <sheetData sheetId="20307"/>
      <sheetData sheetId="20308"/>
      <sheetData sheetId="20309"/>
      <sheetData sheetId="20310"/>
      <sheetData sheetId="20311"/>
      <sheetData sheetId="20312"/>
      <sheetData sheetId="20313"/>
      <sheetData sheetId="20314"/>
      <sheetData sheetId="20315"/>
      <sheetData sheetId="20316"/>
      <sheetData sheetId="20317"/>
      <sheetData sheetId="20318"/>
      <sheetData sheetId="20319"/>
      <sheetData sheetId="20320"/>
      <sheetData sheetId="20321"/>
      <sheetData sheetId="20322"/>
      <sheetData sheetId="20323"/>
      <sheetData sheetId="20324"/>
      <sheetData sheetId="20325"/>
      <sheetData sheetId="20326"/>
      <sheetData sheetId="20327"/>
      <sheetData sheetId="20328"/>
      <sheetData sheetId="20329"/>
      <sheetData sheetId="20330"/>
      <sheetData sheetId="20331"/>
      <sheetData sheetId="20332"/>
      <sheetData sheetId="20333"/>
      <sheetData sheetId="20334"/>
      <sheetData sheetId="20335"/>
      <sheetData sheetId="20336"/>
      <sheetData sheetId="20337"/>
      <sheetData sheetId="20338"/>
      <sheetData sheetId="20339"/>
      <sheetData sheetId="20340"/>
      <sheetData sheetId="20341"/>
      <sheetData sheetId="20342"/>
      <sheetData sheetId="20343"/>
      <sheetData sheetId="20344"/>
      <sheetData sheetId="20345"/>
      <sheetData sheetId="20346"/>
      <sheetData sheetId="20347"/>
      <sheetData sheetId="20348"/>
      <sheetData sheetId="20349"/>
      <sheetData sheetId="20350"/>
      <sheetData sheetId="20351"/>
      <sheetData sheetId="20352"/>
      <sheetData sheetId="20353"/>
      <sheetData sheetId="20354"/>
      <sheetData sheetId="20355"/>
      <sheetData sheetId="20356"/>
      <sheetData sheetId="20357"/>
      <sheetData sheetId="20358"/>
      <sheetData sheetId="20359"/>
      <sheetData sheetId="20360"/>
      <sheetData sheetId="20361"/>
      <sheetData sheetId="20362"/>
      <sheetData sheetId="20363"/>
      <sheetData sheetId="20364"/>
      <sheetData sheetId="20365"/>
      <sheetData sheetId="20366"/>
      <sheetData sheetId="20367"/>
      <sheetData sheetId="20368"/>
      <sheetData sheetId="20369"/>
      <sheetData sheetId="20370"/>
      <sheetData sheetId="20371"/>
      <sheetData sheetId="20372"/>
      <sheetData sheetId="20373"/>
      <sheetData sheetId="20374"/>
      <sheetData sheetId="20375"/>
      <sheetData sheetId="20376"/>
      <sheetData sheetId="20377"/>
      <sheetData sheetId="20378"/>
      <sheetData sheetId="20379"/>
      <sheetData sheetId="20380"/>
      <sheetData sheetId="20381"/>
      <sheetData sheetId="20382"/>
      <sheetData sheetId="20383"/>
      <sheetData sheetId="20384"/>
      <sheetData sheetId="20385"/>
      <sheetData sheetId="20386"/>
      <sheetData sheetId="20387"/>
      <sheetData sheetId="20388"/>
      <sheetData sheetId="20389"/>
      <sheetData sheetId="20390"/>
      <sheetData sheetId="20391"/>
      <sheetData sheetId="20392"/>
      <sheetData sheetId="20393"/>
      <sheetData sheetId="20394"/>
      <sheetData sheetId="20395"/>
      <sheetData sheetId="20396"/>
      <sheetData sheetId="20397"/>
      <sheetData sheetId="20398"/>
      <sheetData sheetId="20399"/>
      <sheetData sheetId="20400"/>
      <sheetData sheetId="20401"/>
      <sheetData sheetId="20402"/>
      <sheetData sheetId="20403"/>
      <sheetData sheetId="20404"/>
      <sheetData sheetId="20405"/>
      <sheetData sheetId="20406"/>
      <sheetData sheetId="20407"/>
      <sheetData sheetId="20408"/>
      <sheetData sheetId="20409"/>
      <sheetData sheetId="20410"/>
      <sheetData sheetId="20411"/>
      <sheetData sheetId="20412"/>
      <sheetData sheetId="20413"/>
      <sheetData sheetId="20414"/>
      <sheetData sheetId="20415"/>
      <sheetData sheetId="20416"/>
      <sheetData sheetId="20417"/>
      <sheetData sheetId="20418"/>
      <sheetData sheetId="20419"/>
      <sheetData sheetId="20420"/>
      <sheetData sheetId="20421"/>
      <sheetData sheetId="20422"/>
      <sheetData sheetId="20423"/>
      <sheetData sheetId="20424"/>
      <sheetData sheetId="20425"/>
      <sheetData sheetId="20426"/>
      <sheetData sheetId="20427"/>
      <sheetData sheetId="20428"/>
      <sheetData sheetId="20429"/>
      <sheetData sheetId="20430"/>
      <sheetData sheetId="20431"/>
      <sheetData sheetId="20432"/>
      <sheetData sheetId="20433"/>
      <sheetData sheetId="20434"/>
      <sheetData sheetId="20435"/>
      <sheetData sheetId="20436"/>
      <sheetData sheetId="20437"/>
      <sheetData sheetId="20438"/>
      <sheetData sheetId="20439"/>
      <sheetData sheetId="20440"/>
      <sheetData sheetId="20441"/>
      <sheetData sheetId="20442"/>
      <sheetData sheetId="20443"/>
      <sheetData sheetId="20444"/>
      <sheetData sheetId="20445"/>
      <sheetData sheetId="20446"/>
      <sheetData sheetId="20447"/>
      <sheetData sheetId="20448"/>
      <sheetData sheetId="20449"/>
      <sheetData sheetId="20450"/>
      <sheetData sheetId="20451"/>
      <sheetData sheetId="20452"/>
      <sheetData sheetId="20453"/>
      <sheetData sheetId="20454"/>
      <sheetData sheetId="20455"/>
      <sheetData sheetId="20456"/>
      <sheetData sheetId="20457"/>
      <sheetData sheetId="20458"/>
      <sheetData sheetId="20459"/>
      <sheetData sheetId="20460"/>
      <sheetData sheetId="20461"/>
      <sheetData sheetId="20462"/>
      <sheetData sheetId="20463"/>
      <sheetData sheetId="20464"/>
      <sheetData sheetId="20465"/>
      <sheetData sheetId="20466"/>
      <sheetData sheetId="20467"/>
      <sheetData sheetId="20468"/>
      <sheetData sheetId="20469"/>
      <sheetData sheetId="20470"/>
      <sheetData sheetId="20471"/>
      <sheetData sheetId="20472"/>
      <sheetData sheetId="20473"/>
      <sheetData sheetId="20474"/>
      <sheetData sheetId="20475"/>
      <sheetData sheetId="20476"/>
      <sheetData sheetId="20477"/>
      <sheetData sheetId="20478"/>
      <sheetData sheetId="20479"/>
      <sheetData sheetId="20480"/>
      <sheetData sheetId="20481"/>
      <sheetData sheetId="20482"/>
      <sheetData sheetId="20483"/>
      <sheetData sheetId="20484"/>
      <sheetData sheetId="20485"/>
      <sheetData sheetId="20486"/>
      <sheetData sheetId="20487"/>
      <sheetData sheetId="20488"/>
      <sheetData sheetId="20489"/>
      <sheetData sheetId="20490"/>
      <sheetData sheetId="20491"/>
      <sheetData sheetId="20492"/>
      <sheetData sheetId="20493"/>
      <sheetData sheetId="20494"/>
      <sheetData sheetId="20495"/>
      <sheetData sheetId="20496"/>
      <sheetData sheetId="20497"/>
      <sheetData sheetId="20498"/>
      <sheetData sheetId="20499"/>
      <sheetData sheetId="20500"/>
      <sheetData sheetId="20501"/>
      <sheetData sheetId="20502"/>
      <sheetData sheetId="20503"/>
      <sheetData sheetId="20504"/>
      <sheetData sheetId="20505"/>
      <sheetData sheetId="20506"/>
      <sheetData sheetId="20507"/>
      <sheetData sheetId="20508"/>
      <sheetData sheetId="20509"/>
      <sheetData sheetId="20510"/>
      <sheetData sheetId="20511"/>
      <sheetData sheetId="20512"/>
      <sheetData sheetId="20513"/>
      <sheetData sheetId="20514"/>
      <sheetData sheetId="20515"/>
      <sheetData sheetId="20516"/>
      <sheetData sheetId="20517"/>
      <sheetData sheetId="20518"/>
      <sheetData sheetId="20519"/>
      <sheetData sheetId="20520"/>
      <sheetData sheetId="20521"/>
      <sheetData sheetId="20522"/>
      <sheetData sheetId="20523"/>
      <sheetData sheetId="20524"/>
      <sheetData sheetId="20525"/>
      <sheetData sheetId="20526"/>
      <sheetData sheetId="20527"/>
      <sheetData sheetId="20528"/>
      <sheetData sheetId="20529"/>
      <sheetData sheetId="20530"/>
      <sheetData sheetId="20531"/>
      <sheetData sheetId="20532"/>
      <sheetData sheetId="20533"/>
      <sheetData sheetId="20534"/>
      <sheetData sheetId="20535"/>
      <sheetData sheetId="20536"/>
      <sheetData sheetId="20537"/>
      <sheetData sheetId="20538"/>
      <sheetData sheetId="20539"/>
      <sheetData sheetId="20540"/>
      <sheetData sheetId="20541"/>
      <sheetData sheetId="20542"/>
      <sheetData sheetId="20543"/>
      <sheetData sheetId="20544"/>
      <sheetData sheetId="20545"/>
      <sheetData sheetId="20546"/>
      <sheetData sheetId="20547"/>
      <sheetData sheetId="20548"/>
      <sheetData sheetId="20549"/>
      <sheetData sheetId="20550"/>
      <sheetData sheetId="20551"/>
      <sheetData sheetId="20552"/>
      <sheetData sheetId="20553"/>
      <sheetData sheetId="20554"/>
      <sheetData sheetId="20555"/>
      <sheetData sheetId="20556"/>
      <sheetData sheetId="20557"/>
      <sheetData sheetId="20558"/>
      <sheetData sheetId="20559"/>
      <sheetData sheetId="20560"/>
      <sheetData sheetId="20561"/>
      <sheetData sheetId="20562"/>
      <sheetData sheetId="20563"/>
      <sheetData sheetId="20564"/>
      <sheetData sheetId="20565"/>
      <sheetData sheetId="20566"/>
      <sheetData sheetId="20567"/>
      <sheetData sheetId="20568"/>
      <sheetData sheetId="20569"/>
      <sheetData sheetId="20570"/>
      <sheetData sheetId="20571"/>
      <sheetData sheetId="20572"/>
      <sheetData sheetId="20573"/>
      <sheetData sheetId="20574"/>
      <sheetData sheetId="20575"/>
      <sheetData sheetId="20576"/>
      <sheetData sheetId="20577"/>
      <sheetData sheetId="20578"/>
      <sheetData sheetId="20579"/>
      <sheetData sheetId="20580"/>
      <sheetData sheetId="20581"/>
      <sheetData sheetId="20582"/>
      <sheetData sheetId="20583"/>
      <sheetData sheetId="20584"/>
      <sheetData sheetId="20585"/>
      <sheetData sheetId="20586"/>
      <sheetData sheetId="20587"/>
      <sheetData sheetId="20588"/>
      <sheetData sheetId="20589"/>
      <sheetData sheetId="20590"/>
      <sheetData sheetId="20591"/>
      <sheetData sheetId="20592"/>
      <sheetData sheetId="20593"/>
      <sheetData sheetId="20594"/>
      <sheetData sheetId="20595"/>
      <sheetData sheetId="20596"/>
      <sheetData sheetId="20597"/>
      <sheetData sheetId="20598"/>
      <sheetData sheetId="20599"/>
      <sheetData sheetId="20600"/>
      <sheetData sheetId="20601"/>
      <sheetData sheetId="20602"/>
      <sheetData sheetId="20603"/>
      <sheetData sheetId="20604"/>
      <sheetData sheetId="20605"/>
      <sheetData sheetId="20606"/>
      <sheetData sheetId="20607"/>
      <sheetData sheetId="20608"/>
      <sheetData sheetId="20609"/>
      <sheetData sheetId="20610"/>
      <sheetData sheetId="20611"/>
      <sheetData sheetId="20612"/>
      <sheetData sheetId="20613"/>
      <sheetData sheetId="20614"/>
      <sheetData sheetId="20615"/>
      <sheetData sheetId="20616"/>
      <sheetData sheetId="20617"/>
      <sheetData sheetId="20618"/>
      <sheetData sheetId="20619"/>
      <sheetData sheetId="20620"/>
      <sheetData sheetId="20621"/>
      <sheetData sheetId="20622"/>
      <sheetData sheetId="20623"/>
      <sheetData sheetId="20624"/>
      <sheetData sheetId="20625"/>
      <sheetData sheetId="20626"/>
      <sheetData sheetId="20627"/>
      <sheetData sheetId="20628"/>
      <sheetData sheetId="20629"/>
      <sheetData sheetId="20630"/>
      <sheetData sheetId="20631"/>
      <sheetData sheetId="20632"/>
      <sheetData sheetId="20633"/>
      <sheetData sheetId="20634"/>
      <sheetData sheetId="20635"/>
      <sheetData sheetId="20636"/>
      <sheetData sheetId="20637"/>
      <sheetData sheetId="20638"/>
      <sheetData sheetId="20639"/>
      <sheetData sheetId="20640"/>
      <sheetData sheetId="20641"/>
      <sheetData sheetId="20642"/>
      <sheetData sheetId="20643"/>
      <sheetData sheetId="20644"/>
      <sheetData sheetId="20645"/>
      <sheetData sheetId="20646"/>
      <sheetData sheetId="20647"/>
      <sheetData sheetId="20648"/>
      <sheetData sheetId="20649"/>
      <sheetData sheetId="20650"/>
      <sheetData sheetId="20651"/>
      <sheetData sheetId="20652"/>
      <sheetData sheetId="20653"/>
      <sheetData sheetId="20654"/>
      <sheetData sheetId="20655"/>
      <sheetData sheetId="20656"/>
      <sheetData sheetId="20657"/>
      <sheetData sheetId="20658"/>
      <sheetData sheetId="20659"/>
      <sheetData sheetId="20660"/>
      <sheetData sheetId="20661"/>
      <sheetData sheetId="20662"/>
      <sheetData sheetId="20663"/>
      <sheetData sheetId="20664"/>
      <sheetData sheetId="20665"/>
      <sheetData sheetId="20666"/>
      <sheetData sheetId="20667"/>
      <sheetData sheetId="20668"/>
      <sheetData sheetId="20669"/>
      <sheetData sheetId="20670"/>
      <sheetData sheetId="20671"/>
      <sheetData sheetId="20672"/>
      <sheetData sheetId="20673"/>
      <sheetData sheetId="20674"/>
      <sheetData sheetId="20675"/>
      <sheetData sheetId="20676"/>
      <sheetData sheetId="20677"/>
      <sheetData sheetId="20678"/>
      <sheetData sheetId="20679"/>
      <sheetData sheetId="20680"/>
      <sheetData sheetId="20681"/>
      <sheetData sheetId="20682"/>
      <sheetData sheetId="20683"/>
      <sheetData sheetId="20684"/>
      <sheetData sheetId="20685"/>
      <sheetData sheetId="20686"/>
      <sheetData sheetId="20687"/>
      <sheetData sheetId="20688"/>
      <sheetData sheetId="20689"/>
      <sheetData sheetId="20690"/>
      <sheetData sheetId="20691"/>
      <sheetData sheetId="20692"/>
      <sheetData sheetId="20693"/>
      <sheetData sheetId="20694"/>
      <sheetData sheetId="20695"/>
      <sheetData sheetId="20696"/>
      <sheetData sheetId="20697"/>
      <sheetData sheetId="20698"/>
      <sheetData sheetId="20699"/>
      <sheetData sheetId="20700"/>
      <sheetData sheetId="20701"/>
      <sheetData sheetId="20702"/>
      <sheetData sheetId="20703"/>
      <sheetData sheetId="20704"/>
      <sheetData sheetId="20705"/>
      <sheetData sheetId="20706"/>
      <sheetData sheetId="20707"/>
      <sheetData sheetId="20708"/>
      <sheetData sheetId="20709"/>
      <sheetData sheetId="20710"/>
      <sheetData sheetId="20711"/>
      <sheetData sheetId="20712"/>
      <sheetData sheetId="20713"/>
      <sheetData sheetId="20714"/>
      <sheetData sheetId="20715"/>
      <sheetData sheetId="20716"/>
      <sheetData sheetId="20717"/>
      <sheetData sheetId="20718"/>
      <sheetData sheetId="20719"/>
      <sheetData sheetId="20720"/>
      <sheetData sheetId="20721"/>
      <sheetData sheetId="20722"/>
      <sheetData sheetId="20723"/>
      <sheetData sheetId="20724"/>
      <sheetData sheetId="20725"/>
      <sheetData sheetId="20726"/>
      <sheetData sheetId="20727"/>
      <sheetData sheetId="20728"/>
      <sheetData sheetId="20729"/>
      <sheetData sheetId="20730"/>
      <sheetData sheetId="20731"/>
      <sheetData sheetId="20732"/>
      <sheetData sheetId="20733"/>
      <sheetData sheetId="20734"/>
      <sheetData sheetId="20735"/>
      <sheetData sheetId="20736"/>
      <sheetData sheetId="20737"/>
      <sheetData sheetId="20738"/>
      <sheetData sheetId="20739"/>
      <sheetData sheetId="20740"/>
      <sheetData sheetId="20741"/>
      <sheetData sheetId="20742"/>
      <sheetData sheetId="20743"/>
      <sheetData sheetId="20744"/>
      <sheetData sheetId="20745"/>
      <sheetData sheetId="20746"/>
      <sheetData sheetId="20747"/>
      <sheetData sheetId="20748"/>
      <sheetData sheetId="20749"/>
      <sheetData sheetId="20750"/>
      <sheetData sheetId="20751"/>
      <sheetData sheetId="20752"/>
      <sheetData sheetId="20753"/>
      <sheetData sheetId="20754"/>
      <sheetData sheetId="20755"/>
      <sheetData sheetId="20756"/>
      <sheetData sheetId="20757"/>
      <sheetData sheetId="20758"/>
      <sheetData sheetId="20759"/>
      <sheetData sheetId="20760"/>
      <sheetData sheetId="20761"/>
      <sheetData sheetId="20762"/>
      <sheetData sheetId="20763"/>
      <sheetData sheetId="20764"/>
      <sheetData sheetId="20765"/>
      <sheetData sheetId="20766"/>
      <sheetData sheetId="20767"/>
      <sheetData sheetId="20768"/>
      <sheetData sheetId="20769"/>
      <sheetData sheetId="20770"/>
      <sheetData sheetId="20771"/>
      <sheetData sheetId="20772"/>
      <sheetData sheetId="20773"/>
      <sheetData sheetId="20774"/>
      <sheetData sheetId="20775"/>
      <sheetData sheetId="20776"/>
      <sheetData sheetId="20777"/>
      <sheetData sheetId="20778"/>
      <sheetData sheetId="20779"/>
      <sheetData sheetId="20780"/>
      <sheetData sheetId="20781"/>
      <sheetData sheetId="20782"/>
      <sheetData sheetId="20783"/>
      <sheetData sheetId="20784"/>
      <sheetData sheetId="20785"/>
      <sheetData sheetId="20786"/>
      <sheetData sheetId="20787"/>
      <sheetData sheetId="20788"/>
      <sheetData sheetId="20789"/>
      <sheetData sheetId="20790"/>
      <sheetData sheetId="20791"/>
      <sheetData sheetId="20792"/>
      <sheetData sheetId="20793"/>
      <sheetData sheetId="20794"/>
      <sheetData sheetId="20795"/>
      <sheetData sheetId="20796"/>
      <sheetData sheetId="20797"/>
      <sheetData sheetId="20798"/>
      <sheetData sheetId="20799"/>
      <sheetData sheetId="20800"/>
      <sheetData sheetId="20801"/>
      <sheetData sheetId="20802"/>
      <sheetData sheetId="20803"/>
      <sheetData sheetId="20804"/>
      <sheetData sheetId="20805"/>
      <sheetData sheetId="20806"/>
      <sheetData sheetId="20807"/>
      <sheetData sheetId="20808"/>
      <sheetData sheetId="20809"/>
      <sheetData sheetId="20810"/>
      <sheetData sheetId="20811"/>
      <sheetData sheetId="20812"/>
      <sheetData sheetId="20813"/>
      <sheetData sheetId="20814"/>
      <sheetData sheetId="20815"/>
      <sheetData sheetId="20816"/>
      <sheetData sheetId="20817"/>
      <sheetData sheetId="20818"/>
      <sheetData sheetId="20819"/>
      <sheetData sheetId="20820"/>
      <sheetData sheetId="20821"/>
      <sheetData sheetId="20822"/>
      <sheetData sheetId="20823"/>
      <sheetData sheetId="20824"/>
      <sheetData sheetId="20825"/>
      <sheetData sheetId="20826"/>
      <sheetData sheetId="20827"/>
      <sheetData sheetId="20828"/>
      <sheetData sheetId="20829"/>
      <sheetData sheetId="20830"/>
      <sheetData sheetId="20831"/>
      <sheetData sheetId="20832"/>
      <sheetData sheetId="20833"/>
      <sheetData sheetId="20834"/>
      <sheetData sheetId="20835"/>
      <sheetData sheetId="20836"/>
      <sheetData sheetId="20837"/>
      <sheetData sheetId="20838"/>
      <sheetData sheetId="20839"/>
      <sheetData sheetId="20840"/>
      <sheetData sheetId="20841"/>
      <sheetData sheetId="20842"/>
      <sheetData sheetId="20843"/>
      <sheetData sheetId="20844"/>
      <sheetData sheetId="20845"/>
      <sheetData sheetId="20846"/>
      <sheetData sheetId="20847"/>
      <sheetData sheetId="20848"/>
      <sheetData sheetId="20849"/>
      <sheetData sheetId="20850"/>
      <sheetData sheetId="20851"/>
      <sheetData sheetId="20852"/>
      <sheetData sheetId="20853"/>
      <sheetData sheetId="20854"/>
      <sheetData sheetId="20855"/>
      <sheetData sheetId="20856"/>
      <sheetData sheetId="20857"/>
      <sheetData sheetId="20858"/>
      <sheetData sheetId="20859"/>
      <sheetData sheetId="20860"/>
      <sheetData sheetId="20861"/>
      <sheetData sheetId="20862"/>
      <sheetData sheetId="20863"/>
      <sheetData sheetId="20864"/>
      <sheetData sheetId="20865"/>
      <sheetData sheetId="20866"/>
      <sheetData sheetId="20867"/>
      <sheetData sheetId="20868"/>
      <sheetData sheetId="20869"/>
      <sheetData sheetId="20870"/>
      <sheetData sheetId="20871"/>
      <sheetData sheetId="20872"/>
      <sheetData sheetId="20873"/>
      <sheetData sheetId="20874"/>
      <sheetData sheetId="20875"/>
      <sheetData sheetId="20876"/>
      <sheetData sheetId="20877"/>
      <sheetData sheetId="20878"/>
      <sheetData sheetId="20879"/>
      <sheetData sheetId="20880"/>
      <sheetData sheetId="20881"/>
      <sheetData sheetId="20882"/>
      <sheetData sheetId="20883"/>
      <sheetData sheetId="20884"/>
      <sheetData sheetId="20885"/>
      <sheetData sheetId="20886"/>
      <sheetData sheetId="20887"/>
      <sheetData sheetId="20888"/>
      <sheetData sheetId="20889"/>
      <sheetData sheetId="20890"/>
      <sheetData sheetId="20891"/>
      <sheetData sheetId="20892"/>
      <sheetData sheetId="20893"/>
      <sheetData sheetId="20894"/>
      <sheetData sheetId="20895"/>
      <sheetData sheetId="20896"/>
      <sheetData sheetId="20897"/>
      <sheetData sheetId="20898"/>
      <sheetData sheetId="20899"/>
      <sheetData sheetId="20900"/>
      <sheetData sheetId="20901"/>
      <sheetData sheetId="20902"/>
      <sheetData sheetId="20903"/>
      <sheetData sheetId="20904"/>
      <sheetData sheetId="20905"/>
      <sheetData sheetId="20906"/>
      <sheetData sheetId="20907"/>
      <sheetData sheetId="20908"/>
      <sheetData sheetId="20909"/>
      <sheetData sheetId="20910"/>
      <sheetData sheetId="20911"/>
      <sheetData sheetId="20912"/>
      <sheetData sheetId="20913"/>
      <sheetData sheetId="20914"/>
      <sheetData sheetId="20915"/>
      <sheetData sheetId="20916"/>
      <sheetData sheetId="20917"/>
      <sheetData sheetId="20918"/>
      <sheetData sheetId="20919"/>
      <sheetData sheetId="20920"/>
      <sheetData sheetId="20921"/>
      <sheetData sheetId="20922"/>
      <sheetData sheetId="20923"/>
      <sheetData sheetId="20924"/>
      <sheetData sheetId="20925"/>
      <sheetData sheetId="20926"/>
      <sheetData sheetId="20927"/>
      <sheetData sheetId="20928"/>
      <sheetData sheetId="20929"/>
      <sheetData sheetId="20930"/>
      <sheetData sheetId="20931"/>
      <sheetData sheetId="20932"/>
      <sheetData sheetId="20933"/>
      <sheetData sheetId="20934"/>
      <sheetData sheetId="20935"/>
      <sheetData sheetId="20936"/>
      <sheetData sheetId="20937"/>
      <sheetData sheetId="20938"/>
      <sheetData sheetId="20939"/>
      <sheetData sheetId="20940"/>
      <sheetData sheetId="20941"/>
      <sheetData sheetId="20942"/>
      <sheetData sheetId="20943"/>
      <sheetData sheetId="20944"/>
      <sheetData sheetId="20945"/>
      <sheetData sheetId="20946"/>
      <sheetData sheetId="20947"/>
      <sheetData sheetId="20948"/>
      <sheetData sheetId="20949"/>
      <sheetData sheetId="20950"/>
      <sheetData sheetId="20951"/>
      <sheetData sheetId="20952"/>
      <sheetData sheetId="20953"/>
      <sheetData sheetId="20954"/>
      <sheetData sheetId="20955"/>
      <sheetData sheetId="20956"/>
      <sheetData sheetId="20957"/>
      <sheetData sheetId="20958"/>
      <sheetData sheetId="20959"/>
      <sheetData sheetId="20960"/>
      <sheetData sheetId="20961"/>
      <sheetData sheetId="20962"/>
      <sheetData sheetId="20963"/>
      <sheetData sheetId="20964"/>
      <sheetData sheetId="20965"/>
      <sheetData sheetId="20966"/>
      <sheetData sheetId="20967"/>
      <sheetData sheetId="20968"/>
      <sheetData sheetId="20969"/>
      <sheetData sheetId="20970"/>
      <sheetData sheetId="20971"/>
      <sheetData sheetId="20972"/>
      <sheetData sheetId="20973"/>
      <sheetData sheetId="20974"/>
      <sheetData sheetId="20975"/>
      <sheetData sheetId="20976"/>
      <sheetData sheetId="20977"/>
      <sheetData sheetId="20978"/>
      <sheetData sheetId="20979"/>
      <sheetData sheetId="20980"/>
      <sheetData sheetId="20981"/>
      <sheetData sheetId="20982"/>
      <sheetData sheetId="20983"/>
      <sheetData sheetId="20984"/>
      <sheetData sheetId="20985"/>
      <sheetData sheetId="20986"/>
      <sheetData sheetId="20987"/>
      <sheetData sheetId="20988"/>
      <sheetData sheetId="20989"/>
      <sheetData sheetId="20990"/>
      <sheetData sheetId="20991"/>
      <sheetData sheetId="20992"/>
      <sheetData sheetId="20993"/>
      <sheetData sheetId="20994"/>
      <sheetData sheetId="20995"/>
      <sheetData sheetId="20996"/>
      <sheetData sheetId="20997"/>
      <sheetData sheetId="20998"/>
      <sheetData sheetId="20999"/>
      <sheetData sheetId="21000"/>
      <sheetData sheetId="21001"/>
      <sheetData sheetId="21002"/>
      <sheetData sheetId="21003"/>
      <sheetData sheetId="21004"/>
      <sheetData sheetId="21005"/>
      <sheetData sheetId="21006"/>
      <sheetData sheetId="21007"/>
      <sheetData sheetId="21008"/>
      <sheetData sheetId="21009"/>
      <sheetData sheetId="21010"/>
      <sheetData sheetId="21011"/>
      <sheetData sheetId="21012"/>
      <sheetData sheetId="21013"/>
      <sheetData sheetId="21014"/>
      <sheetData sheetId="21015"/>
      <sheetData sheetId="21016"/>
      <sheetData sheetId="21017"/>
      <sheetData sheetId="21018"/>
      <sheetData sheetId="21019"/>
      <sheetData sheetId="21020"/>
      <sheetData sheetId="21021"/>
      <sheetData sheetId="21022"/>
      <sheetData sheetId="21023"/>
      <sheetData sheetId="21024"/>
      <sheetData sheetId="21025"/>
      <sheetData sheetId="21026"/>
      <sheetData sheetId="21027"/>
      <sheetData sheetId="21028"/>
      <sheetData sheetId="21029"/>
      <sheetData sheetId="21030"/>
      <sheetData sheetId="21031"/>
      <sheetData sheetId="21032"/>
      <sheetData sheetId="21033"/>
      <sheetData sheetId="21034"/>
      <sheetData sheetId="21035"/>
      <sheetData sheetId="21036"/>
      <sheetData sheetId="21037"/>
      <sheetData sheetId="21038"/>
      <sheetData sheetId="21039"/>
      <sheetData sheetId="21040"/>
      <sheetData sheetId="21041"/>
      <sheetData sheetId="21042"/>
      <sheetData sheetId="21043"/>
      <sheetData sheetId="21044"/>
      <sheetData sheetId="21045"/>
      <sheetData sheetId="21046"/>
      <sheetData sheetId="21047"/>
      <sheetData sheetId="21048"/>
      <sheetData sheetId="21049"/>
      <sheetData sheetId="21050"/>
      <sheetData sheetId="21051"/>
      <sheetData sheetId="21052"/>
      <sheetData sheetId="21053"/>
      <sheetData sheetId="21054"/>
      <sheetData sheetId="21055"/>
      <sheetData sheetId="21056"/>
      <sheetData sheetId="21057"/>
      <sheetData sheetId="21058"/>
      <sheetData sheetId="21059"/>
      <sheetData sheetId="21060"/>
      <sheetData sheetId="21061"/>
      <sheetData sheetId="21062"/>
      <sheetData sheetId="21063"/>
      <sheetData sheetId="21064"/>
      <sheetData sheetId="21065"/>
      <sheetData sheetId="21066"/>
      <sheetData sheetId="21067"/>
      <sheetData sheetId="21068"/>
      <sheetData sheetId="21069"/>
      <sheetData sheetId="21070"/>
      <sheetData sheetId="21071"/>
      <sheetData sheetId="21072"/>
      <sheetData sheetId="21073"/>
      <sheetData sheetId="21074"/>
      <sheetData sheetId="21075"/>
      <sheetData sheetId="21076"/>
      <sheetData sheetId="21077"/>
      <sheetData sheetId="21078"/>
      <sheetData sheetId="21079"/>
      <sheetData sheetId="21080"/>
      <sheetData sheetId="21081"/>
      <sheetData sheetId="21082"/>
      <sheetData sheetId="21083"/>
      <sheetData sheetId="21084"/>
      <sheetData sheetId="21085"/>
      <sheetData sheetId="21086"/>
      <sheetData sheetId="21087"/>
      <sheetData sheetId="21088"/>
      <sheetData sheetId="21089"/>
      <sheetData sheetId="21090"/>
      <sheetData sheetId="21091"/>
      <sheetData sheetId="21092"/>
      <sheetData sheetId="21093"/>
      <sheetData sheetId="21094"/>
      <sheetData sheetId="21095"/>
      <sheetData sheetId="21096"/>
      <sheetData sheetId="21097"/>
      <sheetData sheetId="21098"/>
      <sheetData sheetId="21099"/>
      <sheetData sheetId="21100"/>
      <sheetData sheetId="21101"/>
      <sheetData sheetId="21102"/>
      <sheetData sheetId="21103"/>
      <sheetData sheetId="21104"/>
      <sheetData sheetId="21105"/>
      <sheetData sheetId="21106"/>
      <sheetData sheetId="21107"/>
      <sheetData sheetId="21108"/>
      <sheetData sheetId="21109"/>
      <sheetData sheetId="21110"/>
      <sheetData sheetId="21111"/>
      <sheetData sheetId="21112"/>
      <sheetData sheetId="21113"/>
      <sheetData sheetId="21114"/>
      <sheetData sheetId="21115"/>
      <sheetData sheetId="21116"/>
      <sheetData sheetId="21117"/>
      <sheetData sheetId="21118"/>
      <sheetData sheetId="21119"/>
      <sheetData sheetId="21120"/>
      <sheetData sheetId="21121"/>
      <sheetData sheetId="21122"/>
      <sheetData sheetId="21123"/>
      <sheetData sheetId="21124"/>
      <sheetData sheetId="21125"/>
      <sheetData sheetId="21126"/>
      <sheetData sheetId="21127"/>
      <sheetData sheetId="21128"/>
      <sheetData sheetId="21129"/>
      <sheetData sheetId="21130"/>
      <sheetData sheetId="21131"/>
      <sheetData sheetId="21132"/>
      <sheetData sheetId="21133"/>
      <sheetData sheetId="21134"/>
      <sheetData sheetId="21135"/>
      <sheetData sheetId="21136"/>
      <sheetData sheetId="21137"/>
      <sheetData sheetId="21138"/>
      <sheetData sheetId="21139"/>
      <sheetData sheetId="21140"/>
      <sheetData sheetId="21141"/>
      <sheetData sheetId="21142"/>
      <sheetData sheetId="21143"/>
      <sheetData sheetId="21144"/>
      <sheetData sheetId="21145"/>
      <sheetData sheetId="21146"/>
      <sheetData sheetId="21147"/>
      <sheetData sheetId="21148"/>
      <sheetData sheetId="21149"/>
      <sheetData sheetId="21150"/>
      <sheetData sheetId="21151"/>
      <sheetData sheetId="21152"/>
      <sheetData sheetId="21153"/>
      <sheetData sheetId="21154"/>
      <sheetData sheetId="21155"/>
      <sheetData sheetId="21156"/>
      <sheetData sheetId="21157"/>
      <sheetData sheetId="21158"/>
      <sheetData sheetId="21159"/>
      <sheetData sheetId="21160"/>
      <sheetData sheetId="21161"/>
      <sheetData sheetId="21162"/>
      <sheetData sheetId="21163"/>
      <sheetData sheetId="21164"/>
      <sheetData sheetId="21165"/>
      <sheetData sheetId="21166"/>
      <sheetData sheetId="21167"/>
      <sheetData sheetId="21168"/>
      <sheetData sheetId="21169"/>
      <sheetData sheetId="21170"/>
      <sheetData sheetId="21171"/>
      <sheetData sheetId="21172"/>
      <sheetData sheetId="21173"/>
      <sheetData sheetId="21174"/>
      <sheetData sheetId="21175"/>
      <sheetData sheetId="21176"/>
      <sheetData sheetId="21177"/>
      <sheetData sheetId="21178"/>
      <sheetData sheetId="21179"/>
      <sheetData sheetId="21180"/>
      <sheetData sheetId="21181"/>
      <sheetData sheetId="21182"/>
      <sheetData sheetId="21183"/>
      <sheetData sheetId="21184"/>
      <sheetData sheetId="21185"/>
      <sheetData sheetId="21186"/>
      <sheetData sheetId="21187"/>
      <sheetData sheetId="21188"/>
      <sheetData sheetId="21189"/>
      <sheetData sheetId="21190"/>
      <sheetData sheetId="21191"/>
      <sheetData sheetId="21192"/>
      <sheetData sheetId="21193"/>
      <sheetData sheetId="21194"/>
      <sheetData sheetId="21195"/>
      <sheetData sheetId="21196"/>
      <sheetData sheetId="21197"/>
      <sheetData sheetId="21198"/>
      <sheetData sheetId="21199"/>
      <sheetData sheetId="21200"/>
      <sheetData sheetId="21201"/>
      <sheetData sheetId="21202"/>
      <sheetData sheetId="21203"/>
      <sheetData sheetId="21204"/>
      <sheetData sheetId="21205"/>
      <sheetData sheetId="21206"/>
      <sheetData sheetId="21207"/>
      <sheetData sheetId="21208"/>
      <sheetData sheetId="21209"/>
      <sheetData sheetId="21210"/>
      <sheetData sheetId="21211"/>
      <sheetData sheetId="21212"/>
      <sheetData sheetId="21213"/>
      <sheetData sheetId="21214"/>
      <sheetData sheetId="21215"/>
      <sheetData sheetId="21216"/>
      <sheetData sheetId="21217"/>
      <sheetData sheetId="21218"/>
      <sheetData sheetId="21219"/>
      <sheetData sheetId="21220"/>
      <sheetData sheetId="21221"/>
      <sheetData sheetId="21222"/>
      <sheetData sheetId="21223"/>
      <sheetData sheetId="21224"/>
      <sheetData sheetId="21225"/>
      <sheetData sheetId="21226"/>
      <sheetData sheetId="21227"/>
      <sheetData sheetId="21228"/>
      <sheetData sheetId="21229"/>
      <sheetData sheetId="21230"/>
      <sheetData sheetId="21231"/>
      <sheetData sheetId="21232"/>
      <sheetData sheetId="21233"/>
      <sheetData sheetId="21234"/>
      <sheetData sheetId="21235"/>
      <sheetData sheetId="21236"/>
      <sheetData sheetId="21237"/>
      <sheetData sheetId="21238"/>
      <sheetData sheetId="21239"/>
      <sheetData sheetId="21240"/>
      <sheetData sheetId="21241"/>
      <sheetData sheetId="21242"/>
      <sheetData sheetId="21243"/>
      <sheetData sheetId="21244"/>
      <sheetData sheetId="21245"/>
      <sheetData sheetId="21246"/>
      <sheetData sheetId="21247"/>
      <sheetData sheetId="21248"/>
      <sheetData sheetId="21249"/>
      <sheetData sheetId="21250"/>
      <sheetData sheetId="21251"/>
      <sheetData sheetId="21252"/>
      <sheetData sheetId="21253"/>
      <sheetData sheetId="21254"/>
      <sheetData sheetId="21255"/>
      <sheetData sheetId="21256"/>
      <sheetData sheetId="21257"/>
      <sheetData sheetId="21258"/>
      <sheetData sheetId="21259"/>
      <sheetData sheetId="21260"/>
      <sheetData sheetId="21261"/>
      <sheetData sheetId="21262"/>
      <sheetData sheetId="21263"/>
      <sheetData sheetId="21264"/>
      <sheetData sheetId="21265"/>
      <sheetData sheetId="21266"/>
      <sheetData sheetId="21267"/>
      <sheetData sheetId="21268"/>
      <sheetData sheetId="21269"/>
      <sheetData sheetId="21270"/>
      <sheetData sheetId="21271"/>
      <sheetData sheetId="21272"/>
      <sheetData sheetId="21273"/>
      <sheetData sheetId="21274"/>
      <sheetData sheetId="21275"/>
      <sheetData sheetId="21276"/>
      <sheetData sheetId="21277"/>
      <sheetData sheetId="21278"/>
      <sheetData sheetId="21279"/>
      <sheetData sheetId="21280"/>
      <sheetData sheetId="21281"/>
      <sheetData sheetId="21282"/>
      <sheetData sheetId="21283"/>
      <sheetData sheetId="21284"/>
      <sheetData sheetId="21285"/>
      <sheetData sheetId="21286"/>
      <sheetData sheetId="21287"/>
      <sheetData sheetId="21288"/>
      <sheetData sheetId="21289"/>
      <sheetData sheetId="21290"/>
      <sheetData sheetId="21291"/>
      <sheetData sheetId="21292"/>
      <sheetData sheetId="21293"/>
      <sheetData sheetId="21294"/>
      <sheetData sheetId="21295"/>
      <sheetData sheetId="21296"/>
      <sheetData sheetId="21297"/>
      <sheetData sheetId="21298"/>
      <sheetData sheetId="21299"/>
      <sheetData sheetId="21300"/>
      <sheetData sheetId="21301"/>
      <sheetData sheetId="21302"/>
      <sheetData sheetId="21303"/>
      <sheetData sheetId="21304"/>
      <sheetData sheetId="21305"/>
      <sheetData sheetId="21306"/>
      <sheetData sheetId="21307"/>
      <sheetData sheetId="21308"/>
      <sheetData sheetId="21309"/>
      <sheetData sheetId="21310"/>
      <sheetData sheetId="21311"/>
      <sheetData sheetId="21312"/>
      <sheetData sheetId="21313"/>
      <sheetData sheetId="21314"/>
      <sheetData sheetId="21315"/>
      <sheetData sheetId="21316"/>
      <sheetData sheetId="21317"/>
      <sheetData sheetId="21318"/>
      <sheetData sheetId="21319"/>
      <sheetData sheetId="21320"/>
      <sheetData sheetId="21321"/>
      <sheetData sheetId="21322"/>
      <sheetData sheetId="21323"/>
      <sheetData sheetId="21324"/>
      <sheetData sheetId="21325"/>
      <sheetData sheetId="21326"/>
      <sheetData sheetId="21327"/>
      <sheetData sheetId="21328"/>
      <sheetData sheetId="21329"/>
      <sheetData sheetId="21330"/>
      <sheetData sheetId="21331"/>
      <sheetData sheetId="21332"/>
      <sheetData sheetId="21333"/>
      <sheetData sheetId="21334"/>
      <sheetData sheetId="21335"/>
      <sheetData sheetId="21336"/>
      <sheetData sheetId="21337"/>
      <sheetData sheetId="21338"/>
      <sheetData sheetId="21339"/>
      <sheetData sheetId="21340"/>
      <sheetData sheetId="21341"/>
      <sheetData sheetId="21342"/>
      <sheetData sheetId="21343"/>
      <sheetData sheetId="21344"/>
      <sheetData sheetId="21345"/>
      <sheetData sheetId="21346"/>
      <sheetData sheetId="21347"/>
      <sheetData sheetId="21348"/>
      <sheetData sheetId="21349"/>
      <sheetData sheetId="21350"/>
      <sheetData sheetId="21351"/>
      <sheetData sheetId="21352"/>
      <sheetData sheetId="21353"/>
      <sheetData sheetId="21354"/>
      <sheetData sheetId="21355"/>
      <sheetData sheetId="21356"/>
      <sheetData sheetId="21357"/>
      <sheetData sheetId="21358"/>
      <sheetData sheetId="21359"/>
      <sheetData sheetId="21360"/>
      <sheetData sheetId="21361"/>
      <sheetData sheetId="21362"/>
      <sheetData sheetId="21363"/>
      <sheetData sheetId="21364"/>
      <sheetData sheetId="21365"/>
      <sheetData sheetId="21366"/>
      <sheetData sheetId="21367"/>
      <sheetData sheetId="21368"/>
      <sheetData sheetId="21369"/>
      <sheetData sheetId="21370"/>
      <sheetData sheetId="21371"/>
      <sheetData sheetId="21372"/>
      <sheetData sheetId="21373"/>
      <sheetData sheetId="21374"/>
      <sheetData sheetId="21375"/>
      <sheetData sheetId="21376"/>
      <sheetData sheetId="21377"/>
      <sheetData sheetId="21378"/>
      <sheetData sheetId="21379"/>
      <sheetData sheetId="21380"/>
      <sheetData sheetId="21381"/>
      <sheetData sheetId="21382"/>
      <sheetData sheetId="21383"/>
      <sheetData sheetId="21384"/>
      <sheetData sheetId="21385"/>
      <sheetData sheetId="21386"/>
      <sheetData sheetId="21387"/>
      <sheetData sheetId="21388"/>
      <sheetData sheetId="21389"/>
      <sheetData sheetId="21390"/>
      <sheetData sheetId="21391"/>
      <sheetData sheetId="21392"/>
      <sheetData sheetId="21393"/>
      <sheetData sheetId="21394"/>
      <sheetData sheetId="21395"/>
      <sheetData sheetId="21396"/>
      <sheetData sheetId="21397"/>
      <sheetData sheetId="21398"/>
      <sheetData sheetId="21399"/>
      <sheetData sheetId="21400"/>
      <sheetData sheetId="21401"/>
      <sheetData sheetId="21402"/>
      <sheetData sheetId="21403"/>
      <sheetData sheetId="21404"/>
      <sheetData sheetId="21405"/>
      <sheetData sheetId="21406"/>
      <sheetData sheetId="21407"/>
      <sheetData sheetId="21408"/>
      <sheetData sheetId="21409"/>
      <sheetData sheetId="21410"/>
      <sheetData sheetId="21411"/>
      <sheetData sheetId="21412"/>
      <sheetData sheetId="21413"/>
      <sheetData sheetId="21414"/>
      <sheetData sheetId="21415"/>
      <sheetData sheetId="21416"/>
      <sheetData sheetId="21417"/>
      <sheetData sheetId="21418"/>
      <sheetData sheetId="21419"/>
      <sheetData sheetId="21420"/>
      <sheetData sheetId="21421"/>
      <sheetData sheetId="21422"/>
      <sheetData sheetId="21423"/>
      <sheetData sheetId="21424"/>
      <sheetData sheetId="21425"/>
      <sheetData sheetId="21426"/>
      <sheetData sheetId="21427"/>
      <sheetData sheetId="21428"/>
      <sheetData sheetId="21429"/>
      <sheetData sheetId="21430"/>
      <sheetData sheetId="21431"/>
      <sheetData sheetId="21432"/>
      <sheetData sheetId="21433"/>
      <sheetData sheetId="21434"/>
      <sheetData sheetId="21435"/>
      <sheetData sheetId="21436"/>
      <sheetData sheetId="21437"/>
      <sheetData sheetId="21438"/>
      <sheetData sheetId="21439"/>
      <sheetData sheetId="21440"/>
      <sheetData sheetId="21441"/>
      <sheetData sheetId="21442"/>
      <sheetData sheetId="21443"/>
      <sheetData sheetId="21444"/>
      <sheetData sheetId="21445"/>
      <sheetData sheetId="21446"/>
      <sheetData sheetId="21447"/>
      <sheetData sheetId="21448"/>
      <sheetData sheetId="21449"/>
      <sheetData sheetId="21450"/>
      <sheetData sheetId="21451"/>
      <sheetData sheetId="21452"/>
      <sheetData sheetId="21453"/>
      <sheetData sheetId="21454"/>
      <sheetData sheetId="21455"/>
      <sheetData sheetId="21456"/>
      <sheetData sheetId="21457"/>
      <sheetData sheetId="21458"/>
      <sheetData sheetId="21459"/>
      <sheetData sheetId="21460"/>
      <sheetData sheetId="21461"/>
      <sheetData sheetId="21462"/>
      <sheetData sheetId="21463"/>
      <sheetData sheetId="21464"/>
      <sheetData sheetId="21465"/>
      <sheetData sheetId="21466"/>
      <sheetData sheetId="21467"/>
      <sheetData sheetId="21468"/>
      <sheetData sheetId="21469"/>
      <sheetData sheetId="21470"/>
      <sheetData sheetId="21471"/>
      <sheetData sheetId="21472"/>
      <sheetData sheetId="21473"/>
      <sheetData sheetId="21474"/>
      <sheetData sheetId="21475"/>
      <sheetData sheetId="21476"/>
      <sheetData sheetId="21477"/>
      <sheetData sheetId="21478"/>
      <sheetData sheetId="21479"/>
      <sheetData sheetId="21480"/>
      <sheetData sheetId="21481"/>
      <sheetData sheetId="21482"/>
      <sheetData sheetId="21483"/>
      <sheetData sheetId="21484"/>
      <sheetData sheetId="21485"/>
      <sheetData sheetId="21486"/>
      <sheetData sheetId="21487"/>
      <sheetData sheetId="21488"/>
      <sheetData sheetId="21489"/>
      <sheetData sheetId="21490"/>
      <sheetData sheetId="21491"/>
      <sheetData sheetId="21492"/>
      <sheetData sheetId="21493"/>
      <sheetData sheetId="21494"/>
      <sheetData sheetId="21495"/>
      <sheetData sheetId="21496"/>
      <sheetData sheetId="21497"/>
      <sheetData sheetId="21498"/>
      <sheetData sheetId="21499"/>
      <sheetData sheetId="21500"/>
      <sheetData sheetId="21501"/>
      <sheetData sheetId="21502"/>
      <sheetData sheetId="21503"/>
      <sheetData sheetId="21504"/>
      <sheetData sheetId="21505"/>
      <sheetData sheetId="21506"/>
      <sheetData sheetId="21507"/>
      <sheetData sheetId="21508"/>
      <sheetData sheetId="21509"/>
      <sheetData sheetId="21510"/>
      <sheetData sheetId="21511"/>
      <sheetData sheetId="21512"/>
      <sheetData sheetId="21513"/>
      <sheetData sheetId="21514"/>
      <sheetData sheetId="21515"/>
      <sheetData sheetId="21516"/>
      <sheetData sheetId="21517"/>
      <sheetData sheetId="21518"/>
      <sheetData sheetId="21519"/>
      <sheetData sheetId="21520"/>
      <sheetData sheetId="21521"/>
      <sheetData sheetId="21522"/>
      <sheetData sheetId="21523"/>
      <sheetData sheetId="21524"/>
      <sheetData sheetId="21525"/>
      <sheetData sheetId="21526"/>
      <sheetData sheetId="21527"/>
      <sheetData sheetId="21528"/>
      <sheetData sheetId="21529"/>
      <sheetData sheetId="21530"/>
      <sheetData sheetId="21531"/>
      <sheetData sheetId="21532"/>
      <sheetData sheetId="21533"/>
      <sheetData sheetId="21534"/>
      <sheetData sheetId="21535"/>
      <sheetData sheetId="21536"/>
      <sheetData sheetId="21537"/>
      <sheetData sheetId="21538"/>
      <sheetData sheetId="21539"/>
      <sheetData sheetId="21540"/>
      <sheetData sheetId="21541"/>
      <sheetData sheetId="21542"/>
      <sheetData sheetId="21543"/>
      <sheetData sheetId="21544"/>
      <sheetData sheetId="21545"/>
      <sheetData sheetId="21546"/>
      <sheetData sheetId="21547"/>
      <sheetData sheetId="21548"/>
      <sheetData sheetId="21549"/>
      <sheetData sheetId="21550"/>
      <sheetData sheetId="21551"/>
      <sheetData sheetId="21552"/>
      <sheetData sheetId="21553"/>
      <sheetData sheetId="21554"/>
      <sheetData sheetId="21555"/>
      <sheetData sheetId="21556"/>
      <sheetData sheetId="21557"/>
      <sheetData sheetId="21558"/>
      <sheetData sheetId="21559"/>
      <sheetData sheetId="21560"/>
      <sheetData sheetId="21561"/>
      <sheetData sheetId="21562"/>
      <sheetData sheetId="21563"/>
      <sheetData sheetId="21564"/>
      <sheetData sheetId="21565"/>
      <sheetData sheetId="21566"/>
      <sheetData sheetId="21567"/>
      <sheetData sheetId="21568"/>
      <sheetData sheetId="21569"/>
      <sheetData sheetId="21570"/>
      <sheetData sheetId="21571"/>
      <sheetData sheetId="21572"/>
      <sheetData sheetId="21573"/>
      <sheetData sheetId="21574"/>
      <sheetData sheetId="21575"/>
      <sheetData sheetId="21576"/>
      <sheetData sheetId="21577"/>
      <sheetData sheetId="21578"/>
      <sheetData sheetId="21579"/>
      <sheetData sheetId="21580"/>
      <sheetData sheetId="21581"/>
      <sheetData sheetId="21582"/>
      <sheetData sheetId="21583"/>
      <sheetData sheetId="21584"/>
      <sheetData sheetId="21585"/>
      <sheetData sheetId="21586"/>
      <sheetData sheetId="21587"/>
      <sheetData sheetId="21588"/>
      <sheetData sheetId="21589"/>
      <sheetData sheetId="21590"/>
      <sheetData sheetId="21591"/>
      <sheetData sheetId="21592"/>
      <sheetData sheetId="21593"/>
      <sheetData sheetId="21594"/>
      <sheetData sheetId="21595"/>
      <sheetData sheetId="21596"/>
      <sheetData sheetId="21597"/>
      <sheetData sheetId="21598"/>
      <sheetData sheetId="21599"/>
      <sheetData sheetId="21600"/>
      <sheetData sheetId="21601"/>
      <sheetData sheetId="21602"/>
      <sheetData sheetId="21603"/>
      <sheetData sheetId="21604"/>
      <sheetData sheetId="21605"/>
      <sheetData sheetId="21606"/>
      <sheetData sheetId="21607"/>
      <sheetData sheetId="21608"/>
      <sheetData sheetId="21609"/>
      <sheetData sheetId="21610"/>
      <sheetData sheetId="21611"/>
      <sheetData sheetId="21612"/>
      <sheetData sheetId="21613"/>
      <sheetData sheetId="21614"/>
      <sheetData sheetId="21615"/>
      <sheetData sheetId="21616"/>
      <sheetData sheetId="21617"/>
      <sheetData sheetId="21618"/>
      <sheetData sheetId="21619"/>
      <sheetData sheetId="21620"/>
      <sheetData sheetId="21621"/>
      <sheetData sheetId="21622"/>
      <sheetData sheetId="21623"/>
      <sheetData sheetId="21624"/>
      <sheetData sheetId="21625"/>
      <sheetData sheetId="21626"/>
      <sheetData sheetId="21627"/>
      <sheetData sheetId="21628"/>
      <sheetData sheetId="21629"/>
      <sheetData sheetId="21630"/>
      <sheetData sheetId="21631"/>
      <sheetData sheetId="21632"/>
      <sheetData sheetId="21633"/>
      <sheetData sheetId="21634"/>
      <sheetData sheetId="21635"/>
      <sheetData sheetId="21636"/>
      <sheetData sheetId="21637"/>
      <sheetData sheetId="21638"/>
      <sheetData sheetId="21639"/>
      <sheetData sheetId="21640"/>
      <sheetData sheetId="21641"/>
      <sheetData sheetId="21642"/>
      <sheetData sheetId="21643"/>
      <sheetData sheetId="21644"/>
      <sheetData sheetId="21645"/>
      <sheetData sheetId="21646"/>
      <sheetData sheetId="21647"/>
      <sheetData sheetId="21648"/>
      <sheetData sheetId="21649"/>
      <sheetData sheetId="21650"/>
      <sheetData sheetId="21651"/>
      <sheetData sheetId="21652"/>
      <sheetData sheetId="21653"/>
      <sheetData sheetId="21654"/>
      <sheetData sheetId="21655"/>
      <sheetData sheetId="21656"/>
      <sheetData sheetId="21657"/>
      <sheetData sheetId="21658"/>
      <sheetData sheetId="21659"/>
      <sheetData sheetId="21660"/>
      <sheetData sheetId="21661"/>
      <sheetData sheetId="21662"/>
      <sheetData sheetId="21663"/>
      <sheetData sheetId="21664"/>
      <sheetData sheetId="21665"/>
      <sheetData sheetId="21666"/>
      <sheetData sheetId="21667"/>
      <sheetData sheetId="21668"/>
      <sheetData sheetId="21669"/>
      <sheetData sheetId="21670"/>
      <sheetData sheetId="21671"/>
      <sheetData sheetId="21672"/>
      <sheetData sheetId="21673"/>
      <sheetData sheetId="21674"/>
      <sheetData sheetId="21675"/>
      <sheetData sheetId="21676"/>
      <sheetData sheetId="21677"/>
      <sheetData sheetId="21678"/>
      <sheetData sheetId="21679"/>
      <sheetData sheetId="21680"/>
      <sheetData sheetId="21681"/>
      <sheetData sheetId="21682"/>
      <sheetData sheetId="21683"/>
      <sheetData sheetId="21684"/>
      <sheetData sheetId="21685"/>
      <sheetData sheetId="21686"/>
      <sheetData sheetId="21687"/>
      <sheetData sheetId="21688"/>
      <sheetData sheetId="21689"/>
      <sheetData sheetId="21690"/>
      <sheetData sheetId="21691"/>
      <sheetData sheetId="21692"/>
      <sheetData sheetId="21693"/>
      <sheetData sheetId="21694"/>
      <sheetData sheetId="21695"/>
      <sheetData sheetId="21696"/>
      <sheetData sheetId="21697"/>
      <sheetData sheetId="21698"/>
      <sheetData sheetId="21699"/>
      <sheetData sheetId="21700"/>
      <sheetData sheetId="21701"/>
      <sheetData sheetId="21702"/>
      <sheetData sheetId="21703"/>
      <sheetData sheetId="21704"/>
      <sheetData sheetId="21705"/>
      <sheetData sheetId="21706"/>
      <sheetData sheetId="21707"/>
      <sheetData sheetId="21708"/>
      <sheetData sheetId="21709"/>
      <sheetData sheetId="21710"/>
      <sheetData sheetId="21711"/>
      <sheetData sheetId="21712"/>
      <sheetData sheetId="21713"/>
      <sheetData sheetId="21714"/>
      <sheetData sheetId="21715"/>
      <sheetData sheetId="21716"/>
      <sheetData sheetId="21717"/>
      <sheetData sheetId="21718"/>
      <sheetData sheetId="21719"/>
      <sheetData sheetId="21720"/>
      <sheetData sheetId="21721"/>
      <sheetData sheetId="21722"/>
      <sheetData sheetId="21723"/>
      <sheetData sheetId="21724"/>
      <sheetData sheetId="21725"/>
      <sheetData sheetId="21726"/>
      <sheetData sheetId="21727"/>
      <sheetData sheetId="21728"/>
      <sheetData sheetId="21729"/>
      <sheetData sheetId="21730"/>
      <sheetData sheetId="21731"/>
      <sheetData sheetId="21732"/>
      <sheetData sheetId="21733"/>
      <sheetData sheetId="21734"/>
      <sheetData sheetId="21735"/>
      <sheetData sheetId="21736"/>
      <sheetData sheetId="21737"/>
      <sheetData sheetId="21738"/>
      <sheetData sheetId="21739"/>
      <sheetData sheetId="21740"/>
      <sheetData sheetId="21741"/>
      <sheetData sheetId="21742"/>
      <sheetData sheetId="21743"/>
      <sheetData sheetId="21744"/>
      <sheetData sheetId="21745"/>
      <sheetData sheetId="21746"/>
      <sheetData sheetId="21747"/>
      <sheetData sheetId="21748"/>
      <sheetData sheetId="21749"/>
      <sheetData sheetId="21750"/>
      <sheetData sheetId="21751"/>
      <sheetData sheetId="21752"/>
      <sheetData sheetId="21753"/>
      <sheetData sheetId="21754"/>
      <sheetData sheetId="21755"/>
      <sheetData sheetId="21756"/>
      <sheetData sheetId="21757"/>
      <sheetData sheetId="21758"/>
      <sheetData sheetId="21759"/>
      <sheetData sheetId="21760"/>
      <sheetData sheetId="21761"/>
      <sheetData sheetId="21762"/>
      <sheetData sheetId="21763"/>
      <sheetData sheetId="21764"/>
      <sheetData sheetId="21765"/>
      <sheetData sheetId="21766"/>
      <sheetData sheetId="21767"/>
      <sheetData sheetId="21768"/>
      <sheetData sheetId="21769"/>
      <sheetData sheetId="21770"/>
      <sheetData sheetId="21771"/>
      <sheetData sheetId="21772"/>
      <sheetData sheetId="21773"/>
      <sheetData sheetId="21774"/>
      <sheetData sheetId="21775"/>
      <sheetData sheetId="21776"/>
      <sheetData sheetId="21777"/>
      <sheetData sheetId="21778"/>
      <sheetData sheetId="21779"/>
      <sheetData sheetId="21780"/>
      <sheetData sheetId="21781"/>
      <sheetData sheetId="21782"/>
      <sheetData sheetId="21783"/>
      <sheetData sheetId="21784"/>
      <sheetData sheetId="21785"/>
      <sheetData sheetId="21786"/>
      <sheetData sheetId="21787"/>
      <sheetData sheetId="21788"/>
      <sheetData sheetId="21789"/>
      <sheetData sheetId="21790"/>
      <sheetData sheetId="21791"/>
      <sheetData sheetId="21792"/>
      <sheetData sheetId="21793"/>
      <sheetData sheetId="21794"/>
      <sheetData sheetId="21795"/>
      <sheetData sheetId="21796"/>
      <sheetData sheetId="21797"/>
      <sheetData sheetId="21798"/>
      <sheetData sheetId="21799"/>
      <sheetData sheetId="21800"/>
      <sheetData sheetId="21801"/>
      <sheetData sheetId="21802"/>
      <sheetData sheetId="21803"/>
      <sheetData sheetId="21804"/>
      <sheetData sheetId="21805"/>
      <sheetData sheetId="21806"/>
      <sheetData sheetId="21807"/>
      <sheetData sheetId="21808"/>
      <sheetData sheetId="21809"/>
      <sheetData sheetId="21810"/>
      <sheetData sheetId="21811"/>
      <sheetData sheetId="21812"/>
      <sheetData sheetId="21813"/>
      <sheetData sheetId="21814"/>
      <sheetData sheetId="21815"/>
      <sheetData sheetId="21816"/>
      <sheetData sheetId="21817"/>
      <sheetData sheetId="21818"/>
      <sheetData sheetId="21819"/>
      <sheetData sheetId="21820"/>
      <sheetData sheetId="21821"/>
      <sheetData sheetId="21822"/>
      <sheetData sheetId="21823"/>
      <sheetData sheetId="21824"/>
      <sheetData sheetId="21825"/>
      <sheetData sheetId="21826"/>
      <sheetData sheetId="21827"/>
      <sheetData sheetId="21828"/>
      <sheetData sheetId="21829"/>
      <sheetData sheetId="21830"/>
      <sheetData sheetId="21831"/>
      <sheetData sheetId="21832"/>
      <sheetData sheetId="21833"/>
      <sheetData sheetId="21834"/>
      <sheetData sheetId="21835"/>
      <sheetData sheetId="21836"/>
      <sheetData sheetId="21837"/>
      <sheetData sheetId="21838"/>
      <sheetData sheetId="21839"/>
      <sheetData sheetId="21840"/>
      <sheetData sheetId="21841"/>
      <sheetData sheetId="21842"/>
      <sheetData sheetId="21843"/>
      <sheetData sheetId="21844"/>
      <sheetData sheetId="21845"/>
      <sheetData sheetId="21846"/>
      <sheetData sheetId="21847"/>
      <sheetData sheetId="21848"/>
      <sheetData sheetId="21849"/>
      <sheetData sheetId="21850"/>
      <sheetData sheetId="21851"/>
      <sheetData sheetId="21852"/>
      <sheetData sheetId="21853"/>
      <sheetData sheetId="21854"/>
      <sheetData sheetId="21855"/>
      <sheetData sheetId="21856"/>
      <sheetData sheetId="21857"/>
      <sheetData sheetId="21858"/>
      <sheetData sheetId="21859"/>
      <sheetData sheetId="21860"/>
      <sheetData sheetId="21861"/>
      <sheetData sheetId="21862"/>
      <sheetData sheetId="21863"/>
      <sheetData sheetId="21864"/>
      <sheetData sheetId="21865"/>
      <sheetData sheetId="21866"/>
      <sheetData sheetId="21867"/>
      <sheetData sheetId="21868"/>
      <sheetData sheetId="21869"/>
      <sheetData sheetId="21870"/>
      <sheetData sheetId="21871"/>
      <sheetData sheetId="21872"/>
      <sheetData sheetId="21873"/>
      <sheetData sheetId="21874"/>
      <sheetData sheetId="21875"/>
      <sheetData sheetId="21876"/>
      <sheetData sheetId="21877"/>
      <sheetData sheetId="21878"/>
      <sheetData sheetId="21879"/>
      <sheetData sheetId="21880"/>
      <sheetData sheetId="21881"/>
      <sheetData sheetId="21882"/>
      <sheetData sheetId="21883"/>
      <sheetData sheetId="21884"/>
      <sheetData sheetId="21885"/>
      <sheetData sheetId="21886"/>
      <sheetData sheetId="21887"/>
      <sheetData sheetId="21888"/>
      <sheetData sheetId="21889"/>
      <sheetData sheetId="21890"/>
      <sheetData sheetId="21891"/>
      <sheetData sheetId="21892"/>
      <sheetData sheetId="21893"/>
      <sheetData sheetId="21894"/>
      <sheetData sheetId="21895"/>
      <sheetData sheetId="21896"/>
      <sheetData sheetId="21897"/>
      <sheetData sheetId="21898"/>
      <sheetData sheetId="21899"/>
      <sheetData sheetId="21900"/>
      <sheetData sheetId="21901"/>
      <sheetData sheetId="21902"/>
      <sheetData sheetId="21903"/>
      <sheetData sheetId="21904"/>
      <sheetData sheetId="21905"/>
      <sheetData sheetId="21906"/>
      <sheetData sheetId="21907"/>
      <sheetData sheetId="21908"/>
      <sheetData sheetId="21909"/>
      <sheetData sheetId="21910"/>
      <sheetData sheetId="21911"/>
      <sheetData sheetId="21912"/>
      <sheetData sheetId="21913"/>
      <sheetData sheetId="21914"/>
      <sheetData sheetId="21915"/>
      <sheetData sheetId="21916"/>
      <sheetData sheetId="21917"/>
      <sheetData sheetId="21918"/>
      <sheetData sheetId="21919"/>
      <sheetData sheetId="21920"/>
      <sheetData sheetId="21921"/>
      <sheetData sheetId="21922"/>
      <sheetData sheetId="21923"/>
      <sheetData sheetId="21924"/>
      <sheetData sheetId="21925"/>
      <sheetData sheetId="21926"/>
      <sheetData sheetId="21927"/>
      <sheetData sheetId="21928"/>
      <sheetData sheetId="21929"/>
      <sheetData sheetId="21930"/>
      <sheetData sheetId="21931"/>
      <sheetData sheetId="21932"/>
      <sheetData sheetId="21933"/>
      <sheetData sheetId="21934"/>
      <sheetData sheetId="21935"/>
      <sheetData sheetId="21936"/>
      <sheetData sheetId="21937"/>
      <sheetData sheetId="21938"/>
      <sheetData sheetId="21939"/>
      <sheetData sheetId="21940"/>
      <sheetData sheetId="21941"/>
      <sheetData sheetId="21942"/>
      <sheetData sheetId="21943"/>
      <sheetData sheetId="21944"/>
      <sheetData sheetId="21945"/>
      <sheetData sheetId="21946"/>
      <sheetData sheetId="21947"/>
      <sheetData sheetId="21948"/>
      <sheetData sheetId="21949"/>
      <sheetData sheetId="21950"/>
      <sheetData sheetId="21951"/>
      <sheetData sheetId="21952"/>
      <sheetData sheetId="21953"/>
      <sheetData sheetId="21954"/>
      <sheetData sheetId="21955"/>
      <sheetData sheetId="21956"/>
      <sheetData sheetId="21957"/>
      <sheetData sheetId="21958"/>
      <sheetData sheetId="21959"/>
      <sheetData sheetId="21960"/>
      <sheetData sheetId="21961"/>
      <sheetData sheetId="21962"/>
      <sheetData sheetId="21963"/>
      <sheetData sheetId="21964"/>
      <sheetData sheetId="21965"/>
      <sheetData sheetId="21966"/>
      <sheetData sheetId="21967"/>
      <sheetData sheetId="21968"/>
      <sheetData sheetId="21969"/>
      <sheetData sheetId="21970"/>
      <sheetData sheetId="21971"/>
      <sheetData sheetId="21972"/>
      <sheetData sheetId="21973"/>
      <sheetData sheetId="21974"/>
      <sheetData sheetId="21975"/>
      <sheetData sheetId="21976"/>
      <sheetData sheetId="21977"/>
      <sheetData sheetId="21978"/>
      <sheetData sheetId="21979"/>
      <sheetData sheetId="21980"/>
      <sheetData sheetId="21981"/>
      <sheetData sheetId="21982"/>
      <sheetData sheetId="21983"/>
      <sheetData sheetId="21984"/>
      <sheetData sheetId="21985"/>
      <sheetData sheetId="21986"/>
      <sheetData sheetId="21987"/>
      <sheetData sheetId="21988"/>
      <sheetData sheetId="21989"/>
      <sheetData sheetId="21990"/>
      <sheetData sheetId="21991"/>
      <sheetData sheetId="21992"/>
      <sheetData sheetId="21993"/>
      <sheetData sheetId="21994"/>
      <sheetData sheetId="21995"/>
      <sheetData sheetId="21996"/>
      <sheetData sheetId="21997"/>
      <sheetData sheetId="21998"/>
      <sheetData sheetId="21999"/>
      <sheetData sheetId="22000"/>
      <sheetData sheetId="22001"/>
      <sheetData sheetId="22002"/>
      <sheetData sheetId="22003"/>
      <sheetData sheetId="22004"/>
      <sheetData sheetId="22005"/>
      <sheetData sheetId="22006"/>
      <sheetData sheetId="22007"/>
      <sheetData sheetId="22008"/>
      <sheetData sheetId="22009"/>
      <sheetData sheetId="22010"/>
      <sheetData sheetId="22011"/>
      <sheetData sheetId="22012"/>
      <sheetData sheetId="22013"/>
      <sheetData sheetId="22014"/>
      <sheetData sheetId="22015"/>
      <sheetData sheetId="22016"/>
      <sheetData sheetId="22017"/>
      <sheetData sheetId="22018"/>
      <sheetData sheetId="22019"/>
      <sheetData sheetId="22020"/>
      <sheetData sheetId="22021"/>
      <sheetData sheetId="22022"/>
      <sheetData sheetId="22023"/>
      <sheetData sheetId="22024"/>
      <sheetData sheetId="22025"/>
      <sheetData sheetId="22026"/>
      <sheetData sheetId="22027"/>
      <sheetData sheetId="22028"/>
      <sheetData sheetId="22029"/>
      <sheetData sheetId="22030"/>
      <sheetData sheetId="22031"/>
      <sheetData sheetId="22032"/>
      <sheetData sheetId="22033"/>
      <sheetData sheetId="22034"/>
      <sheetData sheetId="22035"/>
      <sheetData sheetId="22036"/>
      <sheetData sheetId="22037"/>
      <sheetData sheetId="22038"/>
      <sheetData sheetId="22039"/>
      <sheetData sheetId="22040"/>
      <sheetData sheetId="22041"/>
      <sheetData sheetId="22042"/>
      <sheetData sheetId="22043"/>
      <sheetData sheetId="22044"/>
      <sheetData sheetId="22045"/>
      <sheetData sheetId="22046"/>
      <sheetData sheetId="22047"/>
      <sheetData sheetId="22048"/>
      <sheetData sheetId="22049"/>
      <sheetData sheetId="22050"/>
      <sheetData sheetId="22051"/>
      <sheetData sheetId="22052"/>
      <sheetData sheetId="22053"/>
      <sheetData sheetId="22054"/>
      <sheetData sheetId="22055"/>
      <sheetData sheetId="22056"/>
      <sheetData sheetId="22057"/>
      <sheetData sheetId="22058"/>
      <sheetData sheetId="22059"/>
      <sheetData sheetId="22060"/>
      <sheetData sheetId="22061"/>
      <sheetData sheetId="22062"/>
      <sheetData sheetId="22063"/>
      <sheetData sheetId="22064"/>
      <sheetData sheetId="22065"/>
      <sheetData sheetId="22066"/>
      <sheetData sheetId="22067"/>
      <sheetData sheetId="22068"/>
      <sheetData sheetId="22069"/>
      <sheetData sheetId="22070"/>
      <sheetData sheetId="22071"/>
      <sheetData sheetId="22072"/>
      <sheetData sheetId="22073"/>
      <sheetData sheetId="22074"/>
      <sheetData sheetId="22075"/>
      <sheetData sheetId="22076"/>
      <sheetData sheetId="22077"/>
      <sheetData sheetId="22078"/>
      <sheetData sheetId="22079"/>
      <sheetData sheetId="22080"/>
      <sheetData sheetId="22081"/>
      <sheetData sheetId="22082"/>
      <sheetData sheetId="22083"/>
      <sheetData sheetId="22084"/>
      <sheetData sheetId="22085"/>
      <sheetData sheetId="22086"/>
      <sheetData sheetId="22087"/>
      <sheetData sheetId="22088"/>
      <sheetData sheetId="22089"/>
      <sheetData sheetId="22090"/>
      <sheetData sheetId="22091"/>
      <sheetData sheetId="22092"/>
      <sheetData sheetId="22093"/>
      <sheetData sheetId="22094"/>
      <sheetData sheetId="22095"/>
      <sheetData sheetId="22096"/>
      <sheetData sheetId="22097"/>
      <sheetData sheetId="22098"/>
      <sheetData sheetId="22099"/>
      <sheetData sheetId="22100"/>
      <sheetData sheetId="22101"/>
      <sheetData sheetId="22102"/>
      <sheetData sheetId="22103"/>
      <sheetData sheetId="22104"/>
      <sheetData sheetId="22105"/>
      <sheetData sheetId="22106"/>
      <sheetData sheetId="22107"/>
      <sheetData sheetId="22108"/>
      <sheetData sheetId="22109"/>
      <sheetData sheetId="22110"/>
      <sheetData sheetId="22111"/>
      <sheetData sheetId="22112"/>
      <sheetData sheetId="22113"/>
      <sheetData sheetId="22114"/>
      <sheetData sheetId="22115"/>
      <sheetData sheetId="22116"/>
      <sheetData sheetId="22117"/>
      <sheetData sheetId="22118"/>
      <sheetData sheetId="22119"/>
      <sheetData sheetId="22120"/>
      <sheetData sheetId="22121"/>
      <sheetData sheetId="22122"/>
      <sheetData sheetId="22123"/>
      <sheetData sheetId="22124"/>
      <sheetData sheetId="22125"/>
      <sheetData sheetId="22126"/>
      <sheetData sheetId="22127"/>
      <sheetData sheetId="22128"/>
      <sheetData sheetId="22129"/>
      <sheetData sheetId="22130"/>
      <sheetData sheetId="22131"/>
      <sheetData sheetId="22132"/>
      <sheetData sheetId="22133"/>
      <sheetData sheetId="22134"/>
      <sheetData sheetId="22135"/>
      <sheetData sheetId="22136"/>
      <sheetData sheetId="22137"/>
      <sheetData sheetId="22138"/>
      <sheetData sheetId="22139"/>
      <sheetData sheetId="22140"/>
      <sheetData sheetId="22141"/>
      <sheetData sheetId="22142"/>
      <sheetData sheetId="22143"/>
      <sheetData sheetId="22144"/>
      <sheetData sheetId="22145"/>
      <sheetData sheetId="22146"/>
      <sheetData sheetId="22147"/>
      <sheetData sheetId="22148"/>
      <sheetData sheetId="22149"/>
      <sheetData sheetId="22150"/>
      <sheetData sheetId="22151"/>
      <sheetData sheetId="22152"/>
      <sheetData sheetId="22153"/>
      <sheetData sheetId="22154"/>
      <sheetData sheetId="22155"/>
      <sheetData sheetId="22156"/>
      <sheetData sheetId="22157"/>
      <sheetData sheetId="22158"/>
      <sheetData sheetId="22159"/>
      <sheetData sheetId="22160"/>
      <sheetData sheetId="22161"/>
      <sheetData sheetId="22162"/>
      <sheetData sheetId="22163"/>
      <sheetData sheetId="22164"/>
      <sheetData sheetId="22165"/>
      <sheetData sheetId="22166"/>
      <sheetData sheetId="22167"/>
      <sheetData sheetId="22168"/>
      <sheetData sheetId="22169"/>
      <sheetData sheetId="22170"/>
      <sheetData sheetId="22171"/>
      <sheetData sheetId="22172"/>
      <sheetData sheetId="22173"/>
      <sheetData sheetId="22174"/>
      <sheetData sheetId="22175"/>
      <sheetData sheetId="22176"/>
      <sheetData sheetId="22177"/>
      <sheetData sheetId="22178"/>
      <sheetData sheetId="22179"/>
      <sheetData sheetId="22180"/>
      <sheetData sheetId="22181"/>
      <sheetData sheetId="22182"/>
      <sheetData sheetId="22183"/>
      <sheetData sheetId="22184"/>
      <sheetData sheetId="22185"/>
      <sheetData sheetId="22186"/>
      <sheetData sheetId="22187"/>
      <sheetData sheetId="22188"/>
      <sheetData sheetId="22189"/>
      <sheetData sheetId="22190"/>
      <sheetData sheetId="22191"/>
      <sheetData sheetId="22192"/>
      <sheetData sheetId="22193"/>
      <sheetData sheetId="22194"/>
      <sheetData sheetId="22195"/>
      <sheetData sheetId="22196"/>
      <sheetData sheetId="22197"/>
      <sheetData sheetId="22198"/>
      <sheetData sheetId="22199"/>
      <sheetData sheetId="22200"/>
      <sheetData sheetId="22201"/>
      <sheetData sheetId="22202"/>
      <sheetData sheetId="22203"/>
      <sheetData sheetId="22204"/>
      <sheetData sheetId="22205"/>
      <sheetData sheetId="22206"/>
      <sheetData sheetId="22207"/>
      <sheetData sheetId="22208"/>
      <sheetData sheetId="22209"/>
      <sheetData sheetId="22210"/>
      <sheetData sheetId="22211"/>
      <sheetData sheetId="22212"/>
      <sheetData sheetId="22213"/>
      <sheetData sheetId="22214"/>
      <sheetData sheetId="22215"/>
      <sheetData sheetId="22216"/>
      <sheetData sheetId="22217"/>
      <sheetData sheetId="22218"/>
      <sheetData sheetId="22219"/>
      <sheetData sheetId="22220"/>
      <sheetData sheetId="22221"/>
      <sheetData sheetId="22222"/>
      <sheetData sheetId="22223"/>
      <sheetData sheetId="22224"/>
      <sheetData sheetId="22225"/>
      <sheetData sheetId="22226"/>
      <sheetData sheetId="22227"/>
      <sheetData sheetId="22228"/>
      <sheetData sheetId="22229"/>
      <sheetData sheetId="22230"/>
      <sheetData sheetId="22231"/>
      <sheetData sheetId="22232"/>
      <sheetData sheetId="22233"/>
      <sheetData sheetId="22234"/>
      <sheetData sheetId="22235"/>
      <sheetData sheetId="22236"/>
      <sheetData sheetId="22237"/>
      <sheetData sheetId="22238"/>
      <sheetData sheetId="22239"/>
      <sheetData sheetId="22240"/>
      <sheetData sheetId="22241"/>
      <sheetData sheetId="22242"/>
      <sheetData sheetId="22243"/>
      <sheetData sheetId="22244"/>
      <sheetData sheetId="22245"/>
      <sheetData sheetId="22246"/>
      <sheetData sheetId="22247"/>
      <sheetData sheetId="22248"/>
      <sheetData sheetId="22249"/>
      <sheetData sheetId="22250"/>
      <sheetData sheetId="22251"/>
      <sheetData sheetId="22252"/>
      <sheetData sheetId="22253"/>
      <sheetData sheetId="22254"/>
      <sheetData sheetId="22255"/>
      <sheetData sheetId="22256"/>
      <sheetData sheetId="22257"/>
      <sheetData sheetId="22258"/>
      <sheetData sheetId="22259"/>
      <sheetData sheetId="22260"/>
      <sheetData sheetId="22261"/>
      <sheetData sheetId="22262"/>
      <sheetData sheetId="22263"/>
      <sheetData sheetId="22264"/>
      <sheetData sheetId="22265"/>
      <sheetData sheetId="22266"/>
      <sheetData sheetId="22267"/>
      <sheetData sheetId="22268"/>
      <sheetData sheetId="22269"/>
      <sheetData sheetId="22270"/>
      <sheetData sheetId="22271"/>
      <sheetData sheetId="22272"/>
      <sheetData sheetId="22273"/>
      <sheetData sheetId="22274"/>
      <sheetData sheetId="22275"/>
      <sheetData sheetId="22276"/>
      <sheetData sheetId="22277"/>
      <sheetData sheetId="22278"/>
      <sheetData sheetId="22279"/>
      <sheetData sheetId="22280"/>
      <sheetData sheetId="22281"/>
      <sheetData sheetId="22282"/>
      <sheetData sheetId="22283"/>
      <sheetData sheetId="22284"/>
      <sheetData sheetId="22285"/>
      <sheetData sheetId="22286"/>
      <sheetData sheetId="22287"/>
      <sheetData sheetId="22288"/>
      <sheetData sheetId="22289"/>
      <sheetData sheetId="22290"/>
      <sheetData sheetId="22291"/>
      <sheetData sheetId="22292"/>
      <sheetData sheetId="22293"/>
      <sheetData sheetId="22294"/>
      <sheetData sheetId="22295"/>
      <sheetData sheetId="22296"/>
      <sheetData sheetId="22297"/>
      <sheetData sheetId="22298"/>
      <sheetData sheetId="22299"/>
      <sheetData sheetId="22300"/>
      <sheetData sheetId="22301"/>
      <sheetData sheetId="22302"/>
      <sheetData sheetId="22303"/>
      <sheetData sheetId="22304"/>
      <sheetData sheetId="22305"/>
      <sheetData sheetId="22306"/>
      <sheetData sheetId="22307"/>
      <sheetData sheetId="22308"/>
      <sheetData sheetId="22309"/>
      <sheetData sheetId="22310"/>
      <sheetData sheetId="22311"/>
      <sheetData sheetId="22312"/>
      <sheetData sheetId="22313"/>
      <sheetData sheetId="22314"/>
      <sheetData sheetId="22315"/>
      <sheetData sheetId="22316"/>
      <sheetData sheetId="22317"/>
      <sheetData sheetId="22318"/>
      <sheetData sheetId="22319"/>
      <sheetData sheetId="22320"/>
      <sheetData sheetId="22321"/>
      <sheetData sheetId="22322"/>
      <sheetData sheetId="22323"/>
      <sheetData sheetId="22324"/>
      <sheetData sheetId="22325"/>
      <sheetData sheetId="22326"/>
      <sheetData sheetId="22327"/>
      <sheetData sheetId="22328"/>
      <sheetData sheetId="22329"/>
      <sheetData sheetId="22330"/>
      <sheetData sheetId="22331"/>
      <sheetData sheetId="22332"/>
      <sheetData sheetId="22333"/>
      <sheetData sheetId="22334"/>
      <sheetData sheetId="22335"/>
      <sheetData sheetId="22336"/>
      <sheetData sheetId="22337"/>
      <sheetData sheetId="22338"/>
      <sheetData sheetId="22339"/>
      <sheetData sheetId="22340"/>
      <sheetData sheetId="22341"/>
      <sheetData sheetId="22342"/>
      <sheetData sheetId="22343"/>
      <sheetData sheetId="22344"/>
      <sheetData sheetId="22345"/>
      <sheetData sheetId="22346"/>
      <sheetData sheetId="22347"/>
      <sheetData sheetId="22348"/>
      <sheetData sheetId="22349"/>
      <sheetData sheetId="22350"/>
      <sheetData sheetId="22351"/>
      <sheetData sheetId="22352"/>
      <sheetData sheetId="22353"/>
      <sheetData sheetId="22354"/>
      <sheetData sheetId="22355"/>
      <sheetData sheetId="22356"/>
      <sheetData sheetId="22357"/>
      <sheetData sheetId="22358"/>
      <sheetData sheetId="22359"/>
      <sheetData sheetId="22360"/>
      <sheetData sheetId="22361"/>
      <sheetData sheetId="22362"/>
      <sheetData sheetId="22363"/>
      <sheetData sheetId="22364"/>
      <sheetData sheetId="22365"/>
      <sheetData sheetId="22366"/>
      <sheetData sheetId="22367"/>
      <sheetData sheetId="22368"/>
      <sheetData sheetId="22369"/>
      <sheetData sheetId="22370"/>
      <sheetData sheetId="22371"/>
      <sheetData sheetId="22372"/>
      <sheetData sheetId="22373"/>
      <sheetData sheetId="22374"/>
      <sheetData sheetId="22375"/>
      <sheetData sheetId="22376"/>
      <sheetData sheetId="22377"/>
      <sheetData sheetId="22378"/>
      <sheetData sheetId="22379"/>
      <sheetData sheetId="22380"/>
      <sheetData sheetId="22381"/>
      <sheetData sheetId="22382"/>
      <sheetData sheetId="22383"/>
      <sheetData sheetId="22384"/>
      <sheetData sheetId="22385"/>
      <sheetData sheetId="22386"/>
      <sheetData sheetId="22387"/>
      <sheetData sheetId="22388"/>
      <sheetData sheetId="22389"/>
      <sheetData sheetId="22390"/>
      <sheetData sheetId="22391"/>
      <sheetData sheetId="22392"/>
      <sheetData sheetId="22393"/>
      <sheetData sheetId="22394"/>
      <sheetData sheetId="22395"/>
      <sheetData sheetId="22396"/>
      <sheetData sheetId="22397"/>
      <sheetData sheetId="22398"/>
      <sheetData sheetId="22399"/>
      <sheetData sheetId="22400"/>
      <sheetData sheetId="22401"/>
      <sheetData sheetId="22402"/>
      <sheetData sheetId="22403"/>
      <sheetData sheetId="22404"/>
      <sheetData sheetId="22405"/>
      <sheetData sheetId="22406"/>
      <sheetData sheetId="22407"/>
      <sheetData sheetId="22408"/>
      <sheetData sheetId="22409"/>
      <sheetData sheetId="22410"/>
      <sheetData sheetId="22411"/>
      <sheetData sheetId="22412"/>
      <sheetData sheetId="22413"/>
      <sheetData sheetId="22414"/>
      <sheetData sheetId="22415"/>
      <sheetData sheetId="22416"/>
      <sheetData sheetId="22417"/>
      <sheetData sheetId="22418"/>
      <sheetData sheetId="22419"/>
      <sheetData sheetId="22420"/>
      <sheetData sheetId="22421"/>
      <sheetData sheetId="22422"/>
      <sheetData sheetId="22423"/>
      <sheetData sheetId="22424"/>
      <sheetData sheetId="22425"/>
      <sheetData sheetId="22426"/>
      <sheetData sheetId="22427"/>
      <sheetData sheetId="22428"/>
      <sheetData sheetId="22429"/>
      <sheetData sheetId="22430"/>
      <sheetData sheetId="22431"/>
      <sheetData sheetId="22432"/>
      <sheetData sheetId="22433"/>
      <sheetData sheetId="22434"/>
      <sheetData sheetId="22435"/>
      <sheetData sheetId="22436"/>
      <sheetData sheetId="22437"/>
      <sheetData sheetId="22438"/>
      <sheetData sheetId="22439"/>
      <sheetData sheetId="22440"/>
      <sheetData sheetId="22441"/>
      <sheetData sheetId="22442"/>
      <sheetData sheetId="22443"/>
      <sheetData sheetId="22444"/>
      <sheetData sheetId="22445"/>
      <sheetData sheetId="22446"/>
      <sheetData sheetId="22447"/>
      <sheetData sheetId="22448"/>
      <sheetData sheetId="22449"/>
      <sheetData sheetId="22450"/>
      <sheetData sheetId="22451"/>
      <sheetData sheetId="22452"/>
      <sheetData sheetId="22453"/>
      <sheetData sheetId="22454"/>
      <sheetData sheetId="22455"/>
      <sheetData sheetId="22456"/>
      <sheetData sheetId="22457"/>
      <sheetData sheetId="22458"/>
      <sheetData sheetId="22459"/>
      <sheetData sheetId="22460"/>
      <sheetData sheetId="22461"/>
      <sheetData sheetId="22462"/>
      <sheetData sheetId="22463"/>
      <sheetData sheetId="22464"/>
      <sheetData sheetId="22465"/>
      <sheetData sheetId="22466"/>
      <sheetData sheetId="22467"/>
      <sheetData sheetId="22468"/>
      <sheetData sheetId="22469"/>
      <sheetData sheetId="22470"/>
      <sheetData sheetId="22471"/>
      <sheetData sheetId="22472"/>
      <sheetData sheetId="22473"/>
      <sheetData sheetId="22474"/>
      <sheetData sheetId="22475"/>
      <sheetData sheetId="22476"/>
      <sheetData sheetId="22477"/>
      <sheetData sheetId="22478"/>
      <sheetData sheetId="22479"/>
      <sheetData sheetId="22480"/>
      <sheetData sheetId="22481"/>
      <sheetData sheetId="22482"/>
      <sheetData sheetId="22483"/>
      <sheetData sheetId="22484"/>
      <sheetData sheetId="22485"/>
      <sheetData sheetId="22486"/>
      <sheetData sheetId="22487"/>
      <sheetData sheetId="22488"/>
      <sheetData sheetId="22489"/>
      <sheetData sheetId="22490"/>
      <sheetData sheetId="22491"/>
      <sheetData sheetId="22492"/>
      <sheetData sheetId="22493"/>
      <sheetData sheetId="22494"/>
      <sheetData sheetId="22495"/>
      <sheetData sheetId="22496"/>
      <sheetData sheetId="22497"/>
      <sheetData sheetId="22498"/>
      <sheetData sheetId="22499"/>
      <sheetData sheetId="22500"/>
      <sheetData sheetId="22501"/>
      <sheetData sheetId="22502"/>
      <sheetData sheetId="22503"/>
      <sheetData sheetId="22504"/>
      <sheetData sheetId="22505"/>
      <sheetData sheetId="22506"/>
      <sheetData sheetId="22507"/>
      <sheetData sheetId="22508"/>
      <sheetData sheetId="22509"/>
      <sheetData sheetId="22510"/>
      <sheetData sheetId="22511"/>
      <sheetData sheetId="22512"/>
      <sheetData sheetId="22513"/>
      <sheetData sheetId="22514"/>
      <sheetData sheetId="22515"/>
      <sheetData sheetId="22516"/>
      <sheetData sheetId="22517"/>
      <sheetData sheetId="22518"/>
      <sheetData sheetId="22519"/>
      <sheetData sheetId="22520"/>
      <sheetData sheetId="22521"/>
      <sheetData sheetId="22522"/>
      <sheetData sheetId="22523"/>
      <sheetData sheetId="22524"/>
      <sheetData sheetId="22525"/>
      <sheetData sheetId="22526"/>
      <sheetData sheetId="22527"/>
      <sheetData sheetId="22528"/>
      <sheetData sheetId="22529"/>
      <sheetData sheetId="22530"/>
      <sheetData sheetId="22531"/>
      <sheetData sheetId="22532"/>
      <sheetData sheetId="22533"/>
      <sheetData sheetId="22534"/>
      <sheetData sheetId="22535"/>
      <sheetData sheetId="22536"/>
      <sheetData sheetId="22537"/>
      <sheetData sheetId="22538"/>
      <sheetData sheetId="22539"/>
      <sheetData sheetId="22540"/>
      <sheetData sheetId="22541"/>
      <sheetData sheetId="22542"/>
      <sheetData sheetId="22543"/>
      <sheetData sheetId="22544"/>
      <sheetData sheetId="22545"/>
      <sheetData sheetId="22546"/>
      <sheetData sheetId="22547"/>
      <sheetData sheetId="22548"/>
      <sheetData sheetId="22549"/>
      <sheetData sheetId="22550"/>
      <sheetData sheetId="22551"/>
      <sheetData sheetId="22552"/>
      <sheetData sheetId="22553"/>
      <sheetData sheetId="22554"/>
      <sheetData sheetId="22555"/>
      <sheetData sheetId="22556"/>
      <sheetData sheetId="22557"/>
      <sheetData sheetId="22558"/>
      <sheetData sheetId="22559"/>
      <sheetData sheetId="22560"/>
      <sheetData sheetId="22561"/>
      <sheetData sheetId="22562"/>
      <sheetData sheetId="22563"/>
      <sheetData sheetId="22564"/>
      <sheetData sheetId="22565"/>
      <sheetData sheetId="22566"/>
      <sheetData sheetId="22567"/>
      <sheetData sheetId="22568"/>
      <sheetData sheetId="22569"/>
      <sheetData sheetId="22570"/>
      <sheetData sheetId="22571"/>
      <sheetData sheetId="22572"/>
      <sheetData sheetId="22573"/>
      <sheetData sheetId="22574"/>
      <sheetData sheetId="22575"/>
      <sheetData sheetId="22576"/>
      <sheetData sheetId="22577"/>
      <sheetData sheetId="22578"/>
      <sheetData sheetId="22579"/>
      <sheetData sheetId="22580"/>
      <sheetData sheetId="22581"/>
      <sheetData sheetId="22582"/>
      <sheetData sheetId="22583"/>
      <sheetData sheetId="22584"/>
      <sheetData sheetId="22585"/>
      <sheetData sheetId="22586"/>
      <sheetData sheetId="22587"/>
      <sheetData sheetId="22588"/>
      <sheetData sheetId="22589"/>
      <sheetData sheetId="22590"/>
      <sheetData sheetId="22591"/>
      <sheetData sheetId="22592"/>
      <sheetData sheetId="22593"/>
      <sheetData sheetId="22594"/>
      <sheetData sheetId="22595"/>
      <sheetData sheetId="22596"/>
      <sheetData sheetId="22597"/>
      <sheetData sheetId="22598"/>
      <sheetData sheetId="22599"/>
      <sheetData sheetId="22600"/>
      <sheetData sheetId="22601"/>
      <sheetData sheetId="22602"/>
      <sheetData sheetId="22603"/>
      <sheetData sheetId="22604"/>
      <sheetData sheetId="22605"/>
      <sheetData sheetId="22606"/>
      <sheetData sheetId="22607"/>
      <sheetData sheetId="22608"/>
      <sheetData sheetId="22609"/>
      <sheetData sheetId="22610"/>
      <sheetData sheetId="22611"/>
      <sheetData sheetId="22612"/>
      <sheetData sheetId="22613"/>
      <sheetData sheetId="22614"/>
      <sheetData sheetId="22615"/>
      <sheetData sheetId="22616"/>
      <sheetData sheetId="22617"/>
      <sheetData sheetId="22618"/>
      <sheetData sheetId="22619"/>
      <sheetData sheetId="22620"/>
      <sheetData sheetId="22621"/>
      <sheetData sheetId="22622"/>
      <sheetData sheetId="22623"/>
      <sheetData sheetId="22624"/>
      <sheetData sheetId="22625"/>
      <sheetData sheetId="22626"/>
      <sheetData sheetId="22627"/>
      <sheetData sheetId="22628"/>
      <sheetData sheetId="22629"/>
      <sheetData sheetId="22630"/>
      <sheetData sheetId="22631"/>
      <sheetData sheetId="22632"/>
      <sheetData sheetId="22633"/>
      <sheetData sheetId="22634"/>
      <sheetData sheetId="22635"/>
      <sheetData sheetId="22636"/>
      <sheetData sheetId="22637"/>
      <sheetData sheetId="22638"/>
      <sheetData sheetId="22639"/>
      <sheetData sheetId="22640"/>
      <sheetData sheetId="22641"/>
      <sheetData sheetId="22642"/>
      <sheetData sheetId="22643"/>
      <sheetData sheetId="22644"/>
      <sheetData sheetId="22645"/>
      <sheetData sheetId="22646"/>
      <sheetData sheetId="22647"/>
      <sheetData sheetId="22648"/>
      <sheetData sheetId="22649"/>
      <sheetData sheetId="22650"/>
      <sheetData sheetId="22651"/>
      <sheetData sheetId="22652"/>
      <sheetData sheetId="22653"/>
      <sheetData sheetId="22654"/>
      <sheetData sheetId="22655"/>
      <sheetData sheetId="22656"/>
      <sheetData sheetId="22657"/>
      <sheetData sheetId="22658"/>
      <sheetData sheetId="22659"/>
      <sheetData sheetId="22660"/>
      <sheetData sheetId="22661"/>
      <sheetData sheetId="22662"/>
      <sheetData sheetId="22663"/>
      <sheetData sheetId="22664"/>
      <sheetData sheetId="22665"/>
      <sheetData sheetId="22666"/>
      <sheetData sheetId="22667"/>
      <sheetData sheetId="22668"/>
      <sheetData sheetId="22669"/>
      <sheetData sheetId="22670"/>
      <sheetData sheetId="22671"/>
      <sheetData sheetId="22672"/>
      <sheetData sheetId="22673"/>
      <sheetData sheetId="22674"/>
      <sheetData sheetId="22675"/>
      <sheetData sheetId="22676"/>
      <sheetData sheetId="22677"/>
      <sheetData sheetId="22678"/>
      <sheetData sheetId="22679"/>
      <sheetData sheetId="22680"/>
      <sheetData sheetId="22681"/>
      <sheetData sheetId="22682"/>
      <sheetData sheetId="22683"/>
      <sheetData sheetId="22684"/>
      <sheetData sheetId="22685"/>
      <sheetData sheetId="22686"/>
      <sheetData sheetId="22687"/>
      <sheetData sheetId="22688"/>
      <sheetData sheetId="22689"/>
      <sheetData sheetId="22690"/>
      <sheetData sheetId="22691"/>
      <sheetData sheetId="22692"/>
      <sheetData sheetId="22693"/>
      <sheetData sheetId="22694"/>
      <sheetData sheetId="22695"/>
      <sheetData sheetId="22696"/>
      <sheetData sheetId="22697"/>
      <sheetData sheetId="22698"/>
      <sheetData sheetId="22699"/>
      <sheetData sheetId="22700"/>
      <sheetData sheetId="22701"/>
      <sheetData sheetId="22702"/>
      <sheetData sheetId="22703"/>
      <sheetData sheetId="22704"/>
      <sheetData sheetId="22705"/>
      <sheetData sheetId="22706"/>
      <sheetData sheetId="22707"/>
      <sheetData sheetId="22708"/>
      <sheetData sheetId="22709"/>
      <sheetData sheetId="22710"/>
      <sheetData sheetId="22711"/>
      <sheetData sheetId="22712"/>
      <sheetData sheetId="22713"/>
      <sheetData sheetId="22714"/>
      <sheetData sheetId="22715"/>
      <sheetData sheetId="22716"/>
      <sheetData sheetId="22717"/>
      <sheetData sheetId="22718"/>
      <sheetData sheetId="22719"/>
      <sheetData sheetId="22720"/>
      <sheetData sheetId="22721"/>
      <sheetData sheetId="22722"/>
      <sheetData sheetId="22723"/>
      <sheetData sheetId="22724"/>
      <sheetData sheetId="22725"/>
      <sheetData sheetId="22726"/>
      <sheetData sheetId="22727"/>
      <sheetData sheetId="22728"/>
      <sheetData sheetId="22729"/>
      <sheetData sheetId="22730"/>
      <sheetData sheetId="22731"/>
      <sheetData sheetId="22732"/>
      <sheetData sheetId="22733"/>
      <sheetData sheetId="22734"/>
      <sheetData sheetId="22735"/>
      <sheetData sheetId="22736"/>
      <sheetData sheetId="22737"/>
      <sheetData sheetId="22738"/>
      <sheetData sheetId="22739"/>
      <sheetData sheetId="22740"/>
      <sheetData sheetId="22741"/>
      <sheetData sheetId="22742"/>
      <sheetData sheetId="22743"/>
      <sheetData sheetId="22744"/>
      <sheetData sheetId="22745"/>
      <sheetData sheetId="22746"/>
      <sheetData sheetId="22747"/>
      <sheetData sheetId="22748"/>
      <sheetData sheetId="22749"/>
      <sheetData sheetId="22750"/>
      <sheetData sheetId="22751"/>
      <sheetData sheetId="22752"/>
      <sheetData sheetId="22753"/>
      <sheetData sheetId="22754"/>
      <sheetData sheetId="22755"/>
      <sheetData sheetId="22756"/>
      <sheetData sheetId="22757"/>
      <sheetData sheetId="22758"/>
      <sheetData sheetId="22759"/>
      <sheetData sheetId="22760"/>
      <sheetData sheetId="22761"/>
      <sheetData sheetId="22762"/>
      <sheetData sheetId="22763"/>
      <sheetData sheetId="22764"/>
      <sheetData sheetId="22765"/>
      <sheetData sheetId="22766"/>
      <sheetData sheetId="22767"/>
      <sheetData sheetId="22768"/>
      <sheetData sheetId="22769"/>
      <sheetData sheetId="22770"/>
      <sheetData sheetId="22771"/>
      <sheetData sheetId="22772"/>
      <sheetData sheetId="22773"/>
      <sheetData sheetId="22774"/>
      <sheetData sheetId="22775"/>
      <sheetData sheetId="22776"/>
      <sheetData sheetId="22777"/>
      <sheetData sheetId="22778"/>
      <sheetData sheetId="22779"/>
      <sheetData sheetId="22780"/>
      <sheetData sheetId="22781"/>
      <sheetData sheetId="22782"/>
      <sheetData sheetId="22783"/>
      <sheetData sheetId="22784"/>
      <sheetData sheetId="22785"/>
      <sheetData sheetId="22786"/>
      <sheetData sheetId="22787"/>
      <sheetData sheetId="22788"/>
      <sheetData sheetId="22789"/>
      <sheetData sheetId="22790"/>
      <sheetData sheetId="22791"/>
      <sheetData sheetId="22792"/>
      <sheetData sheetId="22793"/>
      <sheetData sheetId="22794"/>
      <sheetData sheetId="22795"/>
      <sheetData sheetId="22796"/>
      <sheetData sheetId="22797"/>
      <sheetData sheetId="22798"/>
      <sheetData sheetId="22799"/>
      <sheetData sheetId="22800"/>
      <sheetData sheetId="22801"/>
      <sheetData sheetId="22802"/>
      <sheetData sheetId="22803"/>
      <sheetData sheetId="22804"/>
      <sheetData sheetId="22805"/>
      <sheetData sheetId="22806"/>
      <sheetData sheetId="22807"/>
      <sheetData sheetId="22808"/>
      <sheetData sheetId="22809"/>
      <sheetData sheetId="22810"/>
      <sheetData sheetId="22811"/>
      <sheetData sheetId="22812"/>
      <sheetData sheetId="22813"/>
      <sheetData sheetId="22814"/>
      <sheetData sheetId="22815"/>
      <sheetData sheetId="22816"/>
      <sheetData sheetId="22817"/>
      <sheetData sheetId="22818"/>
      <sheetData sheetId="22819"/>
      <sheetData sheetId="22820"/>
      <sheetData sheetId="22821"/>
      <sheetData sheetId="22822"/>
      <sheetData sheetId="22823"/>
      <sheetData sheetId="22824"/>
      <sheetData sheetId="22825"/>
      <sheetData sheetId="22826"/>
      <sheetData sheetId="22827"/>
      <sheetData sheetId="22828"/>
      <sheetData sheetId="22829"/>
      <sheetData sheetId="22830"/>
      <sheetData sheetId="22831"/>
      <sheetData sheetId="22832"/>
      <sheetData sheetId="22833"/>
      <sheetData sheetId="22834"/>
      <sheetData sheetId="22835"/>
      <sheetData sheetId="22836"/>
      <sheetData sheetId="22837"/>
      <sheetData sheetId="22838"/>
      <sheetData sheetId="22839"/>
      <sheetData sheetId="22840"/>
      <sheetData sheetId="22841"/>
      <sheetData sheetId="22842"/>
      <sheetData sheetId="22843"/>
      <sheetData sheetId="22844"/>
      <sheetData sheetId="22845"/>
      <sheetData sheetId="22846"/>
      <sheetData sheetId="22847"/>
      <sheetData sheetId="22848"/>
      <sheetData sheetId="22849"/>
      <sheetData sheetId="22850"/>
      <sheetData sheetId="22851"/>
      <sheetData sheetId="22852"/>
      <sheetData sheetId="22853"/>
      <sheetData sheetId="22854"/>
      <sheetData sheetId="22855"/>
      <sheetData sheetId="22856"/>
      <sheetData sheetId="22857"/>
      <sheetData sheetId="22858"/>
      <sheetData sheetId="22859"/>
      <sheetData sheetId="22860"/>
      <sheetData sheetId="22861"/>
      <sheetData sheetId="22862"/>
      <sheetData sheetId="22863"/>
      <sheetData sheetId="22864"/>
      <sheetData sheetId="22865"/>
      <sheetData sheetId="22866"/>
      <sheetData sheetId="22867"/>
      <sheetData sheetId="22868"/>
      <sheetData sheetId="22869"/>
      <sheetData sheetId="22870"/>
      <sheetData sheetId="22871"/>
      <sheetData sheetId="22872"/>
      <sheetData sheetId="22873"/>
      <sheetData sheetId="22874"/>
      <sheetData sheetId="22875"/>
      <sheetData sheetId="22876"/>
      <sheetData sheetId="22877"/>
      <sheetData sheetId="22878"/>
      <sheetData sheetId="22879"/>
      <sheetData sheetId="22880"/>
      <sheetData sheetId="22881"/>
      <sheetData sheetId="22882"/>
      <sheetData sheetId="22883"/>
      <sheetData sheetId="22884"/>
      <sheetData sheetId="22885"/>
      <sheetData sheetId="22886"/>
      <sheetData sheetId="22887"/>
      <sheetData sheetId="22888"/>
      <sheetData sheetId="22889"/>
      <sheetData sheetId="22890"/>
      <sheetData sheetId="22891"/>
      <sheetData sheetId="22892"/>
      <sheetData sheetId="22893"/>
      <sheetData sheetId="22894"/>
      <sheetData sheetId="22895"/>
      <sheetData sheetId="22896"/>
      <sheetData sheetId="22897"/>
      <sheetData sheetId="22898"/>
      <sheetData sheetId="22899"/>
      <sheetData sheetId="22900"/>
      <sheetData sheetId="22901"/>
      <sheetData sheetId="22902"/>
      <sheetData sheetId="22903"/>
      <sheetData sheetId="22904"/>
      <sheetData sheetId="22905"/>
      <sheetData sheetId="22906"/>
      <sheetData sheetId="22907"/>
      <sheetData sheetId="22908"/>
      <sheetData sheetId="22909"/>
      <sheetData sheetId="22910"/>
      <sheetData sheetId="22911"/>
      <sheetData sheetId="22912"/>
      <sheetData sheetId="22913"/>
      <sheetData sheetId="22914"/>
      <sheetData sheetId="22915"/>
      <sheetData sheetId="22916"/>
      <sheetData sheetId="22917"/>
      <sheetData sheetId="22918"/>
      <sheetData sheetId="22919"/>
      <sheetData sheetId="22920"/>
      <sheetData sheetId="22921"/>
      <sheetData sheetId="22922"/>
      <sheetData sheetId="22923"/>
      <sheetData sheetId="22924"/>
      <sheetData sheetId="22925"/>
      <sheetData sheetId="22926"/>
      <sheetData sheetId="22927"/>
      <sheetData sheetId="22928"/>
      <sheetData sheetId="22929"/>
      <sheetData sheetId="22930"/>
      <sheetData sheetId="22931"/>
      <sheetData sheetId="22932"/>
      <sheetData sheetId="22933"/>
      <sheetData sheetId="22934"/>
      <sheetData sheetId="22935"/>
      <sheetData sheetId="22936"/>
      <sheetData sheetId="22937"/>
      <sheetData sheetId="22938"/>
      <sheetData sheetId="22939"/>
      <sheetData sheetId="22940"/>
      <sheetData sheetId="22941"/>
      <sheetData sheetId="22942"/>
      <sheetData sheetId="22943"/>
      <sheetData sheetId="22944"/>
      <sheetData sheetId="22945"/>
      <sheetData sheetId="22946"/>
      <sheetData sheetId="22947"/>
      <sheetData sheetId="22948"/>
      <sheetData sheetId="22949"/>
      <sheetData sheetId="22950"/>
      <sheetData sheetId="22951"/>
      <sheetData sheetId="22952"/>
      <sheetData sheetId="22953"/>
      <sheetData sheetId="22954"/>
      <sheetData sheetId="22955"/>
      <sheetData sheetId="22956"/>
      <sheetData sheetId="22957"/>
      <sheetData sheetId="22958"/>
      <sheetData sheetId="22959"/>
      <sheetData sheetId="22960"/>
      <sheetData sheetId="22961"/>
      <sheetData sheetId="22962"/>
      <sheetData sheetId="22963"/>
      <sheetData sheetId="22964"/>
      <sheetData sheetId="22965"/>
      <sheetData sheetId="22966"/>
      <sheetData sheetId="22967"/>
      <sheetData sheetId="22968"/>
      <sheetData sheetId="22969"/>
      <sheetData sheetId="22970"/>
      <sheetData sheetId="22971"/>
      <sheetData sheetId="22972"/>
      <sheetData sheetId="22973"/>
      <sheetData sheetId="22974"/>
      <sheetData sheetId="22975"/>
      <sheetData sheetId="22976"/>
      <sheetData sheetId="22977"/>
      <sheetData sheetId="22978"/>
      <sheetData sheetId="22979"/>
      <sheetData sheetId="22980"/>
      <sheetData sheetId="22981"/>
      <sheetData sheetId="22982"/>
      <sheetData sheetId="22983"/>
      <sheetData sheetId="22984"/>
      <sheetData sheetId="22985"/>
      <sheetData sheetId="22986"/>
      <sheetData sheetId="22987"/>
      <sheetData sheetId="22988"/>
      <sheetData sheetId="22989"/>
      <sheetData sheetId="22990"/>
      <sheetData sheetId="22991"/>
      <sheetData sheetId="22992"/>
      <sheetData sheetId="22993"/>
      <sheetData sheetId="22994"/>
      <sheetData sheetId="22995"/>
      <sheetData sheetId="22996"/>
      <sheetData sheetId="22997"/>
      <sheetData sheetId="22998"/>
      <sheetData sheetId="22999"/>
      <sheetData sheetId="23000"/>
      <sheetData sheetId="23001"/>
      <sheetData sheetId="23002"/>
      <sheetData sheetId="23003"/>
      <sheetData sheetId="23004"/>
      <sheetData sheetId="23005"/>
      <sheetData sheetId="23006"/>
      <sheetData sheetId="23007"/>
      <sheetData sheetId="23008"/>
      <sheetData sheetId="23009"/>
      <sheetData sheetId="23010"/>
      <sheetData sheetId="23011"/>
      <sheetData sheetId="23012"/>
      <sheetData sheetId="23013"/>
      <sheetData sheetId="23014"/>
      <sheetData sheetId="23015"/>
      <sheetData sheetId="23016"/>
      <sheetData sheetId="23017"/>
      <sheetData sheetId="23018"/>
      <sheetData sheetId="23019"/>
      <sheetData sheetId="23020"/>
      <sheetData sheetId="23021"/>
      <sheetData sheetId="23022"/>
      <sheetData sheetId="23023"/>
      <sheetData sheetId="23024"/>
      <sheetData sheetId="23025"/>
      <sheetData sheetId="23026"/>
      <sheetData sheetId="23027"/>
      <sheetData sheetId="23028"/>
      <sheetData sheetId="23029"/>
      <sheetData sheetId="23030"/>
      <sheetData sheetId="23031"/>
      <sheetData sheetId="23032"/>
      <sheetData sheetId="23033"/>
      <sheetData sheetId="23034"/>
      <sheetData sheetId="23035"/>
      <sheetData sheetId="23036"/>
      <sheetData sheetId="23037"/>
      <sheetData sheetId="23038"/>
      <sheetData sheetId="23039"/>
      <sheetData sheetId="23040"/>
      <sheetData sheetId="23041"/>
      <sheetData sheetId="23042"/>
      <sheetData sheetId="23043"/>
      <sheetData sheetId="23044"/>
      <sheetData sheetId="23045"/>
      <sheetData sheetId="23046"/>
      <sheetData sheetId="23047"/>
      <sheetData sheetId="23048"/>
      <sheetData sheetId="23049"/>
      <sheetData sheetId="23050"/>
      <sheetData sheetId="23051"/>
      <sheetData sheetId="23052"/>
      <sheetData sheetId="23053"/>
      <sheetData sheetId="23054"/>
      <sheetData sheetId="23055"/>
      <sheetData sheetId="23056"/>
      <sheetData sheetId="23057"/>
      <sheetData sheetId="23058"/>
      <sheetData sheetId="23059"/>
      <sheetData sheetId="23060"/>
      <sheetData sheetId="23061"/>
      <sheetData sheetId="23062"/>
      <sheetData sheetId="23063"/>
      <sheetData sheetId="23064"/>
      <sheetData sheetId="23065"/>
      <sheetData sheetId="23066"/>
      <sheetData sheetId="23067"/>
      <sheetData sheetId="23068"/>
      <sheetData sheetId="23069"/>
      <sheetData sheetId="23070"/>
      <sheetData sheetId="23071"/>
      <sheetData sheetId="23072"/>
      <sheetData sheetId="23073"/>
      <sheetData sheetId="23074"/>
      <sheetData sheetId="23075"/>
      <sheetData sheetId="23076"/>
      <sheetData sheetId="23077"/>
      <sheetData sheetId="23078"/>
      <sheetData sheetId="23079"/>
      <sheetData sheetId="23080"/>
      <sheetData sheetId="23081"/>
      <sheetData sheetId="23082"/>
      <sheetData sheetId="23083"/>
      <sheetData sheetId="23084"/>
      <sheetData sheetId="23085"/>
      <sheetData sheetId="23086"/>
      <sheetData sheetId="23087"/>
      <sheetData sheetId="23088"/>
      <sheetData sheetId="23089"/>
      <sheetData sheetId="23090"/>
      <sheetData sheetId="23091"/>
      <sheetData sheetId="23092"/>
      <sheetData sheetId="23093"/>
      <sheetData sheetId="23094"/>
      <sheetData sheetId="23095"/>
      <sheetData sheetId="23096"/>
      <sheetData sheetId="23097"/>
      <sheetData sheetId="23098"/>
      <sheetData sheetId="23099"/>
      <sheetData sheetId="23100"/>
      <sheetData sheetId="23101"/>
      <sheetData sheetId="23102"/>
      <sheetData sheetId="23103"/>
      <sheetData sheetId="23104"/>
      <sheetData sheetId="23105"/>
      <sheetData sheetId="23106"/>
      <sheetData sheetId="23107"/>
      <sheetData sheetId="23108"/>
      <sheetData sheetId="23109"/>
      <sheetData sheetId="23110"/>
      <sheetData sheetId="23111"/>
      <sheetData sheetId="23112"/>
      <sheetData sheetId="23113"/>
      <sheetData sheetId="23114"/>
      <sheetData sheetId="23115"/>
      <sheetData sheetId="23116"/>
      <sheetData sheetId="23117"/>
      <sheetData sheetId="23118"/>
      <sheetData sheetId="23119"/>
      <sheetData sheetId="23120"/>
      <sheetData sheetId="23121"/>
      <sheetData sheetId="23122"/>
      <sheetData sheetId="23123"/>
      <sheetData sheetId="23124"/>
      <sheetData sheetId="23125"/>
      <sheetData sheetId="23126"/>
      <sheetData sheetId="23127"/>
      <sheetData sheetId="23128"/>
      <sheetData sheetId="23129"/>
      <sheetData sheetId="23130"/>
      <sheetData sheetId="23131"/>
      <sheetData sheetId="23132"/>
      <sheetData sheetId="23133"/>
      <sheetData sheetId="23134"/>
      <sheetData sheetId="23135"/>
      <sheetData sheetId="23136"/>
      <sheetData sheetId="23137"/>
      <sheetData sheetId="23138"/>
      <sheetData sheetId="23139"/>
      <sheetData sheetId="23140"/>
      <sheetData sheetId="23141"/>
      <sheetData sheetId="23142"/>
      <sheetData sheetId="23143"/>
      <sheetData sheetId="23144"/>
      <sheetData sheetId="23145"/>
      <sheetData sheetId="23146"/>
      <sheetData sheetId="23147"/>
      <sheetData sheetId="23148"/>
      <sheetData sheetId="23149"/>
      <sheetData sheetId="23150"/>
      <sheetData sheetId="23151"/>
      <sheetData sheetId="23152"/>
      <sheetData sheetId="23153"/>
      <sheetData sheetId="23154"/>
      <sheetData sheetId="23155"/>
      <sheetData sheetId="23156"/>
      <sheetData sheetId="23157"/>
      <sheetData sheetId="23158"/>
      <sheetData sheetId="23159"/>
      <sheetData sheetId="23160"/>
      <sheetData sheetId="23161"/>
      <sheetData sheetId="23162"/>
      <sheetData sheetId="23163"/>
      <sheetData sheetId="23164"/>
      <sheetData sheetId="23165"/>
      <sheetData sheetId="23166"/>
      <sheetData sheetId="23167"/>
      <sheetData sheetId="23168"/>
      <sheetData sheetId="23169"/>
      <sheetData sheetId="23170"/>
      <sheetData sheetId="23171"/>
      <sheetData sheetId="23172"/>
      <sheetData sheetId="23173"/>
      <sheetData sheetId="23174"/>
      <sheetData sheetId="23175"/>
      <sheetData sheetId="23176"/>
      <sheetData sheetId="23177"/>
      <sheetData sheetId="23178"/>
      <sheetData sheetId="23179"/>
      <sheetData sheetId="23180"/>
      <sheetData sheetId="23181"/>
      <sheetData sheetId="23182"/>
      <sheetData sheetId="23183"/>
      <sheetData sheetId="23184"/>
      <sheetData sheetId="23185"/>
      <sheetData sheetId="23186"/>
      <sheetData sheetId="23187"/>
      <sheetData sheetId="23188"/>
      <sheetData sheetId="23189"/>
      <sheetData sheetId="23190"/>
      <sheetData sheetId="23191"/>
      <sheetData sheetId="23192"/>
      <sheetData sheetId="23193"/>
      <sheetData sheetId="23194"/>
      <sheetData sheetId="23195"/>
      <sheetData sheetId="23196"/>
      <sheetData sheetId="23197"/>
      <sheetData sheetId="23198"/>
      <sheetData sheetId="23199"/>
      <sheetData sheetId="23200"/>
      <sheetData sheetId="23201"/>
      <sheetData sheetId="23202"/>
      <sheetData sheetId="23203"/>
      <sheetData sheetId="23204"/>
      <sheetData sheetId="23205"/>
      <sheetData sheetId="23206"/>
      <sheetData sheetId="23207"/>
      <sheetData sheetId="23208"/>
      <sheetData sheetId="23209"/>
      <sheetData sheetId="23210"/>
      <sheetData sheetId="23211"/>
      <sheetData sheetId="23212"/>
      <sheetData sheetId="23213"/>
      <sheetData sheetId="23214"/>
      <sheetData sheetId="23215"/>
      <sheetData sheetId="23216"/>
      <sheetData sheetId="23217"/>
      <sheetData sheetId="23218"/>
      <sheetData sheetId="23219"/>
      <sheetData sheetId="23220"/>
      <sheetData sheetId="23221"/>
      <sheetData sheetId="23222"/>
      <sheetData sheetId="23223"/>
      <sheetData sheetId="23224"/>
      <sheetData sheetId="23225"/>
      <sheetData sheetId="23226"/>
      <sheetData sheetId="23227"/>
      <sheetData sheetId="23228"/>
      <sheetData sheetId="23229"/>
      <sheetData sheetId="23230"/>
      <sheetData sheetId="23231"/>
      <sheetData sheetId="23232"/>
      <sheetData sheetId="23233"/>
      <sheetData sheetId="23234"/>
      <sheetData sheetId="23235"/>
      <sheetData sheetId="23236"/>
      <sheetData sheetId="23237"/>
      <sheetData sheetId="23238"/>
      <sheetData sheetId="23239"/>
      <sheetData sheetId="23240"/>
      <sheetData sheetId="23241"/>
      <sheetData sheetId="23242"/>
      <sheetData sheetId="23243"/>
      <sheetData sheetId="23244"/>
      <sheetData sheetId="23245"/>
      <sheetData sheetId="23246"/>
      <sheetData sheetId="23247"/>
      <sheetData sheetId="23248"/>
      <sheetData sheetId="23249"/>
      <sheetData sheetId="23250"/>
      <sheetData sheetId="23251"/>
      <sheetData sheetId="23252"/>
      <sheetData sheetId="23253"/>
      <sheetData sheetId="23254"/>
      <sheetData sheetId="23255"/>
      <sheetData sheetId="23256"/>
      <sheetData sheetId="23257"/>
      <sheetData sheetId="23258"/>
      <sheetData sheetId="23259"/>
      <sheetData sheetId="23260"/>
      <sheetData sheetId="23261"/>
      <sheetData sheetId="23262"/>
      <sheetData sheetId="23263"/>
      <sheetData sheetId="23264"/>
      <sheetData sheetId="23265"/>
      <sheetData sheetId="23266"/>
      <sheetData sheetId="23267"/>
      <sheetData sheetId="23268"/>
      <sheetData sheetId="23269"/>
      <sheetData sheetId="23270"/>
      <sheetData sheetId="23271"/>
      <sheetData sheetId="23272"/>
      <sheetData sheetId="23273"/>
      <sheetData sheetId="23274"/>
      <sheetData sheetId="23275"/>
      <sheetData sheetId="23276"/>
      <sheetData sheetId="23277"/>
      <sheetData sheetId="23278"/>
      <sheetData sheetId="23279"/>
      <sheetData sheetId="23280"/>
      <sheetData sheetId="23281"/>
      <sheetData sheetId="23282"/>
      <sheetData sheetId="23283"/>
      <sheetData sheetId="23284"/>
      <sheetData sheetId="23285"/>
      <sheetData sheetId="23286"/>
      <sheetData sheetId="23287"/>
      <sheetData sheetId="23288"/>
      <sheetData sheetId="23289"/>
      <sheetData sheetId="23290"/>
      <sheetData sheetId="23291"/>
      <sheetData sheetId="23292"/>
      <sheetData sheetId="23293"/>
      <sheetData sheetId="23294"/>
      <sheetData sheetId="23295"/>
      <sheetData sheetId="23296"/>
      <sheetData sheetId="23297"/>
      <sheetData sheetId="23298"/>
      <sheetData sheetId="23299"/>
      <sheetData sheetId="23300"/>
      <sheetData sheetId="23301"/>
      <sheetData sheetId="23302"/>
      <sheetData sheetId="23303"/>
      <sheetData sheetId="23304"/>
      <sheetData sheetId="23305"/>
      <sheetData sheetId="23306"/>
      <sheetData sheetId="23307"/>
      <sheetData sheetId="23308"/>
      <sheetData sheetId="23309"/>
      <sheetData sheetId="23310"/>
      <sheetData sheetId="23311"/>
      <sheetData sheetId="23312"/>
      <sheetData sheetId="23313"/>
      <sheetData sheetId="23314"/>
      <sheetData sheetId="23315"/>
      <sheetData sheetId="23316"/>
      <sheetData sheetId="23317"/>
      <sheetData sheetId="23318"/>
      <sheetData sheetId="23319"/>
      <sheetData sheetId="23320"/>
      <sheetData sheetId="23321"/>
      <sheetData sheetId="23322"/>
      <sheetData sheetId="23323"/>
      <sheetData sheetId="23324"/>
      <sheetData sheetId="23325"/>
      <sheetData sheetId="23326"/>
      <sheetData sheetId="23327"/>
      <sheetData sheetId="23328"/>
      <sheetData sheetId="23329"/>
      <sheetData sheetId="23330"/>
      <sheetData sheetId="23331"/>
      <sheetData sheetId="23332"/>
      <sheetData sheetId="23333"/>
      <sheetData sheetId="23334"/>
      <sheetData sheetId="23335"/>
      <sheetData sheetId="23336"/>
      <sheetData sheetId="23337"/>
      <sheetData sheetId="23338"/>
      <sheetData sheetId="23339"/>
      <sheetData sheetId="23340"/>
      <sheetData sheetId="23341"/>
      <sheetData sheetId="23342"/>
      <sheetData sheetId="23343"/>
      <sheetData sheetId="23344"/>
      <sheetData sheetId="23345"/>
      <sheetData sheetId="23346"/>
      <sheetData sheetId="23347"/>
      <sheetData sheetId="23348"/>
      <sheetData sheetId="23349"/>
      <sheetData sheetId="23350"/>
      <sheetData sheetId="23351"/>
      <sheetData sheetId="23352"/>
      <sheetData sheetId="23353"/>
      <sheetData sheetId="23354"/>
      <sheetData sheetId="23355"/>
      <sheetData sheetId="23356"/>
      <sheetData sheetId="23357"/>
      <sheetData sheetId="23358"/>
      <sheetData sheetId="23359"/>
      <sheetData sheetId="23360"/>
      <sheetData sheetId="23361"/>
      <sheetData sheetId="23362"/>
      <sheetData sheetId="23363"/>
      <sheetData sheetId="23364"/>
      <sheetData sheetId="23365"/>
      <sheetData sheetId="23366"/>
      <sheetData sheetId="23367"/>
      <sheetData sheetId="23368"/>
      <sheetData sheetId="23369"/>
      <sheetData sheetId="23370"/>
      <sheetData sheetId="23371"/>
      <sheetData sheetId="23372"/>
      <sheetData sheetId="23373"/>
      <sheetData sheetId="23374"/>
      <sheetData sheetId="23375"/>
      <sheetData sheetId="23376"/>
      <sheetData sheetId="23377"/>
      <sheetData sheetId="23378"/>
      <sheetData sheetId="23379"/>
      <sheetData sheetId="23380"/>
      <sheetData sheetId="23381"/>
      <sheetData sheetId="23382"/>
      <sheetData sheetId="23383"/>
      <sheetData sheetId="23384"/>
      <sheetData sheetId="23385"/>
      <sheetData sheetId="23386"/>
      <sheetData sheetId="23387"/>
      <sheetData sheetId="23388"/>
      <sheetData sheetId="23389"/>
      <sheetData sheetId="23390"/>
      <sheetData sheetId="23391"/>
      <sheetData sheetId="23392"/>
      <sheetData sheetId="23393"/>
      <sheetData sheetId="23394"/>
      <sheetData sheetId="23395"/>
      <sheetData sheetId="23396"/>
      <sheetData sheetId="23397"/>
      <sheetData sheetId="23398"/>
      <sheetData sheetId="23399"/>
      <sheetData sheetId="23400"/>
      <sheetData sheetId="23401"/>
      <sheetData sheetId="23402"/>
      <sheetData sheetId="23403"/>
      <sheetData sheetId="23404"/>
      <sheetData sheetId="23405"/>
      <sheetData sheetId="23406"/>
      <sheetData sheetId="23407"/>
      <sheetData sheetId="23408"/>
      <sheetData sheetId="23409"/>
      <sheetData sheetId="23410"/>
      <sheetData sheetId="23411"/>
      <sheetData sheetId="23412"/>
      <sheetData sheetId="23413"/>
      <sheetData sheetId="23414"/>
      <sheetData sheetId="23415"/>
      <sheetData sheetId="23416"/>
      <sheetData sheetId="23417"/>
      <sheetData sheetId="23418"/>
      <sheetData sheetId="23419"/>
      <sheetData sheetId="23420"/>
      <sheetData sheetId="23421"/>
      <sheetData sheetId="23422"/>
      <sheetData sheetId="23423"/>
      <sheetData sheetId="23424"/>
      <sheetData sheetId="23425"/>
      <sheetData sheetId="23426"/>
      <sheetData sheetId="23427"/>
      <sheetData sheetId="23428"/>
      <sheetData sheetId="23429"/>
      <sheetData sheetId="23430"/>
      <sheetData sheetId="23431"/>
      <sheetData sheetId="23432"/>
      <sheetData sheetId="23433"/>
      <sheetData sheetId="23434"/>
      <sheetData sheetId="23435"/>
      <sheetData sheetId="23436"/>
      <sheetData sheetId="23437"/>
      <sheetData sheetId="23438"/>
      <sheetData sheetId="23439"/>
      <sheetData sheetId="23440"/>
      <sheetData sheetId="23441"/>
      <sheetData sheetId="23442"/>
      <sheetData sheetId="23443"/>
      <sheetData sheetId="23444"/>
      <sheetData sheetId="23445"/>
      <sheetData sheetId="23446"/>
      <sheetData sheetId="23447"/>
      <sheetData sheetId="23448"/>
      <sheetData sheetId="23449"/>
      <sheetData sheetId="23450"/>
      <sheetData sheetId="23451"/>
      <sheetData sheetId="23452"/>
      <sheetData sheetId="23453"/>
      <sheetData sheetId="23454"/>
      <sheetData sheetId="23455"/>
      <sheetData sheetId="23456"/>
      <sheetData sheetId="23457"/>
      <sheetData sheetId="23458"/>
      <sheetData sheetId="23459"/>
      <sheetData sheetId="23460"/>
      <sheetData sheetId="23461"/>
      <sheetData sheetId="23462"/>
      <sheetData sheetId="23463"/>
      <sheetData sheetId="23464"/>
      <sheetData sheetId="23465"/>
      <sheetData sheetId="23466"/>
      <sheetData sheetId="23467"/>
      <sheetData sheetId="23468"/>
      <sheetData sheetId="23469"/>
      <sheetData sheetId="23470"/>
      <sheetData sheetId="23471"/>
      <sheetData sheetId="23472"/>
      <sheetData sheetId="23473"/>
      <sheetData sheetId="23474"/>
      <sheetData sheetId="23475"/>
      <sheetData sheetId="23476"/>
      <sheetData sheetId="23477"/>
      <sheetData sheetId="23478"/>
      <sheetData sheetId="23479"/>
      <sheetData sheetId="23480"/>
      <sheetData sheetId="23481"/>
      <sheetData sheetId="23482"/>
      <sheetData sheetId="23483"/>
      <sheetData sheetId="23484"/>
      <sheetData sheetId="23485"/>
      <sheetData sheetId="23486"/>
      <sheetData sheetId="23487"/>
      <sheetData sheetId="23488"/>
      <sheetData sheetId="23489"/>
      <sheetData sheetId="23490"/>
      <sheetData sheetId="23491"/>
      <sheetData sheetId="23492"/>
      <sheetData sheetId="23493"/>
      <sheetData sheetId="23494"/>
      <sheetData sheetId="23495"/>
      <sheetData sheetId="23496"/>
      <sheetData sheetId="23497"/>
      <sheetData sheetId="23498"/>
      <sheetData sheetId="23499"/>
      <sheetData sheetId="23500"/>
      <sheetData sheetId="23501"/>
      <sheetData sheetId="23502"/>
      <sheetData sheetId="23503"/>
      <sheetData sheetId="23504"/>
      <sheetData sheetId="23505"/>
      <sheetData sheetId="23506"/>
      <sheetData sheetId="23507"/>
      <sheetData sheetId="23508"/>
      <sheetData sheetId="23509"/>
      <sheetData sheetId="23510"/>
      <sheetData sheetId="23511"/>
      <sheetData sheetId="23512"/>
      <sheetData sheetId="23513"/>
      <sheetData sheetId="23514"/>
      <sheetData sheetId="23515"/>
      <sheetData sheetId="23516"/>
      <sheetData sheetId="23517"/>
      <sheetData sheetId="23518"/>
      <sheetData sheetId="23519"/>
      <sheetData sheetId="23520"/>
      <sheetData sheetId="23521"/>
      <sheetData sheetId="23522"/>
      <sheetData sheetId="23523"/>
      <sheetData sheetId="23524"/>
      <sheetData sheetId="23525"/>
      <sheetData sheetId="23526"/>
      <sheetData sheetId="23527"/>
      <sheetData sheetId="23528"/>
      <sheetData sheetId="23529"/>
      <sheetData sheetId="23530"/>
      <sheetData sheetId="23531"/>
      <sheetData sheetId="23532"/>
      <sheetData sheetId="23533"/>
      <sheetData sheetId="23534"/>
      <sheetData sheetId="23535"/>
      <sheetData sheetId="23536"/>
      <sheetData sheetId="23537"/>
      <sheetData sheetId="23538"/>
      <sheetData sheetId="23539"/>
      <sheetData sheetId="23540"/>
      <sheetData sheetId="23541"/>
      <sheetData sheetId="23542"/>
      <sheetData sheetId="23543"/>
      <sheetData sheetId="23544"/>
      <sheetData sheetId="23545"/>
      <sheetData sheetId="23546"/>
      <sheetData sheetId="23547"/>
      <sheetData sheetId="23548"/>
      <sheetData sheetId="23549"/>
      <sheetData sheetId="23550"/>
      <sheetData sheetId="23551"/>
      <sheetData sheetId="23552"/>
      <sheetData sheetId="23553"/>
      <sheetData sheetId="23554"/>
      <sheetData sheetId="23555"/>
      <sheetData sheetId="23556"/>
      <sheetData sheetId="23557"/>
      <sheetData sheetId="23558"/>
      <sheetData sheetId="23559"/>
      <sheetData sheetId="23560"/>
      <sheetData sheetId="23561"/>
      <sheetData sheetId="23562"/>
      <sheetData sheetId="23563"/>
      <sheetData sheetId="23564"/>
      <sheetData sheetId="23565"/>
      <sheetData sheetId="23566"/>
      <sheetData sheetId="23567"/>
      <sheetData sheetId="23568"/>
      <sheetData sheetId="23569"/>
      <sheetData sheetId="23570"/>
      <sheetData sheetId="23571"/>
      <sheetData sheetId="23572"/>
      <sheetData sheetId="23573"/>
      <sheetData sheetId="23574"/>
      <sheetData sheetId="23575"/>
      <sheetData sheetId="23576"/>
      <sheetData sheetId="23577"/>
      <sheetData sheetId="23578"/>
      <sheetData sheetId="23579"/>
      <sheetData sheetId="23580"/>
      <sheetData sheetId="23581"/>
      <sheetData sheetId="23582"/>
      <sheetData sheetId="23583"/>
      <sheetData sheetId="23584"/>
      <sheetData sheetId="23585"/>
      <sheetData sheetId="23586"/>
      <sheetData sheetId="23587"/>
      <sheetData sheetId="23588"/>
      <sheetData sheetId="23589"/>
      <sheetData sheetId="23590"/>
      <sheetData sheetId="23591"/>
      <sheetData sheetId="23592"/>
      <sheetData sheetId="23593"/>
      <sheetData sheetId="23594"/>
      <sheetData sheetId="23595"/>
      <sheetData sheetId="23596"/>
      <sheetData sheetId="23597"/>
      <sheetData sheetId="23598"/>
      <sheetData sheetId="23599"/>
      <sheetData sheetId="23600"/>
      <sheetData sheetId="23601"/>
      <sheetData sheetId="23602"/>
      <sheetData sheetId="23603"/>
      <sheetData sheetId="23604"/>
      <sheetData sheetId="23605"/>
      <sheetData sheetId="23606"/>
      <sheetData sheetId="23607"/>
      <sheetData sheetId="23608"/>
      <sheetData sheetId="23609"/>
      <sheetData sheetId="23610"/>
      <sheetData sheetId="23611"/>
      <sheetData sheetId="23612"/>
      <sheetData sheetId="23613"/>
      <sheetData sheetId="23614"/>
      <sheetData sheetId="23615"/>
      <sheetData sheetId="23616"/>
      <sheetData sheetId="23617"/>
      <sheetData sheetId="23618"/>
      <sheetData sheetId="23619"/>
      <sheetData sheetId="23620"/>
      <sheetData sheetId="23621"/>
      <sheetData sheetId="23622"/>
      <sheetData sheetId="23623"/>
      <sheetData sheetId="23624"/>
      <sheetData sheetId="23625"/>
      <sheetData sheetId="23626"/>
      <sheetData sheetId="23627"/>
      <sheetData sheetId="23628"/>
      <sheetData sheetId="23629"/>
      <sheetData sheetId="23630"/>
      <sheetData sheetId="23631"/>
      <sheetData sheetId="23632"/>
      <sheetData sheetId="23633"/>
      <sheetData sheetId="23634"/>
      <sheetData sheetId="23635"/>
      <sheetData sheetId="23636"/>
      <sheetData sheetId="23637"/>
      <sheetData sheetId="23638"/>
      <sheetData sheetId="23639"/>
      <sheetData sheetId="23640"/>
      <sheetData sheetId="23641"/>
      <sheetData sheetId="23642"/>
      <sheetData sheetId="23643"/>
      <sheetData sheetId="23644"/>
      <sheetData sheetId="23645"/>
      <sheetData sheetId="23646"/>
      <sheetData sheetId="23647"/>
      <sheetData sheetId="23648"/>
      <sheetData sheetId="23649"/>
      <sheetData sheetId="23650"/>
      <sheetData sheetId="23651"/>
      <sheetData sheetId="23652"/>
      <sheetData sheetId="23653"/>
      <sheetData sheetId="23654"/>
      <sheetData sheetId="23655"/>
      <sheetData sheetId="23656"/>
      <sheetData sheetId="23657"/>
      <sheetData sheetId="23658"/>
      <sheetData sheetId="23659"/>
      <sheetData sheetId="23660"/>
      <sheetData sheetId="23661"/>
      <sheetData sheetId="23662"/>
      <sheetData sheetId="23663"/>
      <sheetData sheetId="23664"/>
      <sheetData sheetId="23665"/>
      <sheetData sheetId="23666"/>
      <sheetData sheetId="23667"/>
      <sheetData sheetId="23668"/>
      <sheetData sheetId="23669"/>
      <sheetData sheetId="23670"/>
      <sheetData sheetId="23671"/>
      <sheetData sheetId="23672"/>
      <sheetData sheetId="23673"/>
      <sheetData sheetId="23674"/>
      <sheetData sheetId="23675"/>
      <sheetData sheetId="23676"/>
      <sheetData sheetId="23677"/>
      <sheetData sheetId="23678"/>
      <sheetData sheetId="23679"/>
      <sheetData sheetId="23680"/>
      <sheetData sheetId="23681"/>
      <sheetData sheetId="23682"/>
      <sheetData sheetId="23683"/>
      <sheetData sheetId="23684"/>
      <sheetData sheetId="23685"/>
      <sheetData sheetId="23686"/>
      <sheetData sheetId="23687"/>
      <sheetData sheetId="23688"/>
      <sheetData sheetId="23689"/>
      <sheetData sheetId="23690"/>
      <sheetData sheetId="23691"/>
      <sheetData sheetId="23692"/>
      <sheetData sheetId="23693"/>
      <sheetData sheetId="23694"/>
      <sheetData sheetId="23695"/>
      <sheetData sheetId="23696"/>
      <sheetData sheetId="23697"/>
      <sheetData sheetId="23698"/>
      <sheetData sheetId="23699"/>
      <sheetData sheetId="23700"/>
      <sheetData sheetId="23701"/>
      <sheetData sheetId="23702"/>
      <sheetData sheetId="23703"/>
      <sheetData sheetId="23704"/>
      <sheetData sheetId="23705"/>
      <sheetData sheetId="23706"/>
      <sheetData sheetId="23707"/>
      <sheetData sheetId="23708"/>
      <sheetData sheetId="23709"/>
      <sheetData sheetId="23710"/>
      <sheetData sheetId="23711"/>
      <sheetData sheetId="23712"/>
      <sheetData sheetId="23713"/>
      <sheetData sheetId="23714"/>
      <sheetData sheetId="23715"/>
      <sheetData sheetId="23716"/>
      <sheetData sheetId="23717"/>
      <sheetData sheetId="23718"/>
      <sheetData sheetId="23719"/>
      <sheetData sheetId="23720"/>
      <sheetData sheetId="23721"/>
      <sheetData sheetId="23722"/>
      <sheetData sheetId="23723"/>
      <sheetData sheetId="23724"/>
      <sheetData sheetId="23725"/>
      <sheetData sheetId="23726"/>
      <sheetData sheetId="23727"/>
      <sheetData sheetId="23728"/>
      <sheetData sheetId="23729"/>
      <sheetData sheetId="23730"/>
      <sheetData sheetId="23731"/>
      <sheetData sheetId="23732"/>
      <sheetData sheetId="23733"/>
      <sheetData sheetId="23734"/>
      <sheetData sheetId="23735"/>
      <sheetData sheetId="23736"/>
      <sheetData sheetId="23737"/>
      <sheetData sheetId="23738"/>
      <sheetData sheetId="23739"/>
      <sheetData sheetId="23740"/>
      <sheetData sheetId="23741"/>
      <sheetData sheetId="23742"/>
      <sheetData sheetId="23743"/>
      <sheetData sheetId="23744"/>
      <sheetData sheetId="23745"/>
      <sheetData sheetId="23746"/>
      <sheetData sheetId="23747"/>
      <sheetData sheetId="23748"/>
      <sheetData sheetId="23749"/>
      <sheetData sheetId="23750"/>
      <sheetData sheetId="23751"/>
      <sheetData sheetId="23752"/>
      <sheetData sheetId="23753"/>
      <sheetData sheetId="23754"/>
      <sheetData sheetId="23755"/>
      <sheetData sheetId="23756"/>
      <sheetData sheetId="23757"/>
      <sheetData sheetId="23758"/>
      <sheetData sheetId="23759"/>
      <sheetData sheetId="23760"/>
      <sheetData sheetId="23761"/>
      <sheetData sheetId="23762"/>
      <sheetData sheetId="23763"/>
      <sheetData sheetId="23764"/>
      <sheetData sheetId="23765"/>
      <sheetData sheetId="23766"/>
      <sheetData sheetId="23767"/>
      <sheetData sheetId="23768"/>
      <sheetData sheetId="23769"/>
      <sheetData sheetId="23770"/>
      <sheetData sheetId="23771"/>
      <sheetData sheetId="23772"/>
      <sheetData sheetId="23773"/>
      <sheetData sheetId="23774"/>
      <sheetData sheetId="23775"/>
      <sheetData sheetId="23776"/>
      <sheetData sheetId="23777"/>
      <sheetData sheetId="23778"/>
      <sheetData sheetId="23779"/>
      <sheetData sheetId="23780"/>
      <sheetData sheetId="23781"/>
      <sheetData sheetId="23782"/>
      <sheetData sheetId="23783"/>
      <sheetData sheetId="23784"/>
      <sheetData sheetId="23785"/>
      <sheetData sheetId="23786"/>
      <sheetData sheetId="23787"/>
      <sheetData sheetId="23788"/>
      <sheetData sheetId="23789"/>
      <sheetData sheetId="23790"/>
      <sheetData sheetId="23791"/>
      <sheetData sheetId="23792"/>
      <sheetData sheetId="23793"/>
      <sheetData sheetId="23794"/>
      <sheetData sheetId="23795"/>
      <sheetData sheetId="23796"/>
      <sheetData sheetId="23797"/>
      <sheetData sheetId="23798"/>
      <sheetData sheetId="23799"/>
      <sheetData sheetId="23800"/>
      <sheetData sheetId="23801"/>
      <sheetData sheetId="23802"/>
      <sheetData sheetId="23803"/>
      <sheetData sheetId="23804"/>
      <sheetData sheetId="23805"/>
      <sheetData sheetId="23806"/>
      <sheetData sheetId="23807"/>
      <sheetData sheetId="23808"/>
      <sheetData sheetId="23809"/>
      <sheetData sheetId="23810"/>
      <sheetData sheetId="23811"/>
      <sheetData sheetId="23812"/>
      <sheetData sheetId="23813"/>
      <sheetData sheetId="23814"/>
      <sheetData sheetId="23815"/>
      <sheetData sheetId="23816"/>
      <sheetData sheetId="23817"/>
      <sheetData sheetId="23818"/>
      <sheetData sheetId="23819"/>
      <sheetData sheetId="23820"/>
      <sheetData sheetId="23821"/>
      <sheetData sheetId="23822"/>
      <sheetData sheetId="23823"/>
      <sheetData sheetId="23824"/>
      <sheetData sheetId="23825"/>
      <sheetData sheetId="23826"/>
      <sheetData sheetId="23827"/>
      <sheetData sheetId="23828"/>
      <sheetData sheetId="23829"/>
      <sheetData sheetId="23830"/>
      <sheetData sheetId="23831"/>
      <sheetData sheetId="23832"/>
      <sheetData sheetId="23833"/>
      <sheetData sheetId="23834"/>
      <sheetData sheetId="23835"/>
      <sheetData sheetId="23836"/>
      <sheetData sheetId="23837"/>
      <sheetData sheetId="23838"/>
      <sheetData sheetId="23839"/>
      <sheetData sheetId="23840"/>
      <sheetData sheetId="23841"/>
      <sheetData sheetId="23842"/>
      <sheetData sheetId="23843"/>
      <sheetData sheetId="23844"/>
      <sheetData sheetId="23845"/>
      <sheetData sheetId="23846"/>
      <sheetData sheetId="23847"/>
      <sheetData sheetId="23848"/>
      <sheetData sheetId="23849"/>
      <sheetData sheetId="23850"/>
      <sheetData sheetId="23851"/>
      <sheetData sheetId="23852"/>
      <sheetData sheetId="23853"/>
      <sheetData sheetId="23854"/>
      <sheetData sheetId="23855"/>
      <sheetData sheetId="23856"/>
      <sheetData sheetId="23857"/>
      <sheetData sheetId="23858"/>
      <sheetData sheetId="23859"/>
      <sheetData sheetId="23860"/>
      <sheetData sheetId="23861"/>
      <sheetData sheetId="23862"/>
      <sheetData sheetId="23863"/>
      <sheetData sheetId="23864"/>
      <sheetData sheetId="23865"/>
      <sheetData sheetId="23866"/>
      <sheetData sheetId="23867"/>
      <sheetData sheetId="23868"/>
      <sheetData sheetId="23869"/>
      <sheetData sheetId="23870"/>
      <sheetData sheetId="23871"/>
      <sheetData sheetId="23872"/>
      <sheetData sheetId="23873"/>
      <sheetData sheetId="23874"/>
      <sheetData sheetId="23875"/>
      <sheetData sheetId="23876"/>
      <sheetData sheetId="23877"/>
      <sheetData sheetId="23878"/>
      <sheetData sheetId="23879"/>
      <sheetData sheetId="23880"/>
      <sheetData sheetId="23881"/>
      <sheetData sheetId="23882"/>
      <sheetData sheetId="23883"/>
      <sheetData sheetId="23884"/>
      <sheetData sheetId="23885"/>
      <sheetData sheetId="23886"/>
      <sheetData sheetId="23887"/>
      <sheetData sheetId="23888"/>
      <sheetData sheetId="23889"/>
      <sheetData sheetId="23890"/>
      <sheetData sheetId="23891"/>
      <sheetData sheetId="23892"/>
      <sheetData sheetId="23893"/>
      <sheetData sheetId="23894"/>
      <sheetData sheetId="23895"/>
      <sheetData sheetId="23896"/>
      <sheetData sheetId="23897"/>
      <sheetData sheetId="23898"/>
      <sheetData sheetId="23899"/>
      <sheetData sheetId="23900"/>
      <sheetData sheetId="23901"/>
      <sheetData sheetId="23902"/>
      <sheetData sheetId="23903"/>
      <sheetData sheetId="23904"/>
      <sheetData sheetId="23905"/>
      <sheetData sheetId="23906"/>
      <sheetData sheetId="23907"/>
      <sheetData sheetId="23908"/>
      <sheetData sheetId="23909"/>
      <sheetData sheetId="23910"/>
      <sheetData sheetId="23911"/>
      <sheetData sheetId="23912"/>
      <sheetData sheetId="23913"/>
      <sheetData sheetId="23914"/>
      <sheetData sheetId="23915"/>
      <sheetData sheetId="23916"/>
      <sheetData sheetId="23917"/>
      <sheetData sheetId="23918"/>
      <sheetData sheetId="23919"/>
      <sheetData sheetId="23920"/>
      <sheetData sheetId="23921"/>
      <sheetData sheetId="23922"/>
      <sheetData sheetId="23923"/>
      <sheetData sheetId="23924"/>
      <sheetData sheetId="23925"/>
      <sheetData sheetId="23926"/>
      <sheetData sheetId="23927"/>
      <sheetData sheetId="23928"/>
      <sheetData sheetId="23929"/>
      <sheetData sheetId="23930"/>
      <sheetData sheetId="23931"/>
      <sheetData sheetId="23932"/>
      <sheetData sheetId="23933"/>
      <sheetData sheetId="23934"/>
      <sheetData sheetId="23935"/>
      <sheetData sheetId="23936"/>
      <sheetData sheetId="23937"/>
      <sheetData sheetId="23938"/>
      <sheetData sheetId="23939"/>
      <sheetData sheetId="23940"/>
      <sheetData sheetId="23941"/>
      <sheetData sheetId="23942"/>
      <sheetData sheetId="23943"/>
      <sheetData sheetId="23944"/>
      <sheetData sheetId="23945"/>
      <sheetData sheetId="23946"/>
      <sheetData sheetId="23947"/>
      <sheetData sheetId="23948"/>
      <sheetData sheetId="23949"/>
      <sheetData sheetId="23950"/>
      <sheetData sheetId="23951"/>
      <sheetData sheetId="23952"/>
      <sheetData sheetId="23953"/>
      <sheetData sheetId="23954"/>
      <sheetData sheetId="23955"/>
      <sheetData sheetId="23956"/>
      <sheetData sheetId="23957"/>
      <sheetData sheetId="23958"/>
      <sheetData sheetId="23959"/>
      <sheetData sheetId="23960"/>
      <sheetData sheetId="23961"/>
      <sheetData sheetId="23962"/>
      <sheetData sheetId="23963"/>
      <sheetData sheetId="23964"/>
      <sheetData sheetId="23965"/>
      <sheetData sheetId="23966"/>
      <sheetData sheetId="23967"/>
      <sheetData sheetId="23968"/>
      <sheetData sheetId="23969"/>
      <sheetData sheetId="23970"/>
      <sheetData sheetId="23971"/>
      <sheetData sheetId="23972"/>
      <sheetData sheetId="23973"/>
      <sheetData sheetId="23974"/>
      <sheetData sheetId="23975"/>
      <sheetData sheetId="23976"/>
      <sheetData sheetId="23977"/>
      <sheetData sheetId="23978"/>
      <sheetData sheetId="23979"/>
      <sheetData sheetId="23980"/>
      <sheetData sheetId="23981"/>
      <sheetData sheetId="23982"/>
      <sheetData sheetId="23983"/>
      <sheetData sheetId="23984"/>
      <sheetData sheetId="23985"/>
      <sheetData sheetId="23986"/>
      <sheetData sheetId="23987"/>
      <sheetData sheetId="23988"/>
      <sheetData sheetId="23989"/>
      <sheetData sheetId="23990"/>
      <sheetData sheetId="23991"/>
      <sheetData sheetId="23992"/>
      <sheetData sheetId="23993"/>
      <sheetData sheetId="23994"/>
      <sheetData sheetId="23995"/>
      <sheetData sheetId="23996"/>
      <sheetData sheetId="23997"/>
      <sheetData sheetId="23998"/>
      <sheetData sheetId="23999"/>
      <sheetData sheetId="24000"/>
      <sheetData sheetId="24001"/>
      <sheetData sheetId="24002"/>
      <sheetData sheetId="24003"/>
      <sheetData sheetId="24004"/>
      <sheetData sheetId="24005"/>
      <sheetData sheetId="24006"/>
      <sheetData sheetId="24007"/>
      <sheetData sheetId="24008"/>
      <sheetData sheetId="24009"/>
      <sheetData sheetId="24010"/>
      <sheetData sheetId="24011"/>
      <sheetData sheetId="24012"/>
      <sheetData sheetId="24013"/>
      <sheetData sheetId="24014"/>
      <sheetData sheetId="24015"/>
      <sheetData sheetId="24016"/>
      <sheetData sheetId="24017"/>
      <sheetData sheetId="24018"/>
      <sheetData sheetId="24019"/>
      <sheetData sheetId="24020"/>
      <sheetData sheetId="24021"/>
      <sheetData sheetId="24022"/>
      <sheetData sheetId="24023"/>
      <sheetData sheetId="24024"/>
      <sheetData sheetId="24025"/>
      <sheetData sheetId="24026"/>
      <sheetData sheetId="24027"/>
      <sheetData sheetId="24028"/>
      <sheetData sheetId="24029"/>
      <sheetData sheetId="24030"/>
      <sheetData sheetId="24031"/>
      <sheetData sheetId="24032"/>
      <sheetData sheetId="24033"/>
      <sheetData sheetId="24034"/>
      <sheetData sheetId="24035"/>
      <sheetData sheetId="24036"/>
      <sheetData sheetId="24037"/>
      <sheetData sheetId="24038"/>
      <sheetData sheetId="24039"/>
      <sheetData sheetId="24040"/>
      <sheetData sheetId="24041"/>
      <sheetData sheetId="24042"/>
      <sheetData sheetId="24043"/>
      <sheetData sheetId="24044"/>
      <sheetData sheetId="24045"/>
      <sheetData sheetId="24046"/>
      <sheetData sheetId="24047"/>
      <sheetData sheetId="24048"/>
      <sheetData sheetId="24049"/>
      <sheetData sheetId="24050"/>
      <sheetData sheetId="24051"/>
      <sheetData sheetId="24052"/>
      <sheetData sheetId="24053"/>
      <sheetData sheetId="24054"/>
      <sheetData sheetId="24055"/>
      <sheetData sheetId="24056"/>
      <sheetData sheetId="24057"/>
      <sheetData sheetId="24058"/>
      <sheetData sheetId="24059"/>
      <sheetData sheetId="24060"/>
      <sheetData sheetId="24061"/>
      <sheetData sheetId="24062"/>
      <sheetData sheetId="24063"/>
      <sheetData sheetId="24064"/>
      <sheetData sheetId="24065"/>
      <sheetData sheetId="24066"/>
      <sheetData sheetId="24067"/>
      <sheetData sheetId="24068"/>
      <sheetData sheetId="24069"/>
      <sheetData sheetId="24070"/>
      <sheetData sheetId="24071"/>
      <sheetData sheetId="24072"/>
      <sheetData sheetId="24073"/>
      <sheetData sheetId="24074"/>
      <sheetData sheetId="24075"/>
      <sheetData sheetId="24076"/>
      <sheetData sheetId="24077"/>
      <sheetData sheetId="24078"/>
      <sheetData sheetId="24079"/>
      <sheetData sheetId="24080"/>
      <sheetData sheetId="24081"/>
      <sheetData sheetId="24082"/>
      <sheetData sheetId="24083"/>
      <sheetData sheetId="24084"/>
      <sheetData sheetId="24085"/>
      <sheetData sheetId="24086"/>
      <sheetData sheetId="24087"/>
      <sheetData sheetId="24088"/>
      <sheetData sheetId="24089"/>
      <sheetData sheetId="24090"/>
      <sheetData sheetId="24091"/>
      <sheetData sheetId="24092"/>
      <sheetData sheetId="24093"/>
      <sheetData sheetId="24094"/>
      <sheetData sheetId="24095"/>
      <sheetData sheetId="24096"/>
      <sheetData sheetId="24097"/>
      <sheetData sheetId="24098"/>
      <sheetData sheetId="24099"/>
      <sheetData sheetId="24100"/>
      <sheetData sheetId="24101"/>
      <sheetData sheetId="24102"/>
      <sheetData sheetId="24103"/>
      <sheetData sheetId="24104"/>
      <sheetData sheetId="24105"/>
      <sheetData sheetId="24106"/>
      <sheetData sheetId="24107"/>
      <sheetData sheetId="24108"/>
      <sheetData sheetId="24109"/>
      <sheetData sheetId="24110"/>
      <sheetData sheetId="24111"/>
      <sheetData sheetId="24112"/>
      <sheetData sheetId="24113"/>
      <sheetData sheetId="24114"/>
      <sheetData sheetId="24115"/>
      <sheetData sheetId="24116"/>
      <sheetData sheetId="24117"/>
      <sheetData sheetId="24118"/>
      <sheetData sheetId="24119"/>
      <sheetData sheetId="24120"/>
      <sheetData sheetId="24121"/>
      <sheetData sheetId="24122"/>
      <sheetData sheetId="24123"/>
      <sheetData sheetId="24124"/>
      <sheetData sheetId="24125"/>
      <sheetData sheetId="24126"/>
      <sheetData sheetId="24127"/>
      <sheetData sheetId="24128"/>
      <sheetData sheetId="24129"/>
      <sheetData sheetId="24130"/>
      <sheetData sheetId="24131"/>
      <sheetData sheetId="24132"/>
      <sheetData sheetId="24133"/>
      <sheetData sheetId="24134"/>
      <sheetData sheetId="24135"/>
      <sheetData sheetId="24136"/>
      <sheetData sheetId="24137"/>
      <sheetData sheetId="24138"/>
      <sheetData sheetId="24139"/>
      <sheetData sheetId="24140"/>
      <sheetData sheetId="24141"/>
      <sheetData sheetId="24142"/>
      <sheetData sheetId="24143"/>
      <sheetData sheetId="24144"/>
      <sheetData sheetId="24145"/>
      <sheetData sheetId="24146"/>
      <sheetData sheetId="24147"/>
      <sheetData sheetId="24148"/>
      <sheetData sheetId="24149"/>
      <sheetData sheetId="24150"/>
      <sheetData sheetId="24151"/>
      <sheetData sheetId="24152"/>
      <sheetData sheetId="24153"/>
      <sheetData sheetId="24154"/>
      <sheetData sheetId="24155"/>
      <sheetData sheetId="24156"/>
      <sheetData sheetId="24157"/>
      <sheetData sheetId="24158"/>
      <sheetData sheetId="24159"/>
      <sheetData sheetId="24160"/>
      <sheetData sheetId="24161"/>
      <sheetData sheetId="24162"/>
      <sheetData sheetId="24163"/>
      <sheetData sheetId="24164"/>
      <sheetData sheetId="24165"/>
      <sheetData sheetId="24166"/>
      <sheetData sheetId="24167"/>
      <sheetData sheetId="24168"/>
      <sheetData sheetId="24169"/>
      <sheetData sheetId="24170"/>
      <sheetData sheetId="24171"/>
      <sheetData sheetId="24172"/>
      <sheetData sheetId="24173"/>
      <sheetData sheetId="24174"/>
      <sheetData sheetId="24175"/>
      <sheetData sheetId="24176"/>
      <sheetData sheetId="24177"/>
      <sheetData sheetId="24178"/>
      <sheetData sheetId="24179"/>
      <sheetData sheetId="24180"/>
      <sheetData sheetId="24181"/>
      <sheetData sheetId="24182"/>
      <sheetData sheetId="24183"/>
      <sheetData sheetId="24184"/>
      <sheetData sheetId="24185"/>
      <sheetData sheetId="24186"/>
      <sheetData sheetId="24187"/>
      <sheetData sheetId="24188"/>
      <sheetData sheetId="24189"/>
      <sheetData sheetId="24190"/>
      <sheetData sheetId="24191"/>
      <sheetData sheetId="24192"/>
      <sheetData sheetId="24193"/>
      <sheetData sheetId="24194"/>
      <sheetData sheetId="24195"/>
      <sheetData sheetId="24196"/>
      <sheetData sheetId="24197"/>
      <sheetData sheetId="24198"/>
      <sheetData sheetId="24199"/>
      <sheetData sheetId="24200"/>
      <sheetData sheetId="24201"/>
      <sheetData sheetId="24202"/>
      <sheetData sheetId="24203"/>
      <sheetData sheetId="24204"/>
      <sheetData sheetId="24205"/>
      <sheetData sheetId="24206"/>
      <sheetData sheetId="24207"/>
      <sheetData sheetId="24208"/>
      <sheetData sheetId="24209"/>
      <sheetData sheetId="24210"/>
      <sheetData sheetId="24211"/>
      <sheetData sheetId="24212"/>
      <sheetData sheetId="24213"/>
      <sheetData sheetId="24214"/>
      <sheetData sheetId="24215"/>
      <sheetData sheetId="24216"/>
      <sheetData sheetId="24217"/>
      <sheetData sheetId="24218"/>
      <sheetData sheetId="24219"/>
      <sheetData sheetId="24220"/>
      <sheetData sheetId="24221"/>
      <sheetData sheetId="24222"/>
      <sheetData sheetId="24223"/>
      <sheetData sheetId="24224"/>
      <sheetData sheetId="24225"/>
      <sheetData sheetId="24226"/>
      <sheetData sheetId="24227"/>
      <sheetData sheetId="24228"/>
      <sheetData sheetId="24229"/>
      <sheetData sheetId="24230"/>
      <sheetData sheetId="24231"/>
      <sheetData sheetId="24232"/>
      <sheetData sheetId="24233"/>
      <sheetData sheetId="24234"/>
      <sheetData sheetId="24235"/>
      <sheetData sheetId="24236"/>
      <sheetData sheetId="24237"/>
      <sheetData sheetId="24238"/>
      <sheetData sheetId="24239"/>
      <sheetData sheetId="24240"/>
      <sheetData sheetId="24241"/>
      <sheetData sheetId="24242"/>
      <sheetData sheetId="24243"/>
      <sheetData sheetId="24244"/>
      <sheetData sheetId="24245"/>
      <sheetData sheetId="24246"/>
      <sheetData sheetId="24247"/>
      <sheetData sheetId="24248"/>
      <sheetData sheetId="24249"/>
      <sheetData sheetId="24250"/>
      <sheetData sheetId="24251"/>
      <sheetData sheetId="24252"/>
      <sheetData sheetId="24253"/>
      <sheetData sheetId="24254"/>
      <sheetData sheetId="24255"/>
      <sheetData sheetId="24256"/>
      <sheetData sheetId="24257"/>
      <sheetData sheetId="24258"/>
      <sheetData sheetId="24259"/>
      <sheetData sheetId="24260"/>
      <sheetData sheetId="24261"/>
      <sheetData sheetId="24262"/>
      <sheetData sheetId="24263"/>
      <sheetData sheetId="24264"/>
      <sheetData sheetId="24265"/>
      <sheetData sheetId="24266"/>
      <sheetData sheetId="24267"/>
      <sheetData sheetId="24268"/>
      <sheetData sheetId="24269"/>
      <sheetData sheetId="24270"/>
      <sheetData sheetId="24271"/>
      <sheetData sheetId="24272"/>
      <sheetData sheetId="24273"/>
      <sheetData sheetId="24274"/>
      <sheetData sheetId="24275"/>
      <sheetData sheetId="24276"/>
      <sheetData sheetId="24277"/>
      <sheetData sheetId="24278"/>
      <sheetData sheetId="24279"/>
      <sheetData sheetId="24280"/>
      <sheetData sheetId="24281"/>
      <sheetData sheetId="24282"/>
      <sheetData sheetId="24283"/>
      <sheetData sheetId="24284"/>
      <sheetData sheetId="24285"/>
      <sheetData sheetId="24286"/>
      <sheetData sheetId="24287"/>
      <sheetData sheetId="24288"/>
      <sheetData sheetId="24289"/>
      <sheetData sheetId="24290"/>
      <sheetData sheetId="24291"/>
      <sheetData sheetId="24292"/>
      <sheetData sheetId="24293"/>
      <sheetData sheetId="24294"/>
      <sheetData sheetId="24295"/>
      <sheetData sheetId="24296"/>
      <sheetData sheetId="24297"/>
      <sheetData sheetId="24298"/>
      <sheetData sheetId="24299"/>
      <sheetData sheetId="24300"/>
      <sheetData sheetId="24301"/>
      <sheetData sheetId="24302"/>
      <sheetData sheetId="24303"/>
      <sheetData sheetId="24304"/>
      <sheetData sheetId="24305"/>
      <sheetData sheetId="24306"/>
      <sheetData sheetId="24307"/>
      <sheetData sheetId="24308"/>
      <sheetData sheetId="24309"/>
      <sheetData sheetId="24310"/>
      <sheetData sheetId="24311"/>
      <sheetData sheetId="24312"/>
      <sheetData sheetId="24313"/>
      <sheetData sheetId="24314"/>
      <sheetData sheetId="24315"/>
      <sheetData sheetId="24316"/>
      <sheetData sheetId="24317"/>
      <sheetData sheetId="24318"/>
      <sheetData sheetId="24319"/>
      <sheetData sheetId="24320"/>
      <sheetData sheetId="24321"/>
      <sheetData sheetId="24322"/>
      <sheetData sheetId="24323"/>
      <sheetData sheetId="24324"/>
      <sheetData sheetId="24325"/>
      <sheetData sheetId="24326"/>
      <sheetData sheetId="24327"/>
      <sheetData sheetId="24328"/>
      <sheetData sheetId="24329"/>
      <sheetData sheetId="24330"/>
      <sheetData sheetId="24331"/>
      <sheetData sheetId="24332"/>
      <sheetData sheetId="24333"/>
      <sheetData sheetId="24334"/>
      <sheetData sheetId="24335"/>
      <sheetData sheetId="24336"/>
      <sheetData sheetId="24337"/>
      <sheetData sheetId="24338"/>
      <sheetData sheetId="24339"/>
      <sheetData sheetId="24340"/>
      <sheetData sheetId="24341"/>
      <sheetData sheetId="24342"/>
      <sheetData sheetId="24343"/>
      <sheetData sheetId="24344"/>
      <sheetData sheetId="24345"/>
      <sheetData sheetId="24346"/>
      <sheetData sheetId="24347"/>
      <sheetData sheetId="24348"/>
      <sheetData sheetId="24349"/>
      <sheetData sheetId="24350"/>
      <sheetData sheetId="24351"/>
      <sheetData sheetId="24352"/>
      <sheetData sheetId="24353"/>
      <sheetData sheetId="24354"/>
      <sheetData sheetId="24355"/>
      <sheetData sheetId="24356"/>
      <sheetData sheetId="24357"/>
      <sheetData sheetId="24358"/>
      <sheetData sheetId="24359"/>
      <sheetData sheetId="24360"/>
      <sheetData sheetId="24361"/>
      <sheetData sheetId="24362"/>
      <sheetData sheetId="24363"/>
      <sheetData sheetId="24364"/>
      <sheetData sheetId="24365"/>
      <sheetData sheetId="24366"/>
      <sheetData sheetId="24367"/>
      <sheetData sheetId="24368"/>
      <sheetData sheetId="24369"/>
      <sheetData sheetId="24370"/>
      <sheetData sheetId="24371"/>
      <sheetData sheetId="24372"/>
      <sheetData sheetId="24373"/>
      <sheetData sheetId="24374"/>
      <sheetData sheetId="24375"/>
      <sheetData sheetId="24376"/>
      <sheetData sheetId="24377"/>
      <sheetData sheetId="24378"/>
      <sheetData sheetId="24379"/>
      <sheetData sheetId="24380"/>
      <sheetData sheetId="24381"/>
      <sheetData sheetId="24382"/>
      <sheetData sheetId="24383"/>
      <sheetData sheetId="24384"/>
      <sheetData sheetId="24385"/>
      <sheetData sheetId="24386"/>
      <sheetData sheetId="24387"/>
      <sheetData sheetId="24388"/>
      <sheetData sheetId="24389"/>
      <sheetData sheetId="24390"/>
      <sheetData sheetId="24391"/>
      <sheetData sheetId="24392"/>
      <sheetData sheetId="24393"/>
      <sheetData sheetId="24394"/>
      <sheetData sheetId="24395"/>
      <sheetData sheetId="24396"/>
      <sheetData sheetId="24397"/>
      <sheetData sheetId="24398"/>
      <sheetData sheetId="24399"/>
      <sheetData sheetId="24400"/>
      <sheetData sheetId="24401"/>
      <sheetData sheetId="24402"/>
      <sheetData sheetId="24403"/>
      <sheetData sheetId="24404"/>
      <sheetData sheetId="24405"/>
      <sheetData sheetId="24406"/>
      <sheetData sheetId="24407"/>
      <sheetData sheetId="24408"/>
      <sheetData sheetId="24409"/>
      <sheetData sheetId="24410"/>
      <sheetData sheetId="24411"/>
      <sheetData sheetId="24412"/>
      <sheetData sheetId="24413"/>
      <sheetData sheetId="24414"/>
      <sheetData sheetId="24415"/>
      <sheetData sheetId="24416"/>
      <sheetData sheetId="24417"/>
      <sheetData sheetId="24418"/>
      <sheetData sheetId="24419"/>
      <sheetData sheetId="24420"/>
      <sheetData sheetId="24421"/>
      <sheetData sheetId="24422"/>
      <sheetData sheetId="24423"/>
      <sheetData sheetId="24424"/>
      <sheetData sheetId="24425"/>
      <sheetData sheetId="24426"/>
      <sheetData sheetId="24427"/>
      <sheetData sheetId="24428"/>
      <sheetData sheetId="24429"/>
      <sheetData sheetId="24430"/>
      <sheetData sheetId="24431"/>
      <sheetData sheetId="24432"/>
      <sheetData sheetId="24433"/>
      <sheetData sheetId="24434"/>
      <sheetData sheetId="24435"/>
      <sheetData sheetId="24436"/>
      <sheetData sheetId="24437"/>
      <sheetData sheetId="24438"/>
      <sheetData sheetId="24439"/>
      <sheetData sheetId="24440"/>
      <sheetData sheetId="24441"/>
      <sheetData sheetId="24442"/>
      <sheetData sheetId="24443"/>
      <sheetData sheetId="24444"/>
      <sheetData sheetId="24445"/>
      <sheetData sheetId="24446"/>
      <sheetData sheetId="24447"/>
      <sheetData sheetId="24448"/>
      <sheetData sheetId="24449"/>
      <sheetData sheetId="24450"/>
      <sheetData sheetId="24451"/>
      <sheetData sheetId="24452"/>
      <sheetData sheetId="24453"/>
      <sheetData sheetId="24454"/>
      <sheetData sheetId="24455"/>
      <sheetData sheetId="24456"/>
      <sheetData sheetId="24457"/>
      <sheetData sheetId="24458"/>
      <sheetData sheetId="24459"/>
      <sheetData sheetId="24460"/>
      <sheetData sheetId="24461"/>
      <sheetData sheetId="24462"/>
      <sheetData sheetId="24463"/>
      <sheetData sheetId="24464"/>
      <sheetData sheetId="24465"/>
      <sheetData sheetId="24466"/>
      <sheetData sheetId="24467"/>
      <sheetData sheetId="24468"/>
      <sheetData sheetId="24469"/>
      <sheetData sheetId="24470"/>
      <sheetData sheetId="24471"/>
      <sheetData sheetId="24472"/>
      <sheetData sheetId="24473"/>
      <sheetData sheetId="24474"/>
      <sheetData sheetId="24475"/>
      <sheetData sheetId="24476"/>
      <sheetData sheetId="24477"/>
      <sheetData sheetId="24478"/>
      <sheetData sheetId="24479"/>
      <sheetData sheetId="24480"/>
      <sheetData sheetId="24481"/>
      <sheetData sheetId="24482"/>
      <sheetData sheetId="24483"/>
      <sheetData sheetId="24484"/>
      <sheetData sheetId="24485"/>
      <sheetData sheetId="24486"/>
      <sheetData sheetId="24487"/>
      <sheetData sheetId="24488"/>
      <sheetData sheetId="24489"/>
      <sheetData sheetId="24490"/>
      <sheetData sheetId="24491"/>
      <sheetData sheetId="24492"/>
      <sheetData sheetId="24493"/>
      <sheetData sheetId="24494"/>
      <sheetData sheetId="24495"/>
      <sheetData sheetId="24496"/>
      <sheetData sheetId="24497"/>
      <sheetData sheetId="24498"/>
      <sheetData sheetId="24499"/>
      <sheetData sheetId="24500"/>
      <sheetData sheetId="24501"/>
      <sheetData sheetId="24502"/>
      <sheetData sheetId="24503"/>
      <sheetData sheetId="24504"/>
      <sheetData sheetId="24505"/>
      <sheetData sheetId="24506"/>
      <sheetData sheetId="24507"/>
      <sheetData sheetId="24508"/>
      <sheetData sheetId="24509"/>
      <sheetData sheetId="24510"/>
      <sheetData sheetId="24511"/>
      <sheetData sheetId="24512"/>
      <sheetData sheetId="24513"/>
      <sheetData sheetId="24514"/>
      <sheetData sheetId="24515"/>
      <sheetData sheetId="24516"/>
      <sheetData sheetId="24517"/>
      <sheetData sheetId="24518"/>
      <sheetData sheetId="24519"/>
      <sheetData sheetId="24520"/>
      <sheetData sheetId="24521"/>
      <sheetData sheetId="24522"/>
      <sheetData sheetId="24523"/>
      <sheetData sheetId="24524"/>
      <sheetData sheetId="24525"/>
      <sheetData sheetId="24526"/>
      <sheetData sheetId="24527"/>
      <sheetData sheetId="24528"/>
      <sheetData sheetId="24529"/>
      <sheetData sheetId="24530"/>
      <sheetData sheetId="24531"/>
      <sheetData sheetId="24532"/>
      <sheetData sheetId="24533"/>
      <sheetData sheetId="24534"/>
      <sheetData sheetId="24535"/>
      <sheetData sheetId="24536"/>
      <sheetData sheetId="24537"/>
      <sheetData sheetId="24538"/>
      <sheetData sheetId="24539"/>
      <sheetData sheetId="24540"/>
      <sheetData sheetId="24541"/>
      <sheetData sheetId="24542"/>
      <sheetData sheetId="24543"/>
      <sheetData sheetId="24544"/>
      <sheetData sheetId="24545"/>
      <sheetData sheetId="24546"/>
      <sheetData sheetId="24547"/>
      <sheetData sheetId="24548"/>
      <sheetData sheetId="24549"/>
      <sheetData sheetId="24550"/>
      <sheetData sheetId="24551"/>
      <sheetData sheetId="24552"/>
      <sheetData sheetId="24553"/>
      <sheetData sheetId="24554"/>
      <sheetData sheetId="24555"/>
      <sheetData sheetId="24556"/>
      <sheetData sheetId="24557"/>
      <sheetData sheetId="24558"/>
      <sheetData sheetId="24559"/>
      <sheetData sheetId="24560"/>
      <sheetData sheetId="24561"/>
      <sheetData sheetId="24562"/>
      <sheetData sheetId="24563"/>
      <sheetData sheetId="24564"/>
      <sheetData sheetId="24565"/>
      <sheetData sheetId="24566"/>
      <sheetData sheetId="24567"/>
      <sheetData sheetId="24568"/>
      <sheetData sheetId="24569"/>
      <sheetData sheetId="24570"/>
      <sheetData sheetId="24571"/>
      <sheetData sheetId="24572"/>
      <sheetData sheetId="24573"/>
      <sheetData sheetId="24574"/>
      <sheetData sheetId="24575"/>
      <sheetData sheetId="24576"/>
      <sheetData sheetId="24577"/>
      <sheetData sheetId="24578"/>
      <sheetData sheetId="24579"/>
      <sheetData sheetId="24580"/>
      <sheetData sheetId="24581"/>
      <sheetData sheetId="24582"/>
      <sheetData sheetId="24583"/>
      <sheetData sheetId="24584"/>
      <sheetData sheetId="24585"/>
      <sheetData sheetId="24586"/>
      <sheetData sheetId="24587"/>
      <sheetData sheetId="24588"/>
      <sheetData sheetId="24589"/>
      <sheetData sheetId="24590"/>
      <sheetData sheetId="24591"/>
      <sheetData sheetId="24592"/>
      <sheetData sheetId="24593"/>
      <sheetData sheetId="24594"/>
      <sheetData sheetId="24595"/>
      <sheetData sheetId="24596"/>
      <sheetData sheetId="24597"/>
      <sheetData sheetId="24598"/>
      <sheetData sheetId="24599"/>
      <sheetData sheetId="24600"/>
      <sheetData sheetId="24601"/>
      <sheetData sheetId="24602"/>
      <sheetData sheetId="24603"/>
      <sheetData sheetId="24604"/>
      <sheetData sheetId="24605"/>
      <sheetData sheetId="24606"/>
      <sheetData sheetId="24607"/>
      <sheetData sheetId="24608"/>
      <sheetData sheetId="24609"/>
      <sheetData sheetId="24610"/>
      <sheetData sheetId="24611"/>
      <sheetData sheetId="24612"/>
      <sheetData sheetId="24613"/>
      <sheetData sheetId="24614"/>
      <sheetData sheetId="24615"/>
      <sheetData sheetId="24616"/>
      <sheetData sheetId="24617"/>
      <sheetData sheetId="24618"/>
      <sheetData sheetId="24619"/>
      <sheetData sheetId="24620"/>
      <sheetData sheetId="24621"/>
      <sheetData sheetId="24622"/>
      <sheetData sheetId="24623"/>
      <sheetData sheetId="24624"/>
      <sheetData sheetId="24625"/>
      <sheetData sheetId="24626"/>
      <sheetData sheetId="24627"/>
      <sheetData sheetId="24628"/>
      <sheetData sheetId="24629"/>
      <sheetData sheetId="24630"/>
      <sheetData sheetId="24631"/>
      <sheetData sheetId="24632"/>
      <sheetData sheetId="24633"/>
      <sheetData sheetId="24634"/>
      <sheetData sheetId="24635"/>
      <sheetData sheetId="24636"/>
      <sheetData sheetId="24637"/>
      <sheetData sheetId="24638"/>
      <sheetData sheetId="24639"/>
      <sheetData sheetId="24640"/>
      <sheetData sheetId="24641"/>
      <sheetData sheetId="24642"/>
      <sheetData sheetId="24643"/>
      <sheetData sheetId="24644"/>
      <sheetData sheetId="24645"/>
      <sheetData sheetId="24646"/>
      <sheetData sheetId="24647"/>
      <sheetData sheetId="24648"/>
      <sheetData sheetId="24649"/>
      <sheetData sheetId="24650"/>
      <sheetData sheetId="24651"/>
      <sheetData sheetId="24652"/>
      <sheetData sheetId="24653"/>
      <sheetData sheetId="24654"/>
      <sheetData sheetId="24655"/>
      <sheetData sheetId="24656"/>
      <sheetData sheetId="24657"/>
      <sheetData sheetId="24658"/>
      <sheetData sheetId="24659"/>
      <sheetData sheetId="24660"/>
      <sheetData sheetId="24661"/>
      <sheetData sheetId="24662"/>
      <sheetData sheetId="24663"/>
      <sheetData sheetId="24664"/>
      <sheetData sheetId="24665"/>
      <sheetData sheetId="24666"/>
      <sheetData sheetId="24667"/>
      <sheetData sheetId="24668"/>
      <sheetData sheetId="24669"/>
      <sheetData sheetId="24670"/>
      <sheetData sheetId="24671"/>
      <sheetData sheetId="24672"/>
      <sheetData sheetId="24673"/>
      <sheetData sheetId="24674"/>
      <sheetData sheetId="24675"/>
      <sheetData sheetId="24676"/>
      <sheetData sheetId="24677"/>
      <sheetData sheetId="24678"/>
      <sheetData sheetId="24679"/>
      <sheetData sheetId="24680"/>
      <sheetData sheetId="24681"/>
      <sheetData sheetId="24682"/>
      <sheetData sheetId="24683"/>
      <sheetData sheetId="24684"/>
      <sheetData sheetId="24685"/>
      <sheetData sheetId="24686"/>
      <sheetData sheetId="24687"/>
      <sheetData sheetId="24688"/>
      <sheetData sheetId="24689"/>
      <sheetData sheetId="24690"/>
      <sheetData sheetId="24691"/>
      <sheetData sheetId="24692"/>
      <sheetData sheetId="24693"/>
      <sheetData sheetId="24694"/>
      <sheetData sheetId="24695"/>
      <sheetData sheetId="24696"/>
      <sheetData sheetId="24697"/>
      <sheetData sheetId="24698"/>
      <sheetData sheetId="24699"/>
      <sheetData sheetId="24700"/>
      <sheetData sheetId="24701"/>
      <sheetData sheetId="24702"/>
      <sheetData sheetId="24703"/>
      <sheetData sheetId="24704"/>
      <sheetData sheetId="24705"/>
      <sheetData sheetId="24706"/>
      <sheetData sheetId="24707"/>
      <sheetData sheetId="24708"/>
      <sheetData sheetId="24709"/>
      <sheetData sheetId="24710"/>
      <sheetData sheetId="24711"/>
      <sheetData sheetId="24712"/>
      <sheetData sheetId="24713"/>
      <sheetData sheetId="24714"/>
      <sheetData sheetId="24715"/>
      <sheetData sheetId="24716"/>
      <sheetData sheetId="24717"/>
      <sheetData sheetId="24718"/>
      <sheetData sheetId="24719"/>
      <sheetData sheetId="24720"/>
      <sheetData sheetId="24721"/>
      <sheetData sheetId="24722"/>
      <sheetData sheetId="24723"/>
      <sheetData sheetId="24724"/>
      <sheetData sheetId="24725"/>
      <sheetData sheetId="24726"/>
      <sheetData sheetId="24727"/>
      <sheetData sheetId="24728"/>
      <sheetData sheetId="24729"/>
      <sheetData sheetId="24730"/>
      <sheetData sheetId="24731"/>
      <sheetData sheetId="24732"/>
      <sheetData sheetId="24733"/>
      <sheetData sheetId="24734"/>
      <sheetData sheetId="24735"/>
      <sheetData sheetId="24736"/>
      <sheetData sheetId="24737"/>
      <sheetData sheetId="24738"/>
      <sheetData sheetId="24739"/>
      <sheetData sheetId="24740"/>
      <sheetData sheetId="24741"/>
      <sheetData sheetId="24742"/>
      <sheetData sheetId="24743"/>
      <sheetData sheetId="24744"/>
      <sheetData sheetId="24745"/>
      <sheetData sheetId="24746"/>
      <sheetData sheetId="24747"/>
      <sheetData sheetId="24748"/>
      <sheetData sheetId="24749"/>
      <sheetData sheetId="24750"/>
      <sheetData sheetId="24751"/>
      <sheetData sheetId="24752"/>
      <sheetData sheetId="24753"/>
      <sheetData sheetId="24754"/>
      <sheetData sheetId="24755"/>
      <sheetData sheetId="24756"/>
      <sheetData sheetId="24757"/>
      <sheetData sheetId="24758"/>
      <sheetData sheetId="24759"/>
      <sheetData sheetId="24760"/>
      <sheetData sheetId="24761"/>
      <sheetData sheetId="24762"/>
      <sheetData sheetId="24763"/>
      <sheetData sheetId="24764"/>
      <sheetData sheetId="24765"/>
      <sheetData sheetId="24766"/>
      <sheetData sheetId="24767"/>
      <sheetData sheetId="24768"/>
      <sheetData sheetId="24769"/>
      <sheetData sheetId="24770"/>
      <sheetData sheetId="24771"/>
      <sheetData sheetId="24772"/>
      <sheetData sheetId="24773"/>
      <sheetData sheetId="24774"/>
      <sheetData sheetId="24775"/>
      <sheetData sheetId="24776"/>
      <sheetData sheetId="24777"/>
      <sheetData sheetId="24778"/>
      <sheetData sheetId="24779"/>
      <sheetData sheetId="24780"/>
      <sheetData sheetId="24781"/>
      <sheetData sheetId="24782"/>
      <sheetData sheetId="24783"/>
      <sheetData sheetId="24784"/>
      <sheetData sheetId="24785"/>
      <sheetData sheetId="24786"/>
      <sheetData sheetId="24787"/>
      <sheetData sheetId="24788"/>
      <sheetData sheetId="24789"/>
      <sheetData sheetId="24790"/>
      <sheetData sheetId="24791"/>
      <sheetData sheetId="24792"/>
      <sheetData sheetId="24793"/>
      <sheetData sheetId="24794"/>
      <sheetData sheetId="24795"/>
      <sheetData sheetId="24796"/>
      <sheetData sheetId="24797"/>
      <sheetData sheetId="24798"/>
      <sheetData sheetId="24799"/>
      <sheetData sheetId="24800"/>
      <sheetData sheetId="24801"/>
      <sheetData sheetId="24802"/>
      <sheetData sheetId="24803"/>
      <sheetData sheetId="24804"/>
      <sheetData sheetId="24805"/>
      <sheetData sheetId="24806"/>
      <sheetData sheetId="24807"/>
      <sheetData sheetId="24808"/>
      <sheetData sheetId="24809"/>
      <sheetData sheetId="24810"/>
      <sheetData sheetId="24811"/>
      <sheetData sheetId="24812"/>
      <sheetData sheetId="24813"/>
      <sheetData sheetId="24814"/>
      <sheetData sheetId="24815"/>
      <sheetData sheetId="24816"/>
      <sheetData sheetId="24817"/>
      <sheetData sheetId="24818"/>
      <sheetData sheetId="24819"/>
      <sheetData sheetId="24820"/>
      <sheetData sheetId="24821"/>
      <sheetData sheetId="24822"/>
      <sheetData sheetId="24823"/>
      <sheetData sheetId="24824"/>
      <sheetData sheetId="24825"/>
      <sheetData sheetId="24826"/>
      <sheetData sheetId="24827"/>
      <sheetData sheetId="24828"/>
      <sheetData sheetId="24829"/>
      <sheetData sheetId="24830"/>
      <sheetData sheetId="24831"/>
      <sheetData sheetId="24832"/>
      <sheetData sheetId="24833"/>
      <sheetData sheetId="24834"/>
      <sheetData sheetId="24835"/>
      <sheetData sheetId="24836"/>
      <sheetData sheetId="24837"/>
      <sheetData sheetId="24838"/>
      <sheetData sheetId="24839"/>
      <sheetData sheetId="24840"/>
      <sheetData sheetId="24841"/>
      <sheetData sheetId="24842"/>
      <sheetData sheetId="24843"/>
      <sheetData sheetId="24844"/>
      <sheetData sheetId="24845"/>
      <sheetData sheetId="24846"/>
      <sheetData sheetId="24847"/>
      <sheetData sheetId="24848"/>
      <sheetData sheetId="24849"/>
      <sheetData sheetId="24850"/>
      <sheetData sheetId="24851"/>
      <sheetData sheetId="24852"/>
      <sheetData sheetId="24853"/>
      <sheetData sheetId="24854"/>
      <sheetData sheetId="24855"/>
      <sheetData sheetId="24856"/>
      <sheetData sheetId="24857"/>
      <sheetData sheetId="24858"/>
      <sheetData sheetId="24859"/>
      <sheetData sheetId="24860"/>
      <sheetData sheetId="24861"/>
      <sheetData sheetId="24862"/>
      <sheetData sheetId="24863"/>
      <sheetData sheetId="24864"/>
      <sheetData sheetId="24865"/>
      <sheetData sheetId="24866"/>
      <sheetData sheetId="24867"/>
      <sheetData sheetId="24868"/>
      <sheetData sheetId="24869"/>
      <sheetData sheetId="24870"/>
      <sheetData sheetId="24871"/>
      <sheetData sheetId="24872"/>
      <sheetData sheetId="24873"/>
      <sheetData sheetId="24874"/>
      <sheetData sheetId="24875"/>
      <sheetData sheetId="24876"/>
      <sheetData sheetId="24877"/>
      <sheetData sheetId="24878"/>
      <sheetData sheetId="24879"/>
      <sheetData sheetId="24880"/>
      <sheetData sheetId="24881"/>
      <sheetData sheetId="24882"/>
      <sheetData sheetId="24883"/>
      <sheetData sheetId="24884"/>
      <sheetData sheetId="24885"/>
      <sheetData sheetId="24886"/>
      <sheetData sheetId="24887"/>
      <sheetData sheetId="24888"/>
      <sheetData sheetId="24889"/>
      <sheetData sheetId="24890"/>
      <sheetData sheetId="24891"/>
      <sheetData sheetId="24892"/>
      <sheetData sheetId="24893"/>
      <sheetData sheetId="24894"/>
      <sheetData sheetId="24895"/>
      <sheetData sheetId="24896"/>
      <sheetData sheetId="24897"/>
      <sheetData sheetId="24898"/>
      <sheetData sheetId="24899"/>
      <sheetData sheetId="24900"/>
      <sheetData sheetId="24901"/>
      <sheetData sheetId="24902"/>
      <sheetData sheetId="24903"/>
      <sheetData sheetId="24904"/>
      <sheetData sheetId="24905"/>
      <sheetData sheetId="24906"/>
      <sheetData sheetId="24907"/>
      <sheetData sheetId="24908"/>
      <sheetData sheetId="24909"/>
      <sheetData sheetId="24910"/>
      <sheetData sheetId="24911"/>
      <sheetData sheetId="24912"/>
      <sheetData sheetId="24913"/>
      <sheetData sheetId="24914"/>
      <sheetData sheetId="24915"/>
      <sheetData sheetId="24916"/>
      <sheetData sheetId="24917"/>
      <sheetData sheetId="24918"/>
      <sheetData sheetId="24919"/>
      <sheetData sheetId="24920"/>
      <sheetData sheetId="24921"/>
      <sheetData sheetId="24922"/>
      <sheetData sheetId="24923"/>
      <sheetData sheetId="24924"/>
      <sheetData sheetId="24925"/>
      <sheetData sheetId="24926"/>
      <sheetData sheetId="24927"/>
      <sheetData sheetId="24928"/>
      <sheetData sheetId="24929"/>
      <sheetData sheetId="24930"/>
      <sheetData sheetId="24931"/>
      <sheetData sheetId="24932"/>
      <sheetData sheetId="24933"/>
      <sheetData sheetId="24934"/>
      <sheetData sheetId="24935"/>
      <sheetData sheetId="24936"/>
      <sheetData sheetId="24937"/>
      <sheetData sheetId="24938"/>
      <sheetData sheetId="24939"/>
      <sheetData sheetId="24940"/>
      <sheetData sheetId="24941"/>
      <sheetData sheetId="24942"/>
      <sheetData sheetId="24943"/>
      <sheetData sheetId="24944"/>
      <sheetData sheetId="24945"/>
      <sheetData sheetId="24946"/>
      <sheetData sheetId="24947"/>
      <sheetData sheetId="24948"/>
      <sheetData sheetId="24949"/>
      <sheetData sheetId="24950"/>
      <sheetData sheetId="24951"/>
      <sheetData sheetId="24952"/>
      <sheetData sheetId="24953"/>
      <sheetData sheetId="24954"/>
      <sheetData sheetId="24955"/>
      <sheetData sheetId="24956"/>
      <sheetData sheetId="24957"/>
      <sheetData sheetId="24958"/>
      <sheetData sheetId="24959"/>
      <sheetData sheetId="24960"/>
      <sheetData sheetId="24961"/>
      <sheetData sheetId="24962"/>
      <sheetData sheetId="24963"/>
      <sheetData sheetId="24964"/>
      <sheetData sheetId="24965"/>
      <sheetData sheetId="24966"/>
      <sheetData sheetId="24967"/>
      <sheetData sheetId="24968"/>
      <sheetData sheetId="24969"/>
      <sheetData sheetId="24970"/>
      <sheetData sheetId="24971"/>
      <sheetData sheetId="24972"/>
      <sheetData sheetId="24973"/>
      <sheetData sheetId="24974"/>
      <sheetData sheetId="24975"/>
      <sheetData sheetId="24976"/>
      <sheetData sheetId="24977"/>
      <sheetData sheetId="24978"/>
      <sheetData sheetId="24979"/>
      <sheetData sheetId="24980"/>
      <sheetData sheetId="24981"/>
      <sheetData sheetId="24982"/>
      <sheetData sheetId="24983"/>
      <sheetData sheetId="24984"/>
      <sheetData sheetId="24985"/>
      <sheetData sheetId="24986"/>
      <sheetData sheetId="24987"/>
      <sheetData sheetId="24988"/>
      <sheetData sheetId="24989"/>
      <sheetData sheetId="24990"/>
      <sheetData sheetId="24991"/>
      <sheetData sheetId="24992"/>
      <sheetData sheetId="24993"/>
      <sheetData sheetId="24994"/>
      <sheetData sheetId="24995"/>
      <sheetData sheetId="24996"/>
      <sheetData sheetId="24997"/>
      <sheetData sheetId="24998"/>
      <sheetData sheetId="24999"/>
      <sheetData sheetId="25000"/>
      <sheetData sheetId="25001"/>
      <sheetData sheetId="25002"/>
      <sheetData sheetId="25003"/>
      <sheetData sheetId="25004"/>
      <sheetData sheetId="25005"/>
      <sheetData sheetId="25006"/>
      <sheetData sheetId="25007"/>
      <sheetData sheetId="25008"/>
      <sheetData sheetId="25009"/>
      <sheetData sheetId="25010"/>
      <sheetData sheetId="25011"/>
      <sheetData sheetId="25012"/>
      <sheetData sheetId="25013"/>
      <sheetData sheetId="25014"/>
      <sheetData sheetId="25015"/>
      <sheetData sheetId="25016"/>
      <sheetData sheetId="25017"/>
      <sheetData sheetId="25018"/>
      <sheetData sheetId="25019"/>
      <sheetData sheetId="25020"/>
      <sheetData sheetId="25021"/>
      <sheetData sheetId="25022"/>
      <sheetData sheetId="25023"/>
      <sheetData sheetId="25024"/>
      <sheetData sheetId="25025"/>
      <sheetData sheetId="25026"/>
      <sheetData sheetId="25027"/>
      <sheetData sheetId="25028"/>
      <sheetData sheetId="25029"/>
      <sheetData sheetId="25030"/>
      <sheetData sheetId="25031"/>
      <sheetData sheetId="25032"/>
      <sheetData sheetId="25033"/>
      <sheetData sheetId="25034"/>
      <sheetData sheetId="25035"/>
      <sheetData sheetId="25036"/>
      <sheetData sheetId="25037"/>
      <sheetData sheetId="25038"/>
      <sheetData sheetId="25039"/>
      <sheetData sheetId="25040"/>
      <sheetData sheetId="25041"/>
      <sheetData sheetId="25042"/>
      <sheetData sheetId="25043"/>
      <sheetData sheetId="25044"/>
      <sheetData sheetId="25045"/>
      <sheetData sheetId="25046"/>
      <sheetData sheetId="25047"/>
      <sheetData sheetId="25048"/>
      <sheetData sheetId="25049"/>
      <sheetData sheetId="25050"/>
      <sheetData sheetId="25051"/>
      <sheetData sheetId="25052"/>
      <sheetData sheetId="25053"/>
      <sheetData sheetId="25054"/>
      <sheetData sheetId="25055"/>
      <sheetData sheetId="25056"/>
      <sheetData sheetId="25057"/>
      <sheetData sheetId="25058"/>
      <sheetData sheetId="25059"/>
      <sheetData sheetId="25060"/>
      <sheetData sheetId="25061"/>
      <sheetData sheetId="25062"/>
      <sheetData sheetId="25063"/>
      <sheetData sheetId="25064"/>
      <sheetData sheetId="25065"/>
      <sheetData sheetId="25066"/>
      <sheetData sheetId="25067"/>
      <sheetData sheetId="25068"/>
      <sheetData sheetId="25069"/>
      <sheetData sheetId="25070"/>
      <sheetData sheetId="25071"/>
      <sheetData sheetId="25072"/>
      <sheetData sheetId="25073"/>
      <sheetData sheetId="25074"/>
      <sheetData sheetId="25075"/>
      <sheetData sheetId="25076"/>
      <sheetData sheetId="25077"/>
      <sheetData sheetId="25078"/>
      <sheetData sheetId="25079"/>
      <sheetData sheetId="25080"/>
      <sheetData sheetId="25081"/>
      <sheetData sheetId="25082"/>
      <sheetData sheetId="25083"/>
      <sheetData sheetId="25084"/>
      <sheetData sheetId="25085"/>
      <sheetData sheetId="25086"/>
      <sheetData sheetId="25087"/>
      <sheetData sheetId="25088"/>
      <sheetData sheetId="25089"/>
      <sheetData sheetId="25090"/>
      <sheetData sheetId="25091"/>
      <sheetData sheetId="25092"/>
      <sheetData sheetId="25093"/>
      <sheetData sheetId="25094"/>
      <sheetData sheetId="25095"/>
      <sheetData sheetId="25096"/>
      <sheetData sheetId="25097"/>
      <sheetData sheetId="25098"/>
      <sheetData sheetId="25099"/>
      <sheetData sheetId="25100"/>
      <sheetData sheetId="25101"/>
      <sheetData sheetId="25102"/>
      <sheetData sheetId="25103"/>
      <sheetData sheetId="25104"/>
      <sheetData sheetId="25105"/>
      <sheetData sheetId="25106"/>
      <sheetData sheetId="25107"/>
      <sheetData sheetId="25108"/>
      <sheetData sheetId="25109"/>
      <sheetData sheetId="25110"/>
      <sheetData sheetId="25111"/>
      <sheetData sheetId="25112"/>
      <sheetData sheetId="25113"/>
      <sheetData sheetId="25114"/>
      <sheetData sheetId="25115"/>
      <sheetData sheetId="25116"/>
      <sheetData sheetId="25117"/>
      <sheetData sheetId="25118"/>
      <sheetData sheetId="25119"/>
      <sheetData sheetId="25120"/>
      <sheetData sheetId="25121"/>
      <sheetData sheetId="25122"/>
      <sheetData sheetId="25123"/>
      <sheetData sheetId="25124"/>
      <sheetData sheetId="25125"/>
      <sheetData sheetId="25126"/>
      <sheetData sheetId="25127"/>
      <sheetData sheetId="25128"/>
      <sheetData sheetId="25129"/>
      <sheetData sheetId="25130"/>
      <sheetData sheetId="25131"/>
      <sheetData sheetId="25132"/>
      <sheetData sheetId="25133"/>
      <sheetData sheetId="25134"/>
      <sheetData sheetId="25135"/>
      <sheetData sheetId="25136"/>
      <sheetData sheetId="25137"/>
      <sheetData sheetId="25138"/>
      <sheetData sheetId="25139"/>
      <sheetData sheetId="25140"/>
      <sheetData sheetId="25141"/>
      <sheetData sheetId="25142"/>
      <sheetData sheetId="25143"/>
      <sheetData sheetId="25144"/>
      <sheetData sheetId="25145"/>
      <sheetData sheetId="25146"/>
      <sheetData sheetId="25147"/>
      <sheetData sheetId="25148"/>
      <sheetData sheetId="25149"/>
      <sheetData sheetId="25150"/>
      <sheetData sheetId="25151"/>
      <sheetData sheetId="25152"/>
      <sheetData sheetId="25153"/>
      <sheetData sheetId="25154"/>
      <sheetData sheetId="25155"/>
      <sheetData sheetId="25156"/>
      <sheetData sheetId="25157"/>
      <sheetData sheetId="25158"/>
      <sheetData sheetId="25159"/>
      <sheetData sheetId="25160"/>
      <sheetData sheetId="25161"/>
      <sheetData sheetId="25162"/>
      <sheetData sheetId="25163"/>
      <sheetData sheetId="25164"/>
      <sheetData sheetId="25165"/>
      <sheetData sheetId="25166"/>
      <sheetData sheetId="25167"/>
      <sheetData sheetId="25168"/>
      <sheetData sheetId="25169"/>
      <sheetData sheetId="25170"/>
      <sheetData sheetId="25171"/>
      <sheetData sheetId="25172"/>
      <sheetData sheetId="25173"/>
      <sheetData sheetId="25174"/>
      <sheetData sheetId="25175"/>
      <sheetData sheetId="25176"/>
      <sheetData sheetId="25177"/>
      <sheetData sheetId="25178"/>
      <sheetData sheetId="25179"/>
      <sheetData sheetId="25180"/>
      <sheetData sheetId="25181"/>
      <sheetData sheetId="25182"/>
      <sheetData sheetId="25183"/>
      <sheetData sheetId="25184"/>
      <sheetData sheetId="25185"/>
      <sheetData sheetId="25186"/>
      <sheetData sheetId="25187"/>
      <sheetData sheetId="25188"/>
      <sheetData sheetId="25189"/>
      <sheetData sheetId="25190"/>
      <sheetData sheetId="25191"/>
      <sheetData sheetId="25192"/>
      <sheetData sheetId="25193"/>
      <sheetData sheetId="25194"/>
      <sheetData sheetId="25195"/>
      <sheetData sheetId="25196"/>
      <sheetData sheetId="25197"/>
      <sheetData sheetId="25198"/>
      <sheetData sheetId="25199"/>
      <sheetData sheetId="25200"/>
      <sheetData sheetId="25201"/>
      <sheetData sheetId="25202"/>
      <sheetData sheetId="25203"/>
      <sheetData sheetId="25204"/>
      <sheetData sheetId="25205"/>
      <sheetData sheetId="25206"/>
      <sheetData sheetId="25207"/>
      <sheetData sheetId="25208"/>
      <sheetData sheetId="25209"/>
      <sheetData sheetId="25210"/>
      <sheetData sheetId="25211"/>
      <sheetData sheetId="25212"/>
      <sheetData sheetId="25213"/>
      <sheetData sheetId="25214"/>
      <sheetData sheetId="25215"/>
      <sheetData sheetId="25216"/>
      <sheetData sheetId="25217"/>
      <sheetData sheetId="25218"/>
      <sheetData sheetId="25219"/>
      <sheetData sheetId="25220"/>
      <sheetData sheetId="25221"/>
      <sheetData sheetId="25222"/>
      <sheetData sheetId="25223"/>
      <sheetData sheetId="25224"/>
      <sheetData sheetId="25225"/>
      <sheetData sheetId="25226"/>
      <sheetData sheetId="25227"/>
      <sheetData sheetId="25228"/>
      <sheetData sheetId="25229"/>
      <sheetData sheetId="25230"/>
      <sheetData sheetId="25231"/>
      <sheetData sheetId="25232"/>
      <sheetData sheetId="25233"/>
      <sheetData sheetId="25234"/>
      <sheetData sheetId="25235"/>
      <sheetData sheetId="25236"/>
      <sheetData sheetId="25237"/>
      <sheetData sheetId="25238"/>
      <sheetData sheetId="25239"/>
      <sheetData sheetId="25240"/>
      <sheetData sheetId="25241"/>
      <sheetData sheetId="25242"/>
      <sheetData sheetId="25243"/>
      <sheetData sheetId="25244"/>
      <sheetData sheetId="25245"/>
      <sheetData sheetId="25246"/>
      <sheetData sheetId="25247"/>
      <sheetData sheetId="25248"/>
      <sheetData sheetId="25249"/>
      <sheetData sheetId="25250"/>
      <sheetData sheetId="25251"/>
      <sheetData sheetId="25252"/>
      <sheetData sheetId="25253"/>
      <sheetData sheetId="25254"/>
      <sheetData sheetId="25255"/>
      <sheetData sheetId="25256"/>
      <sheetData sheetId="25257"/>
      <sheetData sheetId="25258"/>
      <sheetData sheetId="25259"/>
      <sheetData sheetId="25260"/>
      <sheetData sheetId="25261"/>
      <sheetData sheetId="25262"/>
      <sheetData sheetId="25263"/>
      <sheetData sheetId="25264"/>
      <sheetData sheetId="25265"/>
      <sheetData sheetId="25266"/>
      <sheetData sheetId="25267"/>
      <sheetData sheetId="25268"/>
      <sheetData sheetId="25269"/>
      <sheetData sheetId="25270"/>
      <sheetData sheetId="25271"/>
      <sheetData sheetId="25272"/>
      <sheetData sheetId="25273"/>
      <sheetData sheetId="25274"/>
      <sheetData sheetId="25275"/>
      <sheetData sheetId="25276"/>
      <sheetData sheetId="25277"/>
      <sheetData sheetId="25278"/>
      <sheetData sheetId="25279"/>
      <sheetData sheetId="25280"/>
      <sheetData sheetId="25281"/>
      <sheetData sheetId="25282"/>
      <sheetData sheetId="25283"/>
      <sheetData sheetId="25284"/>
      <sheetData sheetId="25285"/>
      <sheetData sheetId="25286"/>
      <sheetData sheetId="25287"/>
      <sheetData sheetId="25288"/>
      <sheetData sheetId="25289"/>
      <sheetData sheetId="25290"/>
      <sheetData sheetId="25291"/>
      <sheetData sheetId="25292"/>
      <sheetData sheetId="25293"/>
      <sheetData sheetId="25294"/>
      <sheetData sheetId="25295"/>
      <sheetData sheetId="25296"/>
      <sheetData sheetId="25297"/>
      <sheetData sheetId="25298"/>
      <sheetData sheetId="25299"/>
      <sheetData sheetId="25300"/>
      <sheetData sheetId="25301"/>
      <sheetData sheetId="25302"/>
      <sheetData sheetId="25303"/>
      <sheetData sheetId="25304"/>
      <sheetData sheetId="25305"/>
      <sheetData sheetId="25306"/>
      <sheetData sheetId="25307"/>
      <sheetData sheetId="25308"/>
      <sheetData sheetId="25309"/>
      <sheetData sheetId="25310"/>
      <sheetData sheetId="25311"/>
      <sheetData sheetId="25312"/>
      <sheetData sheetId="25313"/>
      <sheetData sheetId="25314"/>
      <sheetData sheetId="25315"/>
      <sheetData sheetId="25316"/>
      <sheetData sheetId="25317"/>
      <sheetData sheetId="25318"/>
      <sheetData sheetId="25319"/>
      <sheetData sheetId="25320"/>
      <sheetData sheetId="25321"/>
      <sheetData sheetId="25322"/>
      <sheetData sheetId="25323"/>
      <sheetData sheetId="25324"/>
      <sheetData sheetId="25325"/>
      <sheetData sheetId="25326"/>
      <sheetData sheetId="25327"/>
      <sheetData sheetId="25328"/>
      <sheetData sheetId="25329"/>
      <sheetData sheetId="25330"/>
      <sheetData sheetId="25331"/>
      <sheetData sheetId="25332"/>
      <sheetData sheetId="25333"/>
      <sheetData sheetId="25334"/>
      <sheetData sheetId="25335"/>
      <sheetData sheetId="25336"/>
      <sheetData sheetId="25337"/>
      <sheetData sheetId="25338"/>
      <sheetData sheetId="25339"/>
      <sheetData sheetId="25340"/>
      <sheetData sheetId="25341"/>
      <sheetData sheetId="25342"/>
      <sheetData sheetId="25343"/>
      <sheetData sheetId="25344"/>
      <sheetData sheetId="25345"/>
      <sheetData sheetId="25346"/>
      <sheetData sheetId="25347"/>
      <sheetData sheetId="25348"/>
      <sheetData sheetId="25349"/>
      <sheetData sheetId="25350"/>
      <sheetData sheetId="25351"/>
      <sheetData sheetId="25352"/>
      <sheetData sheetId="25353"/>
      <sheetData sheetId="25354"/>
      <sheetData sheetId="25355"/>
      <sheetData sheetId="25356"/>
      <sheetData sheetId="25357"/>
      <sheetData sheetId="25358"/>
      <sheetData sheetId="25359"/>
      <sheetData sheetId="25360"/>
      <sheetData sheetId="25361"/>
      <sheetData sheetId="25362"/>
      <sheetData sheetId="25363"/>
      <sheetData sheetId="25364"/>
      <sheetData sheetId="25365"/>
      <sheetData sheetId="25366"/>
      <sheetData sheetId="25367"/>
      <sheetData sheetId="25368"/>
      <sheetData sheetId="25369"/>
      <sheetData sheetId="25370"/>
      <sheetData sheetId="25371"/>
      <sheetData sheetId="25372"/>
      <sheetData sheetId="25373"/>
      <sheetData sheetId="25374"/>
      <sheetData sheetId="25375"/>
      <sheetData sheetId="25376"/>
      <sheetData sheetId="25377"/>
      <sheetData sheetId="25378"/>
      <sheetData sheetId="25379"/>
      <sheetData sheetId="25380"/>
      <sheetData sheetId="25381"/>
      <sheetData sheetId="25382"/>
      <sheetData sheetId="25383"/>
      <sheetData sheetId="25384"/>
      <sheetData sheetId="25385"/>
      <sheetData sheetId="25386"/>
      <sheetData sheetId="25387"/>
      <sheetData sheetId="25388"/>
      <sheetData sheetId="25389"/>
      <sheetData sheetId="25390"/>
      <sheetData sheetId="25391"/>
      <sheetData sheetId="25392"/>
      <sheetData sheetId="25393"/>
      <sheetData sheetId="25394"/>
      <sheetData sheetId="25395"/>
      <sheetData sheetId="25396"/>
      <sheetData sheetId="25397"/>
      <sheetData sheetId="25398"/>
      <sheetData sheetId="25399"/>
      <sheetData sheetId="25400"/>
      <sheetData sheetId="25401"/>
      <sheetData sheetId="25402"/>
      <sheetData sheetId="25403"/>
      <sheetData sheetId="25404"/>
      <sheetData sheetId="25405"/>
      <sheetData sheetId="25406"/>
      <sheetData sheetId="25407"/>
      <sheetData sheetId="25408"/>
      <sheetData sheetId="25409"/>
      <sheetData sheetId="25410"/>
      <sheetData sheetId="25411"/>
      <sheetData sheetId="25412"/>
      <sheetData sheetId="25413"/>
      <sheetData sheetId="25414"/>
      <sheetData sheetId="25415"/>
      <sheetData sheetId="25416"/>
      <sheetData sheetId="25417"/>
      <sheetData sheetId="25418"/>
      <sheetData sheetId="25419"/>
      <sheetData sheetId="25420"/>
      <sheetData sheetId="25421"/>
      <sheetData sheetId="25422"/>
      <sheetData sheetId="25423"/>
      <sheetData sheetId="25424"/>
      <sheetData sheetId="25425"/>
      <sheetData sheetId="25426"/>
      <sheetData sheetId="25427"/>
      <sheetData sheetId="25428"/>
      <sheetData sheetId="25429"/>
      <sheetData sheetId="25430"/>
      <sheetData sheetId="25431"/>
      <sheetData sheetId="25432"/>
      <sheetData sheetId="25433"/>
      <sheetData sheetId="25434"/>
      <sheetData sheetId="25435"/>
      <sheetData sheetId="25436"/>
      <sheetData sheetId="25437"/>
      <sheetData sheetId="25438"/>
      <sheetData sheetId="25439"/>
      <sheetData sheetId="25440"/>
      <sheetData sheetId="25441"/>
      <sheetData sheetId="25442"/>
      <sheetData sheetId="25443"/>
      <sheetData sheetId="25444"/>
      <sheetData sheetId="25445"/>
      <sheetData sheetId="25446"/>
      <sheetData sheetId="25447"/>
      <sheetData sheetId="25448"/>
      <sheetData sheetId="25449"/>
      <sheetData sheetId="25450"/>
      <sheetData sheetId="25451"/>
      <sheetData sheetId="25452"/>
      <sheetData sheetId="25453"/>
      <sheetData sheetId="25454"/>
      <sheetData sheetId="25455"/>
      <sheetData sheetId="25456"/>
      <sheetData sheetId="25457"/>
      <sheetData sheetId="25458"/>
      <sheetData sheetId="25459"/>
      <sheetData sheetId="25460"/>
      <sheetData sheetId="25461"/>
      <sheetData sheetId="25462"/>
      <sheetData sheetId="25463"/>
      <sheetData sheetId="25464"/>
      <sheetData sheetId="25465"/>
      <sheetData sheetId="25466"/>
      <sheetData sheetId="25467"/>
      <sheetData sheetId="25468"/>
      <sheetData sheetId="25469"/>
      <sheetData sheetId="25470"/>
      <sheetData sheetId="25471"/>
      <sheetData sheetId="25472"/>
      <sheetData sheetId="25473"/>
      <sheetData sheetId="25474"/>
      <sheetData sheetId="25475"/>
      <sheetData sheetId="25476"/>
      <sheetData sheetId="25477"/>
      <sheetData sheetId="25478"/>
      <sheetData sheetId="25479"/>
      <sheetData sheetId="25480"/>
      <sheetData sheetId="25481"/>
      <sheetData sheetId="25482"/>
      <sheetData sheetId="25483"/>
      <sheetData sheetId="25484"/>
      <sheetData sheetId="25485"/>
      <sheetData sheetId="25486"/>
      <sheetData sheetId="25487"/>
      <sheetData sheetId="25488"/>
      <sheetData sheetId="25489"/>
      <sheetData sheetId="25490"/>
      <sheetData sheetId="25491"/>
      <sheetData sheetId="25492"/>
      <sheetData sheetId="25493"/>
      <sheetData sheetId="25494"/>
      <sheetData sheetId="25495"/>
      <sheetData sheetId="25496"/>
      <sheetData sheetId="25497"/>
      <sheetData sheetId="25498"/>
      <sheetData sheetId="25499"/>
      <sheetData sheetId="25500"/>
      <sheetData sheetId="25501"/>
      <sheetData sheetId="25502"/>
      <sheetData sheetId="25503"/>
      <sheetData sheetId="25504"/>
      <sheetData sheetId="25505"/>
      <sheetData sheetId="25506"/>
      <sheetData sheetId="25507"/>
      <sheetData sheetId="25508"/>
      <sheetData sheetId="25509"/>
      <sheetData sheetId="25510"/>
      <sheetData sheetId="25511"/>
      <sheetData sheetId="25512"/>
      <sheetData sheetId="25513"/>
      <sheetData sheetId="25514"/>
      <sheetData sheetId="25515"/>
      <sheetData sheetId="25516"/>
      <sheetData sheetId="25517"/>
      <sheetData sheetId="25518"/>
      <sheetData sheetId="25519"/>
      <sheetData sheetId="25520"/>
      <sheetData sheetId="25521"/>
      <sheetData sheetId="25522"/>
      <sheetData sheetId="25523"/>
      <sheetData sheetId="25524"/>
      <sheetData sheetId="25525"/>
      <sheetData sheetId="25526"/>
      <sheetData sheetId="25527"/>
      <sheetData sheetId="25528"/>
      <sheetData sheetId="25529"/>
      <sheetData sheetId="25530"/>
      <sheetData sheetId="25531"/>
      <sheetData sheetId="25532"/>
      <sheetData sheetId="25533"/>
      <sheetData sheetId="25534"/>
      <sheetData sheetId="25535"/>
      <sheetData sheetId="25536"/>
      <sheetData sheetId="25537"/>
      <sheetData sheetId="25538"/>
      <sheetData sheetId="25539"/>
      <sheetData sheetId="25540"/>
      <sheetData sheetId="25541"/>
      <sheetData sheetId="25542"/>
      <sheetData sheetId="25543"/>
      <sheetData sheetId="25544"/>
      <sheetData sheetId="25545"/>
      <sheetData sheetId="25546"/>
      <sheetData sheetId="25547"/>
      <sheetData sheetId="25548"/>
      <sheetData sheetId="25549"/>
      <sheetData sheetId="25550"/>
      <sheetData sheetId="25551"/>
      <sheetData sheetId="25552"/>
      <sheetData sheetId="25553"/>
      <sheetData sheetId="25554"/>
      <sheetData sheetId="25555"/>
      <sheetData sheetId="25556"/>
      <sheetData sheetId="25557"/>
      <sheetData sheetId="25558"/>
      <sheetData sheetId="25559"/>
      <sheetData sheetId="25560"/>
      <sheetData sheetId="25561"/>
      <sheetData sheetId="25562"/>
      <sheetData sheetId="25563"/>
      <sheetData sheetId="25564"/>
      <sheetData sheetId="25565"/>
      <sheetData sheetId="25566"/>
      <sheetData sheetId="25567"/>
      <sheetData sheetId="25568"/>
      <sheetData sheetId="25569"/>
      <sheetData sheetId="25570"/>
      <sheetData sheetId="25571"/>
      <sheetData sheetId="25572"/>
      <sheetData sheetId="25573"/>
      <sheetData sheetId="25574"/>
      <sheetData sheetId="25575"/>
      <sheetData sheetId="25576"/>
      <sheetData sheetId="25577"/>
      <sheetData sheetId="25578"/>
      <sheetData sheetId="25579"/>
      <sheetData sheetId="25580"/>
      <sheetData sheetId="25581"/>
      <sheetData sheetId="25582"/>
      <sheetData sheetId="25583"/>
      <sheetData sheetId="25584"/>
      <sheetData sheetId="25585"/>
      <sheetData sheetId="25586"/>
      <sheetData sheetId="25587"/>
      <sheetData sheetId="25588"/>
      <sheetData sheetId="25589"/>
      <sheetData sheetId="25590"/>
      <sheetData sheetId="25591"/>
      <sheetData sheetId="25592"/>
      <sheetData sheetId="25593"/>
      <sheetData sheetId="25594"/>
      <sheetData sheetId="25595"/>
      <sheetData sheetId="25596"/>
      <sheetData sheetId="25597"/>
      <sheetData sheetId="25598"/>
      <sheetData sheetId="25599"/>
      <sheetData sheetId="25600"/>
      <sheetData sheetId="25601"/>
      <sheetData sheetId="25602"/>
      <sheetData sheetId="25603"/>
      <sheetData sheetId="25604"/>
      <sheetData sheetId="25605"/>
      <sheetData sheetId="25606"/>
      <sheetData sheetId="25607"/>
      <sheetData sheetId="25608"/>
      <sheetData sheetId="25609"/>
      <sheetData sheetId="25610"/>
      <sheetData sheetId="25611"/>
      <sheetData sheetId="25612"/>
      <sheetData sheetId="25613"/>
      <sheetData sheetId="25614"/>
      <sheetData sheetId="25615"/>
      <sheetData sheetId="25616"/>
      <sheetData sheetId="25617"/>
      <sheetData sheetId="25618"/>
      <sheetData sheetId="25619"/>
      <sheetData sheetId="25620"/>
      <sheetData sheetId="25621"/>
      <sheetData sheetId="25622"/>
      <sheetData sheetId="25623"/>
      <sheetData sheetId="25624"/>
      <sheetData sheetId="25625"/>
      <sheetData sheetId="25626"/>
      <sheetData sheetId="25627"/>
      <sheetData sheetId="25628"/>
      <sheetData sheetId="25629"/>
      <sheetData sheetId="25630"/>
      <sheetData sheetId="25631"/>
      <sheetData sheetId="25632"/>
      <sheetData sheetId="25633"/>
      <sheetData sheetId="25634"/>
      <sheetData sheetId="25635"/>
      <sheetData sheetId="25636"/>
      <sheetData sheetId="25637"/>
      <sheetData sheetId="25638"/>
      <sheetData sheetId="25639"/>
      <sheetData sheetId="25640"/>
      <sheetData sheetId="25641"/>
      <sheetData sheetId="25642"/>
      <sheetData sheetId="25643"/>
      <sheetData sheetId="25644"/>
      <sheetData sheetId="25645"/>
      <sheetData sheetId="25646"/>
      <sheetData sheetId="25647"/>
      <sheetData sheetId="25648"/>
      <sheetData sheetId="25649"/>
      <sheetData sheetId="25650"/>
      <sheetData sheetId="25651"/>
      <sheetData sheetId="25652"/>
      <sheetData sheetId="25653"/>
      <sheetData sheetId="25654"/>
      <sheetData sheetId="25655"/>
      <sheetData sheetId="25656"/>
      <sheetData sheetId="25657"/>
      <sheetData sheetId="25658"/>
      <sheetData sheetId="25659"/>
      <sheetData sheetId="25660"/>
      <sheetData sheetId="25661"/>
      <sheetData sheetId="25662"/>
      <sheetData sheetId="25663"/>
      <sheetData sheetId="25664"/>
      <sheetData sheetId="25665"/>
      <sheetData sheetId="25666"/>
      <sheetData sheetId="25667"/>
      <sheetData sheetId="25668"/>
      <sheetData sheetId="25669"/>
      <sheetData sheetId="25670"/>
      <sheetData sheetId="25671"/>
      <sheetData sheetId="25672"/>
      <sheetData sheetId="25673"/>
      <sheetData sheetId="25674"/>
      <sheetData sheetId="25675"/>
      <sheetData sheetId="25676"/>
      <sheetData sheetId="25677"/>
      <sheetData sheetId="25678"/>
      <sheetData sheetId="25679"/>
      <sheetData sheetId="25680"/>
      <sheetData sheetId="25681"/>
      <sheetData sheetId="25682"/>
      <sheetData sheetId="25683"/>
      <sheetData sheetId="25684"/>
      <sheetData sheetId="25685"/>
      <sheetData sheetId="25686"/>
      <sheetData sheetId="25687"/>
      <sheetData sheetId="25688"/>
      <sheetData sheetId="25689"/>
      <sheetData sheetId="25690"/>
      <sheetData sheetId="25691"/>
      <sheetData sheetId="25692"/>
      <sheetData sheetId="25693"/>
      <sheetData sheetId="25694"/>
      <sheetData sheetId="25695"/>
      <sheetData sheetId="25696"/>
      <sheetData sheetId="25697"/>
      <sheetData sheetId="25698"/>
      <sheetData sheetId="25699"/>
      <sheetData sheetId="25700"/>
      <sheetData sheetId="25701"/>
      <sheetData sheetId="25702"/>
      <sheetData sheetId="25703"/>
      <sheetData sheetId="25704"/>
      <sheetData sheetId="25705"/>
      <sheetData sheetId="25706"/>
      <sheetData sheetId="25707"/>
      <sheetData sheetId="25708"/>
      <sheetData sheetId="25709"/>
      <sheetData sheetId="25710"/>
      <sheetData sheetId="25711"/>
      <sheetData sheetId="25712"/>
      <sheetData sheetId="25713"/>
      <sheetData sheetId="25714"/>
      <sheetData sheetId="25715"/>
      <sheetData sheetId="25716"/>
      <sheetData sheetId="25717"/>
      <sheetData sheetId="25718"/>
      <sheetData sheetId="25719"/>
      <sheetData sheetId="25720"/>
      <sheetData sheetId="25721"/>
      <sheetData sheetId="25722"/>
      <sheetData sheetId="25723"/>
      <sheetData sheetId="25724"/>
      <sheetData sheetId="25725"/>
      <sheetData sheetId="25726"/>
      <sheetData sheetId="25727"/>
      <sheetData sheetId="25728"/>
      <sheetData sheetId="25729"/>
      <sheetData sheetId="25730"/>
      <sheetData sheetId="25731"/>
      <sheetData sheetId="25732"/>
      <sheetData sheetId="25733"/>
      <sheetData sheetId="25734"/>
      <sheetData sheetId="25735"/>
      <sheetData sheetId="25736"/>
      <sheetData sheetId="25737"/>
      <sheetData sheetId="25738"/>
      <sheetData sheetId="25739"/>
      <sheetData sheetId="25740"/>
      <sheetData sheetId="25741"/>
      <sheetData sheetId="25742"/>
      <sheetData sheetId="25743"/>
      <sheetData sheetId="25744"/>
      <sheetData sheetId="25745"/>
      <sheetData sheetId="25746"/>
      <sheetData sheetId="25747"/>
      <sheetData sheetId="25748"/>
      <sheetData sheetId="25749"/>
      <sheetData sheetId="25750"/>
      <sheetData sheetId="25751"/>
      <sheetData sheetId="25752"/>
      <sheetData sheetId="25753"/>
      <sheetData sheetId="25754"/>
      <sheetData sheetId="25755"/>
      <sheetData sheetId="25756"/>
      <sheetData sheetId="25757"/>
      <sheetData sheetId="25758"/>
      <sheetData sheetId="25759"/>
      <sheetData sheetId="25760"/>
      <sheetData sheetId="25761"/>
      <sheetData sheetId="25762"/>
      <sheetData sheetId="25763"/>
      <sheetData sheetId="25764"/>
      <sheetData sheetId="25765"/>
      <sheetData sheetId="25766"/>
      <sheetData sheetId="25767"/>
      <sheetData sheetId="25768"/>
      <sheetData sheetId="25769"/>
      <sheetData sheetId="25770"/>
      <sheetData sheetId="25771"/>
      <sheetData sheetId="25772"/>
      <sheetData sheetId="25773"/>
      <sheetData sheetId="25774"/>
      <sheetData sheetId="25775"/>
      <sheetData sheetId="25776"/>
      <sheetData sheetId="25777"/>
      <sheetData sheetId="25778"/>
      <sheetData sheetId="25779"/>
      <sheetData sheetId="25780"/>
      <sheetData sheetId="25781"/>
      <sheetData sheetId="25782"/>
      <sheetData sheetId="25783"/>
      <sheetData sheetId="25784"/>
      <sheetData sheetId="25785"/>
      <sheetData sheetId="25786"/>
      <sheetData sheetId="25787"/>
      <sheetData sheetId="25788"/>
      <sheetData sheetId="25789"/>
      <sheetData sheetId="25790"/>
      <sheetData sheetId="25791"/>
      <sheetData sheetId="25792"/>
      <sheetData sheetId="25793"/>
      <sheetData sheetId="25794"/>
      <sheetData sheetId="25795"/>
      <sheetData sheetId="25796"/>
      <sheetData sheetId="25797"/>
      <sheetData sheetId="25798"/>
      <sheetData sheetId="25799"/>
      <sheetData sheetId="25800"/>
      <sheetData sheetId="25801"/>
      <sheetData sheetId="25802"/>
      <sheetData sheetId="25803"/>
      <sheetData sheetId="25804"/>
      <sheetData sheetId="25805"/>
      <sheetData sheetId="25806"/>
      <sheetData sheetId="25807"/>
      <sheetData sheetId="25808"/>
      <sheetData sheetId="25809"/>
      <sheetData sheetId="25810"/>
      <sheetData sheetId="25811"/>
      <sheetData sheetId="25812"/>
      <sheetData sheetId="25813"/>
      <sheetData sheetId="25814"/>
      <sheetData sheetId="25815"/>
      <sheetData sheetId="25816"/>
      <sheetData sheetId="25817"/>
      <sheetData sheetId="25818"/>
      <sheetData sheetId="25819"/>
      <sheetData sheetId="25820"/>
      <sheetData sheetId="25821"/>
      <sheetData sheetId="25822"/>
      <sheetData sheetId="25823"/>
      <sheetData sheetId="25824"/>
      <sheetData sheetId="25825"/>
      <sheetData sheetId="25826"/>
      <sheetData sheetId="25827"/>
      <sheetData sheetId="25828"/>
      <sheetData sheetId="25829"/>
      <sheetData sheetId="25830"/>
      <sheetData sheetId="25831"/>
      <sheetData sheetId="25832"/>
      <sheetData sheetId="25833"/>
      <sheetData sheetId="25834"/>
      <sheetData sheetId="25835"/>
      <sheetData sheetId="25836"/>
      <sheetData sheetId="25837"/>
      <sheetData sheetId="25838"/>
      <sheetData sheetId="25839"/>
      <sheetData sheetId="25840"/>
      <sheetData sheetId="25841"/>
      <sheetData sheetId="25842"/>
      <sheetData sheetId="25843"/>
      <sheetData sheetId="25844"/>
      <sheetData sheetId="25845"/>
      <sheetData sheetId="25846"/>
      <sheetData sheetId="25847"/>
      <sheetData sheetId="25848"/>
      <sheetData sheetId="25849"/>
      <sheetData sheetId="25850"/>
      <sheetData sheetId="25851"/>
      <sheetData sheetId="25852"/>
      <sheetData sheetId="25853"/>
      <sheetData sheetId="25854"/>
      <sheetData sheetId="25855"/>
      <sheetData sheetId="25856"/>
      <sheetData sheetId="25857"/>
      <sheetData sheetId="25858"/>
      <sheetData sheetId="25859"/>
      <sheetData sheetId="25860"/>
      <sheetData sheetId="25861"/>
      <sheetData sheetId="25862"/>
      <sheetData sheetId="25863"/>
      <sheetData sheetId="25864"/>
      <sheetData sheetId="25865"/>
      <sheetData sheetId="25866"/>
      <sheetData sheetId="25867"/>
      <sheetData sheetId="25868"/>
      <sheetData sheetId="25869"/>
      <sheetData sheetId="25870"/>
      <sheetData sheetId="25871"/>
      <sheetData sheetId="25872"/>
      <sheetData sheetId="25873"/>
      <sheetData sheetId="25874"/>
      <sheetData sheetId="25875"/>
      <sheetData sheetId="25876"/>
      <sheetData sheetId="25877"/>
      <sheetData sheetId="25878"/>
      <sheetData sheetId="25879"/>
      <sheetData sheetId="25880"/>
      <sheetData sheetId="25881"/>
      <sheetData sheetId="25882"/>
      <sheetData sheetId="25883"/>
      <sheetData sheetId="25884"/>
      <sheetData sheetId="25885"/>
      <sheetData sheetId="25886"/>
      <sheetData sheetId="25887"/>
      <sheetData sheetId="25888"/>
      <sheetData sheetId="25889"/>
      <sheetData sheetId="25890"/>
      <sheetData sheetId="25891"/>
      <sheetData sheetId="25892"/>
      <sheetData sheetId="25893"/>
      <sheetData sheetId="25894"/>
      <sheetData sheetId="25895"/>
      <sheetData sheetId="25896"/>
      <sheetData sheetId="25897"/>
      <sheetData sheetId="25898"/>
      <sheetData sheetId="25899"/>
      <sheetData sheetId="25900"/>
      <sheetData sheetId="25901"/>
      <sheetData sheetId="25902"/>
      <sheetData sheetId="25903"/>
      <sheetData sheetId="25904"/>
      <sheetData sheetId="25905"/>
      <sheetData sheetId="25906"/>
      <sheetData sheetId="25907"/>
      <sheetData sheetId="25908"/>
      <sheetData sheetId="25909"/>
      <sheetData sheetId="25910"/>
      <sheetData sheetId="25911"/>
      <sheetData sheetId="25912"/>
      <sheetData sheetId="25913"/>
      <sheetData sheetId="25914"/>
      <sheetData sheetId="25915"/>
      <sheetData sheetId="25916"/>
      <sheetData sheetId="25917"/>
      <sheetData sheetId="25918"/>
      <sheetData sheetId="25919"/>
      <sheetData sheetId="25920"/>
      <sheetData sheetId="25921"/>
      <sheetData sheetId="25922"/>
      <sheetData sheetId="25923"/>
      <sheetData sheetId="25924"/>
      <sheetData sheetId="25925"/>
      <sheetData sheetId="25926"/>
      <sheetData sheetId="25927"/>
      <sheetData sheetId="25928"/>
      <sheetData sheetId="25929"/>
      <sheetData sheetId="25930"/>
      <sheetData sheetId="25931"/>
      <sheetData sheetId="25932"/>
      <sheetData sheetId="25933"/>
      <sheetData sheetId="25934"/>
      <sheetData sheetId="25935"/>
      <sheetData sheetId="25936"/>
      <sheetData sheetId="25937"/>
      <sheetData sheetId="25938"/>
      <sheetData sheetId="25939"/>
      <sheetData sheetId="25940"/>
      <sheetData sheetId="25941"/>
      <sheetData sheetId="25942"/>
      <sheetData sheetId="25943"/>
      <sheetData sheetId="25944"/>
      <sheetData sheetId="25945"/>
      <sheetData sheetId="25946"/>
      <sheetData sheetId="25947"/>
      <sheetData sheetId="25948"/>
      <sheetData sheetId="25949"/>
      <sheetData sheetId="25950"/>
      <sheetData sheetId="25951"/>
      <sheetData sheetId="25952"/>
      <sheetData sheetId="25953"/>
      <sheetData sheetId="25954"/>
      <sheetData sheetId="25955"/>
      <sheetData sheetId="25956"/>
      <sheetData sheetId="25957"/>
      <sheetData sheetId="25958"/>
      <sheetData sheetId="25959"/>
      <sheetData sheetId="25960"/>
      <sheetData sheetId="25961"/>
      <sheetData sheetId="25962"/>
      <sheetData sheetId="25963"/>
      <sheetData sheetId="25964"/>
      <sheetData sheetId="25965"/>
      <sheetData sheetId="25966"/>
      <sheetData sheetId="25967"/>
      <sheetData sheetId="25968"/>
      <sheetData sheetId="25969"/>
      <sheetData sheetId="25970"/>
      <sheetData sheetId="25971"/>
      <sheetData sheetId="25972"/>
      <sheetData sheetId="25973"/>
      <sheetData sheetId="25974"/>
      <sheetData sheetId="25975"/>
      <sheetData sheetId="25976"/>
      <sheetData sheetId="25977"/>
      <sheetData sheetId="25978"/>
      <sheetData sheetId="25979"/>
      <sheetData sheetId="25980"/>
      <sheetData sheetId="25981"/>
      <sheetData sheetId="25982"/>
      <sheetData sheetId="25983"/>
      <sheetData sheetId="25984"/>
      <sheetData sheetId="25985"/>
      <sheetData sheetId="25986"/>
      <sheetData sheetId="25987"/>
      <sheetData sheetId="25988"/>
      <sheetData sheetId="25989"/>
      <sheetData sheetId="25990"/>
      <sheetData sheetId="25991"/>
      <sheetData sheetId="25992"/>
      <sheetData sheetId="25993"/>
      <sheetData sheetId="25994"/>
      <sheetData sheetId="25995"/>
      <sheetData sheetId="25996"/>
      <sheetData sheetId="25997"/>
      <sheetData sheetId="25998"/>
      <sheetData sheetId="25999"/>
      <sheetData sheetId="26000"/>
      <sheetData sheetId="26001"/>
      <sheetData sheetId="26002"/>
      <sheetData sheetId="26003"/>
      <sheetData sheetId="26004"/>
      <sheetData sheetId="26005"/>
      <sheetData sheetId="26006"/>
      <sheetData sheetId="26007"/>
      <sheetData sheetId="26008"/>
      <sheetData sheetId="26009"/>
      <sheetData sheetId="26010"/>
      <sheetData sheetId="26011"/>
      <sheetData sheetId="26012"/>
      <sheetData sheetId="26013"/>
      <sheetData sheetId="26014"/>
      <sheetData sheetId="26015"/>
      <sheetData sheetId="26016"/>
      <sheetData sheetId="26017"/>
      <sheetData sheetId="26018"/>
      <sheetData sheetId="26019"/>
      <sheetData sheetId="26020"/>
      <sheetData sheetId="26021"/>
      <sheetData sheetId="26022"/>
      <sheetData sheetId="26023"/>
      <sheetData sheetId="26024"/>
      <sheetData sheetId="26025"/>
      <sheetData sheetId="26026"/>
      <sheetData sheetId="26027"/>
      <sheetData sheetId="26028"/>
      <sheetData sheetId="26029"/>
      <sheetData sheetId="26030"/>
      <sheetData sheetId="26031"/>
      <sheetData sheetId="26032"/>
      <sheetData sheetId="26033"/>
      <sheetData sheetId="26034"/>
      <sheetData sheetId="26035"/>
      <sheetData sheetId="26036"/>
      <sheetData sheetId="26037"/>
      <sheetData sheetId="26038"/>
      <sheetData sheetId="26039"/>
      <sheetData sheetId="26040"/>
      <sheetData sheetId="26041"/>
      <sheetData sheetId="26042"/>
      <sheetData sheetId="26043"/>
      <sheetData sheetId="26044"/>
      <sheetData sheetId="26045"/>
      <sheetData sheetId="26046"/>
      <sheetData sheetId="26047"/>
      <sheetData sheetId="26048"/>
      <sheetData sheetId="26049"/>
      <sheetData sheetId="26050"/>
      <sheetData sheetId="26051"/>
      <sheetData sheetId="26052"/>
      <sheetData sheetId="26053"/>
      <sheetData sheetId="26054"/>
      <sheetData sheetId="26055"/>
      <sheetData sheetId="26056"/>
      <sheetData sheetId="26057"/>
      <sheetData sheetId="26058"/>
      <sheetData sheetId="26059"/>
      <sheetData sheetId="26060"/>
      <sheetData sheetId="26061"/>
      <sheetData sheetId="26062"/>
      <sheetData sheetId="26063"/>
      <sheetData sheetId="26064"/>
      <sheetData sheetId="26065"/>
      <sheetData sheetId="26066"/>
      <sheetData sheetId="26067"/>
      <sheetData sheetId="26068"/>
      <sheetData sheetId="26069"/>
      <sheetData sheetId="26070"/>
      <sheetData sheetId="26071"/>
      <sheetData sheetId="26072"/>
      <sheetData sheetId="26073"/>
      <sheetData sheetId="26074"/>
      <sheetData sheetId="26075"/>
      <sheetData sheetId="26076"/>
      <sheetData sheetId="26077"/>
      <sheetData sheetId="26078"/>
      <sheetData sheetId="26079"/>
      <sheetData sheetId="26080"/>
      <sheetData sheetId="26081"/>
      <sheetData sheetId="26082"/>
      <sheetData sheetId="26083"/>
      <sheetData sheetId="26084"/>
      <sheetData sheetId="26085"/>
      <sheetData sheetId="26086"/>
      <sheetData sheetId="26087"/>
      <sheetData sheetId="26088"/>
      <sheetData sheetId="26089"/>
      <sheetData sheetId="26090"/>
      <sheetData sheetId="26091"/>
      <sheetData sheetId="26092"/>
      <sheetData sheetId="26093"/>
      <sheetData sheetId="26094"/>
      <sheetData sheetId="26095"/>
      <sheetData sheetId="26096"/>
      <sheetData sheetId="26097"/>
      <sheetData sheetId="26098"/>
      <sheetData sheetId="26099"/>
      <sheetData sheetId="26100"/>
      <sheetData sheetId="26101"/>
      <sheetData sheetId="26102"/>
      <sheetData sheetId="26103"/>
      <sheetData sheetId="26104"/>
      <sheetData sheetId="26105"/>
      <sheetData sheetId="26106"/>
      <sheetData sheetId="26107"/>
      <sheetData sheetId="26108"/>
      <sheetData sheetId="26109"/>
      <sheetData sheetId="26110"/>
      <sheetData sheetId="26111"/>
      <sheetData sheetId="26112"/>
      <sheetData sheetId="26113"/>
      <sheetData sheetId="26114"/>
      <sheetData sheetId="26115"/>
      <sheetData sheetId="26116"/>
      <sheetData sheetId="26117"/>
      <sheetData sheetId="26118"/>
      <sheetData sheetId="26119"/>
      <sheetData sheetId="26120"/>
      <sheetData sheetId="26121"/>
      <sheetData sheetId="26122"/>
      <sheetData sheetId="26123"/>
      <sheetData sheetId="26124"/>
      <sheetData sheetId="26125"/>
      <sheetData sheetId="26126"/>
      <sheetData sheetId="26127"/>
      <sheetData sheetId="26128"/>
      <sheetData sheetId="26129"/>
      <sheetData sheetId="26130"/>
      <sheetData sheetId="26131"/>
      <sheetData sheetId="26132"/>
      <sheetData sheetId="26133"/>
      <sheetData sheetId="26134"/>
      <sheetData sheetId="26135"/>
      <sheetData sheetId="26136"/>
      <sheetData sheetId="26137"/>
      <sheetData sheetId="26138"/>
      <sheetData sheetId="26139"/>
      <sheetData sheetId="26140"/>
      <sheetData sheetId="26141"/>
      <sheetData sheetId="26142"/>
      <sheetData sheetId="26143"/>
      <sheetData sheetId="26144"/>
      <sheetData sheetId="26145"/>
      <sheetData sheetId="26146"/>
      <sheetData sheetId="26147"/>
      <sheetData sheetId="26148"/>
      <sheetData sheetId="26149"/>
      <sheetData sheetId="26150"/>
      <sheetData sheetId="26151"/>
      <sheetData sheetId="26152"/>
      <sheetData sheetId="26153"/>
      <sheetData sheetId="26154"/>
      <sheetData sheetId="26155"/>
      <sheetData sheetId="26156"/>
      <sheetData sheetId="26157"/>
      <sheetData sheetId="26158"/>
      <sheetData sheetId="26159"/>
      <sheetData sheetId="26160"/>
      <sheetData sheetId="26161"/>
      <sheetData sheetId="26162"/>
      <sheetData sheetId="26163"/>
      <sheetData sheetId="26164"/>
      <sheetData sheetId="26165"/>
      <sheetData sheetId="26166"/>
      <sheetData sheetId="26167"/>
      <sheetData sheetId="26168"/>
      <sheetData sheetId="26169"/>
      <sheetData sheetId="26170"/>
      <sheetData sheetId="26171"/>
      <sheetData sheetId="26172"/>
      <sheetData sheetId="26173"/>
      <sheetData sheetId="26174"/>
      <sheetData sheetId="26175"/>
      <sheetData sheetId="26176"/>
      <sheetData sheetId="26177"/>
      <sheetData sheetId="26178"/>
      <sheetData sheetId="26179"/>
      <sheetData sheetId="26180"/>
      <sheetData sheetId="26181"/>
      <sheetData sheetId="26182"/>
      <sheetData sheetId="26183"/>
      <sheetData sheetId="26184"/>
      <sheetData sheetId="26185"/>
      <sheetData sheetId="26186"/>
      <sheetData sheetId="26187"/>
      <sheetData sheetId="26188"/>
      <sheetData sheetId="26189"/>
      <sheetData sheetId="26190"/>
      <sheetData sheetId="26191"/>
      <sheetData sheetId="26192"/>
      <sheetData sheetId="26193"/>
      <sheetData sheetId="26194"/>
      <sheetData sheetId="26195"/>
      <sheetData sheetId="26196"/>
      <sheetData sheetId="26197"/>
      <sheetData sheetId="26198"/>
      <sheetData sheetId="26199"/>
      <sheetData sheetId="26200"/>
      <sheetData sheetId="26201"/>
      <sheetData sheetId="26202"/>
      <sheetData sheetId="26203"/>
      <sheetData sheetId="26204"/>
      <sheetData sheetId="26205"/>
      <sheetData sheetId="26206"/>
      <sheetData sheetId="26207"/>
      <sheetData sheetId="26208"/>
      <sheetData sheetId="26209"/>
      <sheetData sheetId="26210"/>
      <sheetData sheetId="26211"/>
      <sheetData sheetId="26212"/>
      <sheetData sheetId="26213"/>
      <sheetData sheetId="26214"/>
      <sheetData sheetId="26215"/>
      <sheetData sheetId="26216"/>
      <sheetData sheetId="26217"/>
      <sheetData sheetId="26218"/>
      <sheetData sheetId="26219"/>
      <sheetData sheetId="26220"/>
      <sheetData sheetId="26221"/>
      <sheetData sheetId="26222"/>
      <sheetData sheetId="26223"/>
      <sheetData sheetId="26224"/>
      <sheetData sheetId="26225"/>
      <sheetData sheetId="26226"/>
      <sheetData sheetId="26227"/>
      <sheetData sheetId="26228"/>
      <sheetData sheetId="26229"/>
      <sheetData sheetId="26230"/>
      <sheetData sheetId="26231"/>
      <sheetData sheetId="26232"/>
      <sheetData sheetId="26233"/>
      <sheetData sheetId="26234"/>
      <sheetData sheetId="26235"/>
      <sheetData sheetId="26236"/>
      <sheetData sheetId="26237"/>
      <sheetData sheetId="26238"/>
      <sheetData sheetId="26239"/>
      <sheetData sheetId="26240"/>
      <sheetData sheetId="26241"/>
      <sheetData sheetId="26242"/>
      <sheetData sheetId="26243"/>
      <sheetData sheetId="26244"/>
      <sheetData sheetId="26245"/>
      <sheetData sheetId="26246"/>
      <sheetData sheetId="26247"/>
      <sheetData sheetId="26248"/>
      <sheetData sheetId="26249"/>
      <sheetData sheetId="26250"/>
      <sheetData sheetId="26251"/>
      <sheetData sheetId="26252"/>
      <sheetData sheetId="26253"/>
      <sheetData sheetId="26254"/>
      <sheetData sheetId="26255"/>
      <sheetData sheetId="26256"/>
      <sheetData sheetId="26257"/>
      <sheetData sheetId="26258"/>
      <sheetData sheetId="26259"/>
      <sheetData sheetId="26260"/>
      <sheetData sheetId="26261"/>
      <sheetData sheetId="26262"/>
      <sheetData sheetId="26263"/>
      <sheetData sheetId="26264"/>
      <sheetData sheetId="26265"/>
      <sheetData sheetId="26266"/>
      <sheetData sheetId="26267"/>
      <sheetData sheetId="26268"/>
      <sheetData sheetId="26269"/>
      <sheetData sheetId="26270"/>
      <sheetData sheetId="26271"/>
      <sheetData sheetId="26272"/>
      <sheetData sheetId="26273"/>
      <sheetData sheetId="26274"/>
      <sheetData sheetId="26275"/>
      <sheetData sheetId="26276"/>
      <sheetData sheetId="26277"/>
      <sheetData sheetId="26278"/>
      <sheetData sheetId="26279"/>
      <sheetData sheetId="26280"/>
      <sheetData sheetId="26281"/>
      <sheetData sheetId="26282"/>
      <sheetData sheetId="26283"/>
      <sheetData sheetId="26284"/>
      <sheetData sheetId="26285"/>
      <sheetData sheetId="26286"/>
      <sheetData sheetId="26287"/>
      <sheetData sheetId="26288"/>
      <sheetData sheetId="26289"/>
      <sheetData sheetId="26290"/>
      <sheetData sheetId="26291"/>
      <sheetData sheetId="26292"/>
      <sheetData sheetId="26293"/>
      <sheetData sheetId="26294"/>
      <sheetData sheetId="26295"/>
      <sheetData sheetId="26296"/>
      <sheetData sheetId="26297"/>
      <sheetData sheetId="26298"/>
      <sheetData sheetId="26299"/>
      <sheetData sheetId="26300"/>
      <sheetData sheetId="26301"/>
      <sheetData sheetId="26302"/>
      <sheetData sheetId="26303"/>
      <sheetData sheetId="26304"/>
      <sheetData sheetId="26305"/>
      <sheetData sheetId="26306"/>
      <sheetData sheetId="26307"/>
      <sheetData sheetId="26308"/>
      <sheetData sheetId="26309"/>
      <sheetData sheetId="26310"/>
      <sheetData sheetId="26311"/>
      <sheetData sheetId="26312"/>
      <sheetData sheetId="26313"/>
      <sheetData sheetId="26314"/>
      <sheetData sheetId="26315"/>
      <sheetData sheetId="26316"/>
      <sheetData sheetId="26317"/>
      <sheetData sheetId="26318"/>
      <sheetData sheetId="26319"/>
      <sheetData sheetId="26320"/>
      <sheetData sheetId="26321"/>
      <sheetData sheetId="26322"/>
      <sheetData sheetId="26323"/>
      <sheetData sheetId="26324"/>
      <sheetData sheetId="26325"/>
      <sheetData sheetId="26326"/>
      <sheetData sheetId="26327"/>
      <sheetData sheetId="26328"/>
      <sheetData sheetId="26329"/>
      <sheetData sheetId="26330"/>
      <sheetData sheetId="26331"/>
      <sheetData sheetId="26332"/>
      <sheetData sheetId="26333"/>
      <sheetData sheetId="26334"/>
      <sheetData sheetId="26335"/>
      <sheetData sheetId="26336"/>
      <sheetData sheetId="26337"/>
      <sheetData sheetId="26338"/>
      <sheetData sheetId="26339"/>
      <sheetData sheetId="26340"/>
      <sheetData sheetId="26341"/>
      <sheetData sheetId="26342"/>
      <sheetData sheetId="26343"/>
      <sheetData sheetId="26344"/>
      <sheetData sheetId="26345"/>
      <sheetData sheetId="26346"/>
      <sheetData sheetId="26347"/>
      <sheetData sheetId="26348"/>
      <sheetData sheetId="26349"/>
      <sheetData sheetId="26350"/>
      <sheetData sheetId="26351"/>
      <sheetData sheetId="26352"/>
      <sheetData sheetId="26353"/>
      <sheetData sheetId="26354"/>
      <sheetData sheetId="26355"/>
      <sheetData sheetId="26356"/>
      <sheetData sheetId="26357"/>
      <sheetData sheetId="26358"/>
      <sheetData sheetId="26359"/>
      <sheetData sheetId="26360"/>
      <sheetData sheetId="26361"/>
      <sheetData sheetId="26362"/>
      <sheetData sheetId="26363"/>
      <sheetData sheetId="26364"/>
      <sheetData sheetId="26365"/>
      <sheetData sheetId="26366"/>
      <sheetData sheetId="26367"/>
      <sheetData sheetId="26368"/>
      <sheetData sheetId="26369"/>
      <sheetData sheetId="26370"/>
      <sheetData sheetId="26371"/>
      <sheetData sheetId="26372"/>
      <sheetData sheetId="26373"/>
      <sheetData sheetId="26374"/>
      <sheetData sheetId="26375"/>
      <sheetData sheetId="26376"/>
      <sheetData sheetId="26377"/>
      <sheetData sheetId="26378"/>
      <sheetData sheetId="26379"/>
      <sheetData sheetId="26380"/>
      <sheetData sheetId="26381"/>
      <sheetData sheetId="26382"/>
      <sheetData sheetId="26383"/>
      <sheetData sheetId="26384"/>
      <sheetData sheetId="26385"/>
      <sheetData sheetId="26386"/>
      <sheetData sheetId="26387"/>
      <sheetData sheetId="26388"/>
      <sheetData sheetId="26389"/>
      <sheetData sheetId="26390"/>
      <sheetData sheetId="26391"/>
      <sheetData sheetId="26392"/>
      <sheetData sheetId="26393"/>
      <sheetData sheetId="26394"/>
      <sheetData sheetId="26395"/>
      <sheetData sheetId="26396"/>
      <sheetData sheetId="26397"/>
      <sheetData sheetId="26398"/>
      <sheetData sheetId="26399"/>
      <sheetData sheetId="26400"/>
      <sheetData sheetId="26401"/>
      <sheetData sheetId="26402"/>
      <sheetData sheetId="26403"/>
      <sheetData sheetId="26404"/>
      <sheetData sheetId="26405"/>
      <sheetData sheetId="26406"/>
      <sheetData sheetId="26407"/>
      <sheetData sheetId="26408"/>
      <sheetData sheetId="26409"/>
      <sheetData sheetId="26410"/>
      <sheetData sheetId="26411"/>
      <sheetData sheetId="26412"/>
      <sheetData sheetId="26413"/>
      <sheetData sheetId="26414"/>
      <sheetData sheetId="26415"/>
      <sheetData sheetId="26416"/>
      <sheetData sheetId="26417"/>
      <sheetData sheetId="26418"/>
      <sheetData sheetId="26419"/>
      <sheetData sheetId="26420"/>
      <sheetData sheetId="26421"/>
      <sheetData sheetId="26422"/>
      <sheetData sheetId="26423"/>
      <sheetData sheetId="26424"/>
      <sheetData sheetId="26425"/>
      <sheetData sheetId="26426"/>
      <sheetData sheetId="26427"/>
      <sheetData sheetId="26428"/>
      <sheetData sheetId="26429"/>
      <sheetData sheetId="26430"/>
      <sheetData sheetId="26431"/>
      <sheetData sheetId="26432"/>
      <sheetData sheetId="26433"/>
      <sheetData sheetId="26434"/>
      <sheetData sheetId="26435"/>
      <sheetData sheetId="26436"/>
      <sheetData sheetId="26437"/>
      <sheetData sheetId="26438"/>
      <sheetData sheetId="26439"/>
      <sheetData sheetId="26440"/>
      <sheetData sheetId="26441"/>
      <sheetData sheetId="26442"/>
      <sheetData sheetId="26443"/>
      <sheetData sheetId="26444"/>
      <sheetData sheetId="26445"/>
      <sheetData sheetId="26446"/>
      <sheetData sheetId="26447"/>
      <sheetData sheetId="26448"/>
      <sheetData sheetId="26449"/>
      <sheetData sheetId="26450"/>
      <sheetData sheetId="26451"/>
      <sheetData sheetId="26452"/>
      <sheetData sheetId="26453"/>
      <sheetData sheetId="26454"/>
      <sheetData sheetId="26455"/>
      <sheetData sheetId="26456"/>
      <sheetData sheetId="26457"/>
      <sheetData sheetId="26458"/>
      <sheetData sheetId="26459"/>
      <sheetData sheetId="26460"/>
      <sheetData sheetId="26461"/>
      <sheetData sheetId="26462"/>
      <sheetData sheetId="26463"/>
      <sheetData sheetId="26464"/>
      <sheetData sheetId="26465"/>
      <sheetData sheetId="26466"/>
      <sheetData sheetId="26467"/>
      <sheetData sheetId="26468"/>
      <sheetData sheetId="26469"/>
      <sheetData sheetId="26470"/>
      <sheetData sheetId="26471"/>
      <sheetData sheetId="26472"/>
      <sheetData sheetId="26473"/>
      <sheetData sheetId="26474"/>
      <sheetData sheetId="26475"/>
      <sheetData sheetId="26476"/>
      <sheetData sheetId="26477"/>
      <sheetData sheetId="26478"/>
      <sheetData sheetId="26479"/>
      <sheetData sheetId="26480"/>
      <sheetData sheetId="26481"/>
      <sheetData sheetId="26482"/>
      <sheetData sheetId="26483"/>
      <sheetData sheetId="26484"/>
      <sheetData sheetId="26485"/>
      <sheetData sheetId="26486"/>
      <sheetData sheetId="26487"/>
      <sheetData sheetId="26488"/>
      <sheetData sheetId="26489"/>
      <sheetData sheetId="26490"/>
      <sheetData sheetId="26491"/>
      <sheetData sheetId="26492"/>
      <sheetData sheetId="26493"/>
      <sheetData sheetId="26494"/>
      <sheetData sheetId="26495"/>
      <sheetData sheetId="26496"/>
      <sheetData sheetId="26497"/>
      <sheetData sheetId="26498"/>
      <sheetData sheetId="26499"/>
      <sheetData sheetId="26500"/>
      <sheetData sheetId="26501"/>
      <sheetData sheetId="26502"/>
      <sheetData sheetId="26503"/>
      <sheetData sheetId="26504"/>
      <sheetData sheetId="26505"/>
      <sheetData sheetId="26506"/>
      <sheetData sheetId="26507"/>
      <sheetData sheetId="26508"/>
      <sheetData sheetId="26509"/>
      <sheetData sheetId="26510"/>
      <sheetData sheetId="26511"/>
      <sheetData sheetId="26512"/>
      <sheetData sheetId="26513"/>
      <sheetData sheetId="26514"/>
      <sheetData sheetId="26515"/>
      <sheetData sheetId="26516"/>
      <sheetData sheetId="26517"/>
      <sheetData sheetId="26518"/>
      <sheetData sheetId="26519"/>
      <sheetData sheetId="26520"/>
      <sheetData sheetId="26521"/>
      <sheetData sheetId="26522"/>
      <sheetData sheetId="26523"/>
      <sheetData sheetId="26524"/>
      <sheetData sheetId="26525"/>
      <sheetData sheetId="26526"/>
      <sheetData sheetId="26527"/>
      <sheetData sheetId="26528"/>
      <sheetData sheetId="26529"/>
      <sheetData sheetId="26530"/>
      <sheetData sheetId="26531"/>
      <sheetData sheetId="26532"/>
      <sheetData sheetId="26533"/>
      <sheetData sheetId="26534"/>
      <sheetData sheetId="26535"/>
      <sheetData sheetId="26536"/>
      <sheetData sheetId="26537"/>
      <sheetData sheetId="26538"/>
      <sheetData sheetId="26539"/>
      <sheetData sheetId="26540"/>
      <sheetData sheetId="26541"/>
      <sheetData sheetId="26542"/>
      <sheetData sheetId="26543"/>
      <sheetData sheetId="26544"/>
      <sheetData sheetId="26545"/>
      <sheetData sheetId="26546"/>
      <sheetData sheetId="26547"/>
      <sheetData sheetId="26548"/>
      <sheetData sheetId="26549"/>
      <sheetData sheetId="26550"/>
      <sheetData sheetId="26551"/>
      <sheetData sheetId="26552"/>
      <sheetData sheetId="26553"/>
      <sheetData sheetId="26554"/>
      <sheetData sheetId="26555"/>
      <sheetData sheetId="26556"/>
      <sheetData sheetId="26557"/>
      <sheetData sheetId="26558"/>
      <sheetData sheetId="26559"/>
      <sheetData sheetId="26560"/>
      <sheetData sheetId="26561"/>
      <sheetData sheetId="26562"/>
      <sheetData sheetId="26563"/>
      <sheetData sheetId="26564"/>
      <sheetData sheetId="26565"/>
      <sheetData sheetId="26566"/>
      <sheetData sheetId="26567"/>
      <sheetData sheetId="26568"/>
      <sheetData sheetId="26569"/>
      <sheetData sheetId="26570"/>
      <sheetData sheetId="26571"/>
      <sheetData sheetId="26572"/>
      <sheetData sheetId="26573"/>
      <sheetData sheetId="26574"/>
      <sheetData sheetId="26575"/>
      <sheetData sheetId="26576"/>
      <sheetData sheetId="26577"/>
      <sheetData sheetId="26578"/>
      <sheetData sheetId="26579"/>
      <sheetData sheetId="26580"/>
      <sheetData sheetId="26581"/>
      <sheetData sheetId="26582"/>
      <sheetData sheetId="26583"/>
      <sheetData sheetId="26584"/>
      <sheetData sheetId="26585"/>
      <sheetData sheetId="26586"/>
      <sheetData sheetId="26587"/>
      <sheetData sheetId="26588"/>
      <sheetData sheetId="26589"/>
      <sheetData sheetId="26590"/>
      <sheetData sheetId="26591"/>
      <sheetData sheetId="26592"/>
      <sheetData sheetId="26593"/>
      <sheetData sheetId="26594"/>
      <sheetData sheetId="26595"/>
      <sheetData sheetId="26596"/>
      <sheetData sheetId="26597"/>
      <sheetData sheetId="26598"/>
      <sheetData sheetId="26599"/>
      <sheetData sheetId="26600"/>
      <sheetData sheetId="26601"/>
      <sheetData sheetId="26602"/>
      <sheetData sheetId="26603"/>
      <sheetData sheetId="26604"/>
      <sheetData sheetId="26605"/>
      <sheetData sheetId="26606"/>
      <sheetData sheetId="26607"/>
      <sheetData sheetId="26608"/>
      <sheetData sheetId="26609"/>
      <sheetData sheetId="26610"/>
      <sheetData sheetId="26611"/>
      <sheetData sheetId="26612"/>
      <sheetData sheetId="26613"/>
      <sheetData sheetId="26614"/>
      <sheetData sheetId="26615"/>
      <sheetData sheetId="26616"/>
      <sheetData sheetId="26617"/>
      <sheetData sheetId="26618"/>
      <sheetData sheetId="26619"/>
      <sheetData sheetId="26620"/>
      <sheetData sheetId="26621"/>
      <sheetData sheetId="26622"/>
      <sheetData sheetId="26623"/>
      <sheetData sheetId="26624"/>
      <sheetData sheetId="26625"/>
      <sheetData sheetId="26626"/>
      <sheetData sheetId="26627"/>
      <sheetData sheetId="26628"/>
      <sheetData sheetId="26629"/>
      <sheetData sheetId="26630"/>
      <sheetData sheetId="26631"/>
      <sheetData sheetId="26632"/>
      <sheetData sheetId="26633"/>
      <sheetData sheetId="26634"/>
      <sheetData sheetId="26635"/>
      <sheetData sheetId="26636"/>
      <sheetData sheetId="26637"/>
      <sheetData sheetId="26638"/>
      <sheetData sheetId="26639"/>
      <sheetData sheetId="26640"/>
      <sheetData sheetId="26641"/>
      <sheetData sheetId="26642"/>
      <sheetData sheetId="26643"/>
      <sheetData sheetId="26644"/>
      <sheetData sheetId="26645"/>
      <sheetData sheetId="26646"/>
      <sheetData sheetId="26647"/>
      <sheetData sheetId="26648"/>
      <sheetData sheetId="26649"/>
      <sheetData sheetId="26650"/>
      <sheetData sheetId="26651"/>
      <sheetData sheetId="26652"/>
      <sheetData sheetId="26653"/>
      <sheetData sheetId="26654"/>
      <sheetData sheetId="26655"/>
      <sheetData sheetId="26656"/>
      <sheetData sheetId="26657"/>
      <sheetData sheetId="26658"/>
      <sheetData sheetId="26659"/>
      <sheetData sheetId="26660"/>
      <sheetData sheetId="26661"/>
      <sheetData sheetId="26662"/>
      <sheetData sheetId="26663"/>
      <sheetData sheetId="26664"/>
      <sheetData sheetId="26665"/>
      <sheetData sheetId="26666"/>
      <sheetData sheetId="26667"/>
      <sheetData sheetId="26668"/>
      <sheetData sheetId="26669"/>
      <sheetData sheetId="26670"/>
      <sheetData sheetId="26671"/>
      <sheetData sheetId="26672"/>
      <sheetData sheetId="26673"/>
      <sheetData sheetId="26674"/>
      <sheetData sheetId="26675"/>
      <sheetData sheetId="26676"/>
      <sheetData sheetId="26677"/>
      <sheetData sheetId="26678"/>
      <sheetData sheetId="26679"/>
      <sheetData sheetId="26680"/>
      <sheetData sheetId="26681"/>
      <sheetData sheetId="26682"/>
      <sheetData sheetId="26683"/>
      <sheetData sheetId="26684"/>
      <sheetData sheetId="26685"/>
      <sheetData sheetId="26686"/>
      <sheetData sheetId="26687"/>
      <sheetData sheetId="26688"/>
      <sheetData sheetId="26689"/>
      <sheetData sheetId="26690"/>
      <sheetData sheetId="26691"/>
      <sheetData sheetId="26692"/>
      <sheetData sheetId="26693"/>
      <sheetData sheetId="26694"/>
      <sheetData sheetId="26695"/>
      <sheetData sheetId="26696"/>
      <sheetData sheetId="26697"/>
      <sheetData sheetId="26698"/>
      <sheetData sheetId="26699"/>
      <sheetData sheetId="26700"/>
      <sheetData sheetId="26701"/>
      <sheetData sheetId="26702"/>
      <sheetData sheetId="26703"/>
      <sheetData sheetId="26704"/>
      <sheetData sheetId="26705"/>
      <sheetData sheetId="26706"/>
      <sheetData sheetId="26707"/>
      <sheetData sheetId="26708"/>
      <sheetData sheetId="26709"/>
      <sheetData sheetId="26710"/>
      <sheetData sheetId="26711"/>
      <sheetData sheetId="26712"/>
      <sheetData sheetId="26713"/>
      <sheetData sheetId="26714"/>
      <sheetData sheetId="26715"/>
      <sheetData sheetId="26716"/>
      <sheetData sheetId="26717"/>
      <sheetData sheetId="26718"/>
      <sheetData sheetId="26719"/>
      <sheetData sheetId="26720"/>
      <sheetData sheetId="26721"/>
      <sheetData sheetId="26722"/>
      <sheetData sheetId="26723"/>
      <sheetData sheetId="26724"/>
      <sheetData sheetId="26725"/>
      <sheetData sheetId="26726"/>
      <sheetData sheetId="26727"/>
      <sheetData sheetId="26728"/>
      <sheetData sheetId="26729"/>
      <sheetData sheetId="26730"/>
      <sheetData sheetId="26731"/>
      <sheetData sheetId="26732"/>
      <sheetData sheetId="26733"/>
      <sheetData sheetId="26734"/>
      <sheetData sheetId="26735"/>
      <sheetData sheetId="26736"/>
      <sheetData sheetId="26737"/>
      <sheetData sheetId="26738"/>
      <sheetData sheetId="26739"/>
      <sheetData sheetId="26740"/>
      <sheetData sheetId="26741"/>
      <sheetData sheetId="26742"/>
      <sheetData sheetId="26743"/>
      <sheetData sheetId="26744"/>
      <sheetData sheetId="26745"/>
      <sheetData sheetId="26746"/>
      <sheetData sheetId="26747"/>
      <sheetData sheetId="26748"/>
      <sheetData sheetId="26749"/>
      <sheetData sheetId="26750"/>
      <sheetData sheetId="26751"/>
      <sheetData sheetId="26752"/>
      <sheetData sheetId="26753"/>
      <sheetData sheetId="26754"/>
      <sheetData sheetId="26755"/>
      <sheetData sheetId="26756"/>
      <sheetData sheetId="26757"/>
      <sheetData sheetId="26758"/>
      <sheetData sheetId="26759"/>
      <sheetData sheetId="26760"/>
      <sheetData sheetId="26761"/>
      <sheetData sheetId="26762"/>
      <sheetData sheetId="26763"/>
      <sheetData sheetId="26764"/>
      <sheetData sheetId="26765"/>
      <sheetData sheetId="26766"/>
      <sheetData sheetId="26767"/>
      <sheetData sheetId="26768"/>
      <sheetData sheetId="26769"/>
      <sheetData sheetId="26770"/>
      <sheetData sheetId="26771"/>
      <sheetData sheetId="26772"/>
      <sheetData sheetId="26773"/>
      <sheetData sheetId="26774"/>
      <sheetData sheetId="26775"/>
      <sheetData sheetId="26776"/>
      <sheetData sheetId="26777"/>
      <sheetData sheetId="26778"/>
      <sheetData sheetId="26779"/>
      <sheetData sheetId="26780"/>
      <sheetData sheetId="26781"/>
      <sheetData sheetId="26782"/>
      <sheetData sheetId="26783"/>
      <sheetData sheetId="26784"/>
      <sheetData sheetId="26785"/>
      <sheetData sheetId="26786"/>
      <sheetData sheetId="26787"/>
      <sheetData sheetId="26788"/>
      <sheetData sheetId="26789"/>
      <sheetData sheetId="26790"/>
      <sheetData sheetId="26791"/>
      <sheetData sheetId="26792"/>
      <sheetData sheetId="26793"/>
      <sheetData sheetId="26794"/>
      <sheetData sheetId="26795"/>
      <sheetData sheetId="26796"/>
      <sheetData sheetId="26797"/>
      <sheetData sheetId="26798"/>
      <sheetData sheetId="26799"/>
      <sheetData sheetId="26800"/>
      <sheetData sheetId="26801"/>
      <sheetData sheetId="26802"/>
      <sheetData sheetId="26803"/>
      <sheetData sheetId="26804"/>
      <sheetData sheetId="26805"/>
      <sheetData sheetId="26806"/>
      <sheetData sheetId="26807"/>
      <sheetData sheetId="26808"/>
      <sheetData sheetId="26809"/>
      <sheetData sheetId="26810"/>
      <sheetData sheetId="26811"/>
      <sheetData sheetId="26812"/>
      <sheetData sheetId="26813"/>
      <sheetData sheetId="26814"/>
      <sheetData sheetId="26815"/>
      <sheetData sheetId="26816"/>
      <sheetData sheetId="26817"/>
      <sheetData sheetId="26818"/>
      <sheetData sheetId="26819"/>
      <sheetData sheetId="26820"/>
      <sheetData sheetId="26821"/>
      <sheetData sheetId="26822"/>
      <sheetData sheetId="26823"/>
      <sheetData sheetId="26824"/>
      <sheetData sheetId="26825"/>
      <sheetData sheetId="26826"/>
      <sheetData sheetId="26827"/>
      <sheetData sheetId="26828"/>
      <sheetData sheetId="26829"/>
      <sheetData sheetId="26830"/>
      <sheetData sheetId="26831"/>
      <sheetData sheetId="26832"/>
      <sheetData sheetId="26833"/>
      <sheetData sheetId="26834"/>
      <sheetData sheetId="26835"/>
      <sheetData sheetId="26836"/>
      <sheetData sheetId="26837"/>
      <sheetData sheetId="26838"/>
      <sheetData sheetId="26839"/>
      <sheetData sheetId="26840"/>
      <sheetData sheetId="26841"/>
      <sheetData sheetId="26842"/>
      <sheetData sheetId="26843"/>
      <sheetData sheetId="26844"/>
      <sheetData sheetId="26845"/>
      <sheetData sheetId="26846"/>
      <sheetData sheetId="26847"/>
      <sheetData sheetId="26848"/>
      <sheetData sheetId="26849"/>
      <sheetData sheetId="26850"/>
      <sheetData sheetId="26851"/>
      <sheetData sheetId="26852"/>
      <sheetData sheetId="26853"/>
      <sheetData sheetId="26854"/>
      <sheetData sheetId="26855"/>
      <sheetData sheetId="26856"/>
      <sheetData sheetId="26857"/>
      <sheetData sheetId="26858"/>
      <sheetData sheetId="26859"/>
      <sheetData sheetId="26860"/>
      <sheetData sheetId="26861"/>
      <sheetData sheetId="26862"/>
      <sheetData sheetId="26863"/>
      <sheetData sheetId="26864"/>
      <sheetData sheetId="26865"/>
      <sheetData sheetId="26866"/>
      <sheetData sheetId="26867"/>
      <sheetData sheetId="26868"/>
      <sheetData sheetId="26869"/>
      <sheetData sheetId="26870"/>
      <sheetData sheetId="26871"/>
      <sheetData sheetId="26872"/>
      <sheetData sheetId="26873"/>
      <sheetData sheetId="26874"/>
      <sheetData sheetId="26875"/>
      <sheetData sheetId="26876"/>
      <sheetData sheetId="26877"/>
      <sheetData sheetId="26878"/>
      <sheetData sheetId="26879"/>
      <sheetData sheetId="26880"/>
      <sheetData sheetId="26881"/>
      <sheetData sheetId="26882"/>
      <sheetData sheetId="26883"/>
      <sheetData sheetId="26884"/>
      <sheetData sheetId="26885"/>
      <sheetData sheetId="26886"/>
      <sheetData sheetId="26887"/>
      <sheetData sheetId="26888"/>
      <sheetData sheetId="26889"/>
      <sheetData sheetId="26890"/>
      <sheetData sheetId="26891"/>
      <sheetData sheetId="26892"/>
      <sheetData sheetId="26893"/>
      <sheetData sheetId="26894"/>
      <sheetData sheetId="26895"/>
      <sheetData sheetId="26896"/>
      <sheetData sheetId="26897"/>
      <sheetData sheetId="26898"/>
      <sheetData sheetId="26899"/>
      <sheetData sheetId="26900"/>
      <sheetData sheetId="26901"/>
      <sheetData sheetId="26902"/>
      <sheetData sheetId="26903"/>
      <sheetData sheetId="26904"/>
      <sheetData sheetId="26905"/>
      <sheetData sheetId="26906"/>
      <sheetData sheetId="26907"/>
      <sheetData sheetId="26908"/>
      <sheetData sheetId="26909"/>
      <sheetData sheetId="26910"/>
      <sheetData sheetId="26911"/>
      <sheetData sheetId="26912"/>
      <sheetData sheetId="26913"/>
      <sheetData sheetId="26914"/>
      <sheetData sheetId="26915"/>
      <sheetData sheetId="26916"/>
      <sheetData sheetId="26917"/>
      <sheetData sheetId="26918"/>
      <sheetData sheetId="26919"/>
      <sheetData sheetId="26920"/>
      <sheetData sheetId="26921"/>
      <sheetData sheetId="26922"/>
      <sheetData sheetId="26923"/>
      <sheetData sheetId="26924"/>
      <sheetData sheetId="26925"/>
      <sheetData sheetId="26926"/>
      <sheetData sheetId="26927"/>
      <sheetData sheetId="26928"/>
      <sheetData sheetId="26929"/>
      <sheetData sheetId="26930"/>
      <sheetData sheetId="26931"/>
      <sheetData sheetId="26932"/>
      <sheetData sheetId="26933"/>
      <sheetData sheetId="26934"/>
      <sheetData sheetId="26935"/>
      <sheetData sheetId="26936"/>
      <sheetData sheetId="26937"/>
      <sheetData sheetId="26938"/>
      <sheetData sheetId="26939"/>
      <sheetData sheetId="26940"/>
      <sheetData sheetId="26941"/>
      <sheetData sheetId="26942"/>
      <sheetData sheetId="26943"/>
      <sheetData sheetId="26944"/>
      <sheetData sheetId="26945"/>
      <sheetData sheetId="26946"/>
      <sheetData sheetId="26947"/>
      <sheetData sheetId="26948"/>
      <sheetData sheetId="26949"/>
      <sheetData sheetId="26950"/>
      <sheetData sheetId="26951"/>
      <sheetData sheetId="26952"/>
      <sheetData sheetId="26953"/>
      <sheetData sheetId="26954"/>
      <sheetData sheetId="26955"/>
      <sheetData sheetId="26956"/>
      <sheetData sheetId="26957"/>
      <sheetData sheetId="26958"/>
      <sheetData sheetId="26959"/>
      <sheetData sheetId="26960"/>
      <sheetData sheetId="26961"/>
      <sheetData sheetId="26962"/>
      <sheetData sheetId="26963"/>
      <sheetData sheetId="26964"/>
      <sheetData sheetId="26965"/>
      <sheetData sheetId="26966"/>
      <sheetData sheetId="26967"/>
      <sheetData sheetId="26968"/>
      <sheetData sheetId="26969"/>
      <sheetData sheetId="26970"/>
      <sheetData sheetId="26971"/>
      <sheetData sheetId="26972"/>
      <sheetData sheetId="26973"/>
      <sheetData sheetId="26974"/>
      <sheetData sheetId="26975"/>
      <sheetData sheetId="26976"/>
      <sheetData sheetId="26977"/>
      <sheetData sheetId="26978"/>
      <sheetData sheetId="26979"/>
      <sheetData sheetId="26980"/>
      <sheetData sheetId="26981"/>
      <sheetData sheetId="26982"/>
      <sheetData sheetId="26983"/>
      <sheetData sheetId="26984"/>
      <sheetData sheetId="26985"/>
      <sheetData sheetId="26986"/>
      <sheetData sheetId="26987"/>
      <sheetData sheetId="26988"/>
      <sheetData sheetId="26989"/>
      <sheetData sheetId="26990"/>
      <sheetData sheetId="26991"/>
      <sheetData sheetId="26992"/>
      <sheetData sheetId="26993"/>
      <sheetData sheetId="26994"/>
      <sheetData sheetId="26995"/>
      <sheetData sheetId="26996"/>
      <sheetData sheetId="26997"/>
      <sheetData sheetId="26998"/>
      <sheetData sheetId="26999"/>
      <sheetData sheetId="27000"/>
      <sheetData sheetId="27001"/>
      <sheetData sheetId="27002"/>
      <sheetData sheetId="27003"/>
      <sheetData sheetId="27004"/>
      <sheetData sheetId="27005"/>
      <sheetData sheetId="27006"/>
      <sheetData sheetId="27007"/>
      <sheetData sheetId="27008"/>
      <sheetData sheetId="27009"/>
      <sheetData sheetId="27010"/>
      <sheetData sheetId="27011"/>
      <sheetData sheetId="27012"/>
      <sheetData sheetId="27013"/>
      <sheetData sheetId="27014"/>
      <sheetData sheetId="27015"/>
      <sheetData sheetId="27016"/>
      <sheetData sheetId="27017"/>
      <sheetData sheetId="27018"/>
      <sheetData sheetId="27019"/>
      <sheetData sheetId="27020"/>
      <sheetData sheetId="27021"/>
      <sheetData sheetId="27022"/>
      <sheetData sheetId="27023"/>
      <sheetData sheetId="27024"/>
      <sheetData sheetId="27025"/>
      <sheetData sheetId="27026"/>
      <sheetData sheetId="27027"/>
      <sheetData sheetId="27028"/>
      <sheetData sheetId="27029"/>
      <sheetData sheetId="27030"/>
      <sheetData sheetId="27031"/>
      <sheetData sheetId="27032"/>
      <sheetData sheetId="27033"/>
      <sheetData sheetId="27034"/>
      <sheetData sheetId="27035"/>
      <sheetData sheetId="27036"/>
      <sheetData sheetId="27037"/>
      <sheetData sheetId="27038"/>
      <sheetData sheetId="27039"/>
      <sheetData sheetId="27040"/>
      <sheetData sheetId="27041"/>
      <sheetData sheetId="27042"/>
      <sheetData sheetId="27043"/>
      <sheetData sheetId="27044"/>
      <sheetData sheetId="27045"/>
      <sheetData sheetId="27046"/>
      <sheetData sheetId="27047"/>
      <sheetData sheetId="27048"/>
      <sheetData sheetId="27049"/>
      <sheetData sheetId="27050"/>
      <sheetData sheetId="27051"/>
      <sheetData sheetId="27052"/>
      <sheetData sheetId="27053"/>
      <sheetData sheetId="27054"/>
      <sheetData sheetId="27055"/>
      <sheetData sheetId="27056"/>
      <sheetData sheetId="27057"/>
      <sheetData sheetId="27058"/>
      <sheetData sheetId="27059"/>
      <sheetData sheetId="27060"/>
      <sheetData sheetId="27061"/>
      <sheetData sheetId="27062"/>
      <sheetData sheetId="27063"/>
      <sheetData sheetId="27064"/>
      <sheetData sheetId="27065"/>
      <sheetData sheetId="27066"/>
      <sheetData sheetId="27067"/>
      <sheetData sheetId="27068"/>
      <sheetData sheetId="27069"/>
      <sheetData sheetId="27070"/>
      <sheetData sheetId="27071"/>
      <sheetData sheetId="27072"/>
      <sheetData sheetId="27073"/>
      <sheetData sheetId="27074"/>
      <sheetData sheetId="27075"/>
      <sheetData sheetId="27076"/>
      <sheetData sheetId="27077"/>
      <sheetData sheetId="27078"/>
      <sheetData sheetId="27079"/>
      <sheetData sheetId="27080"/>
      <sheetData sheetId="27081"/>
      <sheetData sheetId="27082"/>
      <sheetData sheetId="27083"/>
      <sheetData sheetId="27084"/>
      <sheetData sheetId="27085"/>
      <sheetData sheetId="27086"/>
      <sheetData sheetId="27087"/>
      <sheetData sheetId="27088"/>
      <sheetData sheetId="27089"/>
      <sheetData sheetId="27090"/>
      <sheetData sheetId="27091"/>
      <sheetData sheetId="27092"/>
      <sheetData sheetId="27093"/>
      <sheetData sheetId="27094"/>
      <sheetData sheetId="27095"/>
      <sheetData sheetId="27096"/>
      <sheetData sheetId="27097"/>
      <sheetData sheetId="27098"/>
      <sheetData sheetId="27099"/>
      <sheetData sheetId="27100"/>
      <sheetData sheetId="27101"/>
      <sheetData sheetId="27102"/>
      <sheetData sheetId="27103"/>
      <sheetData sheetId="27104"/>
      <sheetData sheetId="27105"/>
      <sheetData sheetId="27106"/>
      <sheetData sheetId="27107"/>
      <sheetData sheetId="27108"/>
      <sheetData sheetId="27109"/>
      <sheetData sheetId="27110"/>
      <sheetData sheetId="27111"/>
      <sheetData sheetId="27112"/>
      <sheetData sheetId="27113"/>
      <sheetData sheetId="27114"/>
      <sheetData sheetId="27115"/>
      <sheetData sheetId="27116"/>
      <sheetData sheetId="27117"/>
      <sheetData sheetId="27118"/>
      <sheetData sheetId="27119"/>
      <sheetData sheetId="27120"/>
      <sheetData sheetId="27121"/>
      <sheetData sheetId="27122"/>
      <sheetData sheetId="27123"/>
      <sheetData sheetId="27124"/>
      <sheetData sheetId="27125"/>
      <sheetData sheetId="27126"/>
      <sheetData sheetId="27127"/>
      <sheetData sheetId="27128"/>
      <sheetData sheetId="27129"/>
      <sheetData sheetId="27130"/>
      <sheetData sheetId="27131"/>
      <sheetData sheetId="27132"/>
      <sheetData sheetId="27133"/>
      <sheetData sheetId="27134"/>
      <sheetData sheetId="27135"/>
      <sheetData sheetId="27136"/>
      <sheetData sheetId="27137"/>
      <sheetData sheetId="27138"/>
      <sheetData sheetId="27139"/>
      <sheetData sheetId="27140"/>
      <sheetData sheetId="27141"/>
      <sheetData sheetId="27142"/>
      <sheetData sheetId="27143"/>
      <sheetData sheetId="27144"/>
      <sheetData sheetId="27145"/>
      <sheetData sheetId="27146"/>
      <sheetData sheetId="27147"/>
      <sheetData sheetId="27148"/>
      <sheetData sheetId="27149"/>
      <sheetData sheetId="27150"/>
      <sheetData sheetId="27151"/>
      <sheetData sheetId="27152"/>
      <sheetData sheetId="27153"/>
      <sheetData sheetId="27154"/>
      <sheetData sheetId="27155"/>
      <sheetData sheetId="27156"/>
      <sheetData sheetId="27157"/>
      <sheetData sheetId="27158"/>
      <sheetData sheetId="27159"/>
      <sheetData sheetId="27160"/>
      <sheetData sheetId="27161"/>
      <sheetData sheetId="27162"/>
      <sheetData sheetId="27163"/>
      <sheetData sheetId="27164"/>
      <sheetData sheetId="27165"/>
      <sheetData sheetId="27166"/>
      <sheetData sheetId="27167"/>
      <sheetData sheetId="27168"/>
      <sheetData sheetId="27169"/>
      <sheetData sheetId="27170"/>
      <sheetData sheetId="27171"/>
      <sheetData sheetId="27172"/>
      <sheetData sheetId="27173"/>
      <sheetData sheetId="27174"/>
      <sheetData sheetId="27175"/>
      <sheetData sheetId="27176"/>
      <sheetData sheetId="27177"/>
      <sheetData sheetId="27178"/>
      <sheetData sheetId="27179"/>
      <sheetData sheetId="27180"/>
      <sheetData sheetId="27181"/>
      <sheetData sheetId="27182"/>
      <sheetData sheetId="27183"/>
      <sheetData sheetId="27184"/>
      <sheetData sheetId="27185"/>
      <sheetData sheetId="27186"/>
      <sheetData sheetId="27187"/>
      <sheetData sheetId="27188"/>
      <sheetData sheetId="27189"/>
      <sheetData sheetId="27190"/>
      <sheetData sheetId="27191"/>
      <sheetData sheetId="27192"/>
      <sheetData sheetId="27193"/>
      <sheetData sheetId="27194"/>
      <sheetData sheetId="27195"/>
      <sheetData sheetId="27196"/>
      <sheetData sheetId="27197"/>
      <sheetData sheetId="27198"/>
      <sheetData sheetId="27199"/>
      <sheetData sheetId="27200"/>
      <sheetData sheetId="27201"/>
      <sheetData sheetId="27202"/>
      <sheetData sheetId="27203"/>
      <sheetData sheetId="27204"/>
      <sheetData sheetId="27205"/>
      <sheetData sheetId="27206"/>
      <sheetData sheetId="27207"/>
      <sheetData sheetId="27208"/>
      <sheetData sheetId="27209"/>
      <sheetData sheetId="27210"/>
      <sheetData sheetId="27211"/>
      <sheetData sheetId="27212"/>
      <sheetData sheetId="27213"/>
      <sheetData sheetId="27214"/>
      <sheetData sheetId="27215"/>
      <sheetData sheetId="27216"/>
      <sheetData sheetId="27217"/>
      <sheetData sheetId="27218"/>
      <sheetData sheetId="27219"/>
      <sheetData sheetId="27220"/>
      <sheetData sheetId="27221"/>
      <sheetData sheetId="27222"/>
      <sheetData sheetId="27223"/>
      <sheetData sheetId="27224"/>
      <sheetData sheetId="27225"/>
      <sheetData sheetId="27226"/>
      <sheetData sheetId="27227"/>
      <sheetData sheetId="27228"/>
      <sheetData sheetId="27229"/>
      <sheetData sheetId="27230"/>
      <sheetData sheetId="27231"/>
      <sheetData sheetId="27232"/>
      <sheetData sheetId="27233"/>
      <sheetData sheetId="27234"/>
      <sheetData sheetId="27235"/>
      <sheetData sheetId="27236"/>
      <sheetData sheetId="27237"/>
      <sheetData sheetId="27238"/>
      <sheetData sheetId="27239"/>
      <sheetData sheetId="27240"/>
      <sheetData sheetId="27241"/>
      <sheetData sheetId="27242"/>
      <sheetData sheetId="27243"/>
      <sheetData sheetId="27244"/>
      <sheetData sheetId="27245"/>
      <sheetData sheetId="27246"/>
      <sheetData sheetId="27247"/>
      <sheetData sheetId="27248"/>
      <sheetData sheetId="27249"/>
      <sheetData sheetId="27250"/>
      <sheetData sheetId="27251"/>
      <sheetData sheetId="27252"/>
      <sheetData sheetId="27253"/>
      <sheetData sheetId="27254"/>
      <sheetData sheetId="27255"/>
      <sheetData sheetId="27256"/>
      <sheetData sheetId="27257"/>
      <sheetData sheetId="27258"/>
      <sheetData sheetId="27259"/>
      <sheetData sheetId="27260"/>
      <sheetData sheetId="27261"/>
      <sheetData sheetId="27262"/>
      <sheetData sheetId="27263"/>
      <sheetData sheetId="27264"/>
      <sheetData sheetId="27265"/>
      <sheetData sheetId="27266"/>
      <sheetData sheetId="27267"/>
      <sheetData sheetId="27268"/>
      <sheetData sheetId="27269"/>
      <sheetData sheetId="27270"/>
      <sheetData sheetId="27271"/>
      <sheetData sheetId="27272"/>
      <sheetData sheetId="27273"/>
      <sheetData sheetId="27274"/>
      <sheetData sheetId="27275"/>
      <sheetData sheetId="27276"/>
      <sheetData sheetId="27277"/>
      <sheetData sheetId="27278"/>
      <sheetData sheetId="27279"/>
      <sheetData sheetId="27280"/>
      <sheetData sheetId="27281"/>
      <sheetData sheetId="27282"/>
      <sheetData sheetId="27283"/>
      <sheetData sheetId="27284"/>
      <sheetData sheetId="27285"/>
      <sheetData sheetId="27286"/>
      <sheetData sheetId="27287"/>
      <sheetData sheetId="27288"/>
      <sheetData sheetId="27289"/>
      <sheetData sheetId="27290"/>
      <sheetData sheetId="27291"/>
      <sheetData sheetId="27292"/>
      <sheetData sheetId="27293"/>
      <sheetData sheetId="27294"/>
      <sheetData sheetId="27295"/>
      <sheetData sheetId="27296"/>
      <sheetData sheetId="27297"/>
      <sheetData sheetId="27298"/>
      <sheetData sheetId="27299"/>
      <sheetData sheetId="27300"/>
      <sheetData sheetId="27301"/>
      <sheetData sheetId="27302"/>
      <sheetData sheetId="27303"/>
      <sheetData sheetId="27304"/>
      <sheetData sheetId="27305"/>
      <sheetData sheetId="27306"/>
      <sheetData sheetId="27307"/>
      <sheetData sheetId="27308"/>
      <sheetData sheetId="27309"/>
      <sheetData sheetId="27310"/>
      <sheetData sheetId="27311"/>
      <sheetData sheetId="27312"/>
      <sheetData sheetId="27313"/>
      <sheetData sheetId="27314"/>
      <sheetData sheetId="27315"/>
      <sheetData sheetId="27316"/>
      <sheetData sheetId="27317"/>
      <sheetData sheetId="27318"/>
      <sheetData sheetId="27319"/>
      <sheetData sheetId="27320"/>
      <sheetData sheetId="27321"/>
      <sheetData sheetId="27322"/>
      <sheetData sheetId="27323"/>
      <sheetData sheetId="27324"/>
      <sheetData sheetId="27325"/>
      <sheetData sheetId="27326"/>
      <sheetData sheetId="27327"/>
      <sheetData sheetId="27328"/>
      <sheetData sheetId="27329"/>
      <sheetData sheetId="27330"/>
      <sheetData sheetId="27331"/>
      <sheetData sheetId="27332"/>
      <sheetData sheetId="27333"/>
      <sheetData sheetId="27334"/>
      <sheetData sheetId="27335"/>
      <sheetData sheetId="27336"/>
      <sheetData sheetId="27337"/>
      <sheetData sheetId="27338"/>
      <sheetData sheetId="27339"/>
      <sheetData sheetId="27340"/>
      <sheetData sheetId="27341"/>
      <sheetData sheetId="27342"/>
      <sheetData sheetId="27343"/>
      <sheetData sheetId="27344"/>
      <sheetData sheetId="27345"/>
      <sheetData sheetId="27346"/>
      <sheetData sheetId="27347"/>
      <sheetData sheetId="27348"/>
      <sheetData sheetId="27349"/>
      <sheetData sheetId="27350"/>
      <sheetData sheetId="27351"/>
      <sheetData sheetId="27352"/>
      <sheetData sheetId="27353"/>
      <sheetData sheetId="27354"/>
      <sheetData sheetId="27355"/>
      <sheetData sheetId="27356"/>
      <sheetData sheetId="27357"/>
      <sheetData sheetId="27358"/>
      <sheetData sheetId="27359"/>
      <sheetData sheetId="27360"/>
      <sheetData sheetId="27361"/>
      <sheetData sheetId="27362"/>
      <sheetData sheetId="27363"/>
      <sheetData sheetId="27364"/>
      <sheetData sheetId="27365"/>
      <sheetData sheetId="27366"/>
      <sheetData sheetId="27367"/>
      <sheetData sheetId="27368"/>
      <sheetData sheetId="27369"/>
      <sheetData sheetId="27370"/>
      <sheetData sheetId="27371"/>
      <sheetData sheetId="27372"/>
      <sheetData sheetId="27373"/>
      <sheetData sheetId="27374"/>
      <sheetData sheetId="27375"/>
      <sheetData sheetId="27376"/>
      <sheetData sheetId="27377"/>
      <sheetData sheetId="27378"/>
      <sheetData sheetId="27379"/>
      <sheetData sheetId="27380"/>
      <sheetData sheetId="27381"/>
      <sheetData sheetId="27382"/>
      <sheetData sheetId="27383"/>
      <sheetData sheetId="27384"/>
      <sheetData sheetId="27385"/>
      <sheetData sheetId="27386"/>
      <sheetData sheetId="27387"/>
      <sheetData sheetId="27388"/>
      <sheetData sheetId="27389"/>
      <sheetData sheetId="27390"/>
      <sheetData sheetId="27391"/>
      <sheetData sheetId="27392"/>
      <sheetData sheetId="27393"/>
      <sheetData sheetId="27394"/>
      <sheetData sheetId="27395"/>
      <sheetData sheetId="27396"/>
      <sheetData sheetId="27397"/>
      <sheetData sheetId="27398"/>
      <sheetData sheetId="27399"/>
      <sheetData sheetId="27400"/>
      <sheetData sheetId="27401"/>
      <sheetData sheetId="27402"/>
      <sheetData sheetId="27403"/>
      <sheetData sheetId="27404"/>
      <sheetData sheetId="27405"/>
      <sheetData sheetId="27406"/>
      <sheetData sheetId="27407"/>
      <sheetData sheetId="27408"/>
      <sheetData sheetId="27409"/>
      <sheetData sheetId="27410"/>
      <sheetData sheetId="27411"/>
      <sheetData sheetId="27412"/>
      <sheetData sheetId="27413"/>
      <sheetData sheetId="27414"/>
      <sheetData sheetId="27415"/>
      <sheetData sheetId="27416"/>
      <sheetData sheetId="27417"/>
      <sheetData sheetId="27418"/>
      <sheetData sheetId="27419"/>
      <sheetData sheetId="27420"/>
      <sheetData sheetId="27421"/>
      <sheetData sheetId="27422"/>
      <sheetData sheetId="27423"/>
      <sheetData sheetId="27424"/>
      <sheetData sheetId="27425"/>
      <sheetData sheetId="27426"/>
      <sheetData sheetId="27427"/>
      <sheetData sheetId="27428"/>
      <sheetData sheetId="27429"/>
      <sheetData sheetId="27430"/>
      <sheetData sheetId="27431"/>
      <sheetData sheetId="27432"/>
      <sheetData sheetId="27433"/>
      <sheetData sheetId="27434"/>
      <sheetData sheetId="27435"/>
      <sheetData sheetId="27436"/>
      <sheetData sheetId="27437"/>
      <sheetData sheetId="27438"/>
      <sheetData sheetId="27439"/>
      <sheetData sheetId="27440"/>
      <sheetData sheetId="27441"/>
      <sheetData sheetId="27442"/>
      <sheetData sheetId="27443"/>
      <sheetData sheetId="27444"/>
      <sheetData sheetId="27445"/>
      <sheetData sheetId="27446"/>
      <sheetData sheetId="27447"/>
      <sheetData sheetId="27448"/>
      <sheetData sheetId="27449"/>
      <sheetData sheetId="27450"/>
      <sheetData sheetId="27451"/>
      <sheetData sheetId="27452"/>
      <sheetData sheetId="27453"/>
      <sheetData sheetId="27454"/>
      <sheetData sheetId="27455"/>
      <sheetData sheetId="27456"/>
      <sheetData sheetId="27457"/>
      <sheetData sheetId="27458"/>
      <sheetData sheetId="27459"/>
      <sheetData sheetId="27460"/>
      <sheetData sheetId="27461"/>
      <sheetData sheetId="27462"/>
      <sheetData sheetId="27463"/>
      <sheetData sheetId="27464"/>
      <sheetData sheetId="27465"/>
      <sheetData sheetId="27466"/>
      <sheetData sheetId="27467"/>
      <sheetData sheetId="27468"/>
      <sheetData sheetId="27469"/>
      <sheetData sheetId="27470"/>
      <sheetData sheetId="27471"/>
      <sheetData sheetId="27472"/>
      <sheetData sheetId="27473"/>
      <sheetData sheetId="27474"/>
      <sheetData sheetId="27475"/>
      <sheetData sheetId="27476"/>
      <sheetData sheetId="27477"/>
      <sheetData sheetId="27478"/>
      <sheetData sheetId="27479"/>
      <sheetData sheetId="27480"/>
      <sheetData sheetId="27481"/>
      <sheetData sheetId="27482"/>
      <sheetData sheetId="27483"/>
      <sheetData sheetId="27484"/>
      <sheetData sheetId="27485"/>
      <sheetData sheetId="27486"/>
      <sheetData sheetId="27487"/>
      <sheetData sheetId="27488"/>
      <sheetData sheetId="27489"/>
      <sheetData sheetId="27490"/>
      <sheetData sheetId="27491"/>
      <sheetData sheetId="27492"/>
      <sheetData sheetId="27493"/>
      <sheetData sheetId="27494"/>
      <sheetData sheetId="27495"/>
      <sheetData sheetId="27496"/>
      <sheetData sheetId="27497"/>
      <sheetData sheetId="27498"/>
      <sheetData sheetId="27499"/>
      <sheetData sheetId="27500"/>
      <sheetData sheetId="27501"/>
      <sheetData sheetId="27502"/>
      <sheetData sheetId="27503"/>
      <sheetData sheetId="27504"/>
      <sheetData sheetId="27505"/>
      <sheetData sheetId="27506"/>
      <sheetData sheetId="27507"/>
      <sheetData sheetId="27508"/>
      <sheetData sheetId="27509"/>
      <sheetData sheetId="27510"/>
      <sheetData sheetId="27511"/>
      <sheetData sheetId="27512"/>
      <sheetData sheetId="27513"/>
      <sheetData sheetId="27514"/>
      <sheetData sheetId="27515"/>
      <sheetData sheetId="27516"/>
      <sheetData sheetId="27517"/>
      <sheetData sheetId="27518"/>
      <sheetData sheetId="27519"/>
      <sheetData sheetId="27520"/>
      <sheetData sheetId="27521"/>
      <sheetData sheetId="27522"/>
      <sheetData sheetId="27523"/>
      <sheetData sheetId="27524"/>
      <sheetData sheetId="27525"/>
      <sheetData sheetId="27526"/>
      <sheetData sheetId="27527"/>
      <sheetData sheetId="27528"/>
      <sheetData sheetId="27529"/>
      <sheetData sheetId="27530"/>
      <sheetData sheetId="27531"/>
      <sheetData sheetId="27532"/>
      <sheetData sheetId="27533"/>
      <sheetData sheetId="27534"/>
      <sheetData sheetId="27535"/>
      <sheetData sheetId="27536"/>
      <sheetData sheetId="27537"/>
      <sheetData sheetId="27538"/>
      <sheetData sheetId="27539"/>
      <sheetData sheetId="27540"/>
      <sheetData sheetId="27541"/>
      <sheetData sheetId="27542"/>
      <sheetData sheetId="27543"/>
      <sheetData sheetId="27544"/>
      <sheetData sheetId="27545"/>
      <sheetData sheetId="27546"/>
      <sheetData sheetId="27547"/>
      <sheetData sheetId="27548"/>
      <sheetData sheetId="27549"/>
      <sheetData sheetId="27550"/>
      <sheetData sheetId="27551"/>
      <sheetData sheetId="27552"/>
      <sheetData sheetId="27553"/>
      <sheetData sheetId="27554"/>
      <sheetData sheetId="27555"/>
      <sheetData sheetId="27556"/>
      <sheetData sheetId="27557"/>
      <sheetData sheetId="27558"/>
      <sheetData sheetId="27559"/>
      <sheetData sheetId="27560"/>
      <sheetData sheetId="27561"/>
      <sheetData sheetId="27562"/>
      <sheetData sheetId="27563"/>
      <sheetData sheetId="27564"/>
      <sheetData sheetId="27565"/>
      <sheetData sheetId="27566"/>
      <sheetData sheetId="27567"/>
      <sheetData sheetId="27568"/>
      <sheetData sheetId="27569"/>
      <sheetData sheetId="27570"/>
      <sheetData sheetId="27571"/>
      <sheetData sheetId="27572"/>
      <sheetData sheetId="27573"/>
      <sheetData sheetId="27574"/>
      <sheetData sheetId="27575"/>
      <sheetData sheetId="27576"/>
      <sheetData sheetId="27577"/>
      <sheetData sheetId="27578"/>
      <sheetData sheetId="27579"/>
      <sheetData sheetId="27580"/>
      <sheetData sheetId="27581"/>
      <sheetData sheetId="27582"/>
      <sheetData sheetId="27583"/>
      <sheetData sheetId="27584"/>
      <sheetData sheetId="27585"/>
      <sheetData sheetId="27586"/>
      <sheetData sheetId="27587"/>
      <sheetData sheetId="27588"/>
      <sheetData sheetId="27589"/>
      <sheetData sheetId="27590"/>
      <sheetData sheetId="27591"/>
      <sheetData sheetId="27592"/>
      <sheetData sheetId="27593"/>
      <sheetData sheetId="27594"/>
      <sheetData sheetId="27595"/>
      <sheetData sheetId="27596"/>
      <sheetData sheetId="27597"/>
      <sheetData sheetId="27598"/>
      <sheetData sheetId="27599"/>
      <sheetData sheetId="27600"/>
      <sheetData sheetId="27601"/>
      <sheetData sheetId="27602"/>
      <sheetData sheetId="27603"/>
      <sheetData sheetId="27604"/>
      <sheetData sheetId="27605"/>
      <sheetData sheetId="27606"/>
      <sheetData sheetId="27607"/>
      <sheetData sheetId="27608"/>
      <sheetData sheetId="27609"/>
      <sheetData sheetId="27610"/>
      <sheetData sheetId="27611"/>
      <sheetData sheetId="27612"/>
      <sheetData sheetId="27613"/>
      <sheetData sheetId="27614"/>
      <sheetData sheetId="27615"/>
      <sheetData sheetId="27616"/>
      <sheetData sheetId="27617"/>
      <sheetData sheetId="27618"/>
      <sheetData sheetId="27619"/>
      <sheetData sheetId="27620"/>
      <sheetData sheetId="27621"/>
      <sheetData sheetId="27622"/>
      <sheetData sheetId="27623"/>
      <sheetData sheetId="27624"/>
      <sheetData sheetId="27625"/>
      <sheetData sheetId="27626"/>
      <sheetData sheetId="27627"/>
      <sheetData sheetId="27628"/>
      <sheetData sheetId="27629"/>
      <sheetData sheetId="27630"/>
      <sheetData sheetId="27631"/>
      <sheetData sheetId="27632"/>
      <sheetData sheetId="27633"/>
      <sheetData sheetId="27634"/>
      <sheetData sheetId="27635"/>
      <sheetData sheetId="27636"/>
      <sheetData sheetId="27637"/>
      <sheetData sheetId="27638"/>
      <sheetData sheetId="27639"/>
      <sheetData sheetId="27640"/>
      <sheetData sheetId="27641"/>
      <sheetData sheetId="27642"/>
      <sheetData sheetId="27643"/>
      <sheetData sheetId="27644"/>
      <sheetData sheetId="27645"/>
      <sheetData sheetId="27646"/>
      <sheetData sheetId="27647"/>
      <sheetData sheetId="27648"/>
      <sheetData sheetId="27649"/>
      <sheetData sheetId="27650"/>
      <sheetData sheetId="27651"/>
      <sheetData sheetId="27652"/>
      <sheetData sheetId="27653"/>
      <sheetData sheetId="27654"/>
      <sheetData sheetId="27655"/>
      <sheetData sheetId="27656"/>
      <sheetData sheetId="27657"/>
      <sheetData sheetId="27658"/>
      <sheetData sheetId="27659"/>
      <sheetData sheetId="27660"/>
      <sheetData sheetId="27661"/>
      <sheetData sheetId="27662"/>
      <sheetData sheetId="27663"/>
      <sheetData sheetId="27664"/>
      <sheetData sheetId="27665"/>
      <sheetData sheetId="27666"/>
      <sheetData sheetId="27667"/>
      <sheetData sheetId="27668"/>
      <sheetData sheetId="27669"/>
      <sheetData sheetId="27670"/>
      <sheetData sheetId="27671"/>
      <sheetData sheetId="27672"/>
      <sheetData sheetId="27673"/>
      <sheetData sheetId="27674"/>
      <sheetData sheetId="27675"/>
      <sheetData sheetId="27676"/>
      <sheetData sheetId="27677"/>
      <sheetData sheetId="27678"/>
      <sheetData sheetId="27679"/>
      <sheetData sheetId="27680"/>
      <sheetData sheetId="27681"/>
      <sheetData sheetId="27682"/>
      <sheetData sheetId="27683"/>
      <sheetData sheetId="27684"/>
      <sheetData sheetId="27685"/>
      <sheetData sheetId="27686"/>
      <sheetData sheetId="27687"/>
      <sheetData sheetId="27688"/>
      <sheetData sheetId="27689"/>
      <sheetData sheetId="27690"/>
      <sheetData sheetId="27691"/>
      <sheetData sheetId="27692"/>
      <sheetData sheetId="27693"/>
      <sheetData sheetId="27694"/>
      <sheetData sheetId="27695"/>
      <sheetData sheetId="27696"/>
      <sheetData sheetId="27697"/>
      <sheetData sheetId="27698"/>
      <sheetData sheetId="27699"/>
      <sheetData sheetId="27700"/>
      <sheetData sheetId="27701"/>
      <sheetData sheetId="27702"/>
      <sheetData sheetId="27703"/>
      <sheetData sheetId="27704"/>
      <sheetData sheetId="27705"/>
      <sheetData sheetId="27706"/>
      <sheetData sheetId="27707"/>
      <sheetData sheetId="27708"/>
      <sheetData sheetId="27709"/>
      <sheetData sheetId="27710"/>
      <sheetData sheetId="27711"/>
      <sheetData sheetId="27712"/>
      <sheetData sheetId="27713"/>
      <sheetData sheetId="27714"/>
      <sheetData sheetId="27715"/>
      <sheetData sheetId="27716"/>
      <sheetData sheetId="27717"/>
      <sheetData sheetId="27718"/>
      <sheetData sheetId="27719"/>
      <sheetData sheetId="27720"/>
      <sheetData sheetId="27721"/>
      <sheetData sheetId="27722"/>
      <sheetData sheetId="27723"/>
      <sheetData sheetId="27724"/>
      <sheetData sheetId="27725"/>
      <sheetData sheetId="27726"/>
      <sheetData sheetId="27727"/>
      <sheetData sheetId="27728"/>
      <sheetData sheetId="27729"/>
      <sheetData sheetId="27730"/>
      <sheetData sheetId="27731"/>
      <sheetData sheetId="27732"/>
      <sheetData sheetId="27733"/>
      <sheetData sheetId="27734"/>
      <sheetData sheetId="27735"/>
      <sheetData sheetId="27736"/>
      <sheetData sheetId="27737"/>
      <sheetData sheetId="27738"/>
      <sheetData sheetId="27739"/>
      <sheetData sheetId="27740"/>
      <sheetData sheetId="27741"/>
      <sheetData sheetId="27742"/>
      <sheetData sheetId="27743"/>
      <sheetData sheetId="27744"/>
      <sheetData sheetId="27745"/>
      <sheetData sheetId="27746"/>
      <sheetData sheetId="27747"/>
      <sheetData sheetId="27748"/>
      <sheetData sheetId="27749"/>
      <sheetData sheetId="27750"/>
      <sheetData sheetId="27751"/>
      <sheetData sheetId="27752"/>
      <sheetData sheetId="27753"/>
      <sheetData sheetId="27754"/>
      <sheetData sheetId="27755"/>
      <sheetData sheetId="27756"/>
      <sheetData sheetId="27757"/>
      <sheetData sheetId="27758"/>
      <sheetData sheetId="27759"/>
      <sheetData sheetId="27760"/>
      <sheetData sheetId="27761"/>
      <sheetData sheetId="27762"/>
      <sheetData sheetId="27763"/>
      <sheetData sheetId="27764"/>
      <sheetData sheetId="27765"/>
      <sheetData sheetId="27766"/>
      <sheetData sheetId="27767"/>
      <sheetData sheetId="27768"/>
      <sheetData sheetId="27769"/>
      <sheetData sheetId="27770"/>
      <sheetData sheetId="27771"/>
      <sheetData sheetId="27772"/>
      <sheetData sheetId="27773"/>
      <sheetData sheetId="27774"/>
      <sheetData sheetId="27775"/>
      <sheetData sheetId="27776"/>
      <sheetData sheetId="27777"/>
      <sheetData sheetId="27778"/>
      <sheetData sheetId="27779"/>
      <sheetData sheetId="27780"/>
      <sheetData sheetId="27781"/>
      <sheetData sheetId="27782"/>
      <sheetData sheetId="27783"/>
      <sheetData sheetId="27784"/>
      <sheetData sheetId="27785"/>
      <sheetData sheetId="27786"/>
      <sheetData sheetId="27787"/>
      <sheetData sheetId="27788"/>
      <sheetData sheetId="27789"/>
      <sheetData sheetId="27790"/>
      <sheetData sheetId="27791"/>
      <sheetData sheetId="27792"/>
      <sheetData sheetId="27793"/>
      <sheetData sheetId="27794"/>
      <sheetData sheetId="27795"/>
      <sheetData sheetId="27796"/>
      <sheetData sheetId="27797"/>
      <sheetData sheetId="27798"/>
      <sheetData sheetId="27799"/>
      <sheetData sheetId="27800"/>
      <sheetData sheetId="27801"/>
      <sheetData sheetId="27802"/>
      <sheetData sheetId="27803"/>
      <sheetData sheetId="27804"/>
      <sheetData sheetId="27805"/>
      <sheetData sheetId="27806"/>
      <sheetData sheetId="27807"/>
      <sheetData sheetId="27808"/>
      <sheetData sheetId="27809"/>
      <sheetData sheetId="27810"/>
      <sheetData sheetId="27811"/>
      <sheetData sheetId="27812"/>
      <sheetData sheetId="27813"/>
      <sheetData sheetId="27814"/>
      <sheetData sheetId="27815"/>
      <sheetData sheetId="27816"/>
      <sheetData sheetId="27817"/>
      <sheetData sheetId="27818"/>
      <sheetData sheetId="27819"/>
      <sheetData sheetId="27820"/>
      <sheetData sheetId="27821"/>
      <sheetData sheetId="27822"/>
      <sheetData sheetId="27823"/>
      <sheetData sheetId="27824"/>
      <sheetData sheetId="27825"/>
      <sheetData sheetId="27826"/>
      <sheetData sheetId="27827"/>
      <sheetData sheetId="27828"/>
      <sheetData sheetId="27829"/>
      <sheetData sheetId="27830"/>
      <sheetData sheetId="27831"/>
      <sheetData sheetId="27832"/>
      <sheetData sheetId="27833"/>
      <sheetData sheetId="27834"/>
      <sheetData sheetId="27835"/>
      <sheetData sheetId="27836"/>
      <sheetData sheetId="27837"/>
      <sheetData sheetId="27838"/>
      <sheetData sheetId="27839"/>
      <sheetData sheetId="27840"/>
      <sheetData sheetId="27841"/>
      <sheetData sheetId="27842"/>
      <sheetData sheetId="27843"/>
      <sheetData sheetId="27844"/>
      <sheetData sheetId="27845"/>
      <sheetData sheetId="27846"/>
      <sheetData sheetId="27847"/>
      <sheetData sheetId="27848"/>
      <sheetData sheetId="27849"/>
      <sheetData sheetId="27850"/>
      <sheetData sheetId="27851"/>
      <sheetData sheetId="27852"/>
      <sheetData sheetId="27853"/>
      <sheetData sheetId="27854"/>
      <sheetData sheetId="27855"/>
      <sheetData sheetId="27856"/>
      <sheetData sheetId="27857"/>
      <sheetData sheetId="27858"/>
      <sheetData sheetId="27859"/>
      <sheetData sheetId="27860"/>
      <sheetData sheetId="27861"/>
      <sheetData sheetId="27862"/>
      <sheetData sheetId="27863"/>
      <sheetData sheetId="27864"/>
      <sheetData sheetId="27865"/>
      <sheetData sheetId="27866"/>
      <sheetData sheetId="27867"/>
      <sheetData sheetId="27868"/>
      <sheetData sheetId="27869"/>
      <sheetData sheetId="27870"/>
      <sheetData sheetId="27871"/>
      <sheetData sheetId="27872"/>
      <sheetData sheetId="27873"/>
      <sheetData sheetId="27874"/>
      <sheetData sheetId="27875"/>
      <sheetData sheetId="27876"/>
      <sheetData sheetId="27877"/>
      <sheetData sheetId="27878"/>
      <sheetData sheetId="27879"/>
      <sheetData sheetId="27880"/>
      <sheetData sheetId="27881"/>
      <sheetData sheetId="27882"/>
      <sheetData sheetId="27883"/>
      <sheetData sheetId="27884"/>
      <sheetData sheetId="27885"/>
      <sheetData sheetId="27886"/>
      <sheetData sheetId="27887"/>
      <sheetData sheetId="27888"/>
      <sheetData sheetId="27889"/>
      <sheetData sheetId="27890"/>
      <sheetData sheetId="27891"/>
      <sheetData sheetId="27892"/>
      <sheetData sheetId="27893"/>
      <sheetData sheetId="27894"/>
      <sheetData sheetId="27895"/>
      <sheetData sheetId="27896"/>
      <sheetData sheetId="27897"/>
      <sheetData sheetId="27898"/>
      <sheetData sheetId="27899"/>
      <sheetData sheetId="27900"/>
      <sheetData sheetId="27901"/>
      <sheetData sheetId="27902"/>
      <sheetData sheetId="27903"/>
      <sheetData sheetId="27904"/>
      <sheetData sheetId="27905"/>
      <sheetData sheetId="27906"/>
      <sheetData sheetId="27907"/>
      <sheetData sheetId="27908"/>
      <sheetData sheetId="27909"/>
      <sheetData sheetId="27910"/>
      <sheetData sheetId="27911"/>
      <sheetData sheetId="27912"/>
      <sheetData sheetId="27913"/>
      <sheetData sheetId="27914"/>
      <sheetData sheetId="27915"/>
      <sheetData sheetId="27916"/>
      <sheetData sheetId="27917"/>
      <sheetData sheetId="27918"/>
      <sheetData sheetId="27919"/>
      <sheetData sheetId="27920"/>
      <sheetData sheetId="27921"/>
      <sheetData sheetId="27922"/>
      <sheetData sheetId="27923"/>
      <sheetData sheetId="27924"/>
      <sheetData sheetId="27925"/>
      <sheetData sheetId="27926"/>
      <sheetData sheetId="27927"/>
      <sheetData sheetId="27928"/>
      <sheetData sheetId="27929"/>
      <sheetData sheetId="27930"/>
      <sheetData sheetId="27931"/>
      <sheetData sheetId="27932"/>
      <sheetData sheetId="27933"/>
      <sheetData sheetId="27934"/>
      <sheetData sheetId="27935"/>
      <sheetData sheetId="27936"/>
      <sheetData sheetId="27937"/>
      <sheetData sheetId="27938"/>
      <sheetData sheetId="27939"/>
      <sheetData sheetId="27940"/>
      <sheetData sheetId="27941"/>
      <sheetData sheetId="27942"/>
      <sheetData sheetId="27943"/>
      <sheetData sheetId="27944"/>
      <sheetData sheetId="27945"/>
      <sheetData sheetId="27946"/>
      <sheetData sheetId="27947"/>
      <sheetData sheetId="27948"/>
      <sheetData sheetId="27949"/>
      <sheetData sheetId="27950"/>
      <sheetData sheetId="27951"/>
      <sheetData sheetId="27952"/>
      <sheetData sheetId="27953"/>
      <sheetData sheetId="27954"/>
      <sheetData sheetId="27955"/>
      <sheetData sheetId="27956"/>
      <sheetData sheetId="27957"/>
      <sheetData sheetId="27958"/>
      <sheetData sheetId="27959"/>
      <sheetData sheetId="27960"/>
      <sheetData sheetId="27961"/>
      <sheetData sheetId="27962"/>
      <sheetData sheetId="27963"/>
      <sheetData sheetId="27964"/>
      <sheetData sheetId="27965"/>
      <sheetData sheetId="27966"/>
      <sheetData sheetId="27967"/>
      <sheetData sheetId="27968"/>
      <sheetData sheetId="27969"/>
      <sheetData sheetId="27970"/>
      <sheetData sheetId="27971"/>
      <sheetData sheetId="27972"/>
      <sheetData sheetId="27973"/>
      <sheetData sheetId="27974"/>
      <sheetData sheetId="27975"/>
      <sheetData sheetId="27976"/>
      <sheetData sheetId="27977"/>
      <sheetData sheetId="27978"/>
      <sheetData sheetId="27979"/>
      <sheetData sheetId="27980"/>
      <sheetData sheetId="27981"/>
      <sheetData sheetId="27982"/>
      <sheetData sheetId="27983"/>
      <sheetData sheetId="27984"/>
      <sheetData sheetId="27985"/>
      <sheetData sheetId="27986"/>
      <sheetData sheetId="27987"/>
      <sheetData sheetId="27988"/>
      <sheetData sheetId="27989"/>
      <sheetData sheetId="27990"/>
      <sheetData sheetId="27991"/>
      <sheetData sheetId="27992"/>
      <sheetData sheetId="27993"/>
      <sheetData sheetId="27994"/>
      <sheetData sheetId="27995"/>
      <sheetData sheetId="27996"/>
      <sheetData sheetId="27997"/>
      <sheetData sheetId="27998"/>
      <sheetData sheetId="27999"/>
      <sheetData sheetId="28000"/>
      <sheetData sheetId="28001"/>
      <sheetData sheetId="28002"/>
      <sheetData sheetId="28003"/>
      <sheetData sheetId="28004"/>
      <sheetData sheetId="28005"/>
      <sheetData sheetId="28006"/>
      <sheetData sheetId="28007"/>
      <sheetData sheetId="28008"/>
      <sheetData sheetId="28009"/>
      <sheetData sheetId="28010"/>
      <sheetData sheetId="28011"/>
      <sheetData sheetId="28012"/>
      <sheetData sheetId="28013"/>
      <sheetData sheetId="28014"/>
      <sheetData sheetId="28015"/>
      <sheetData sheetId="28016"/>
      <sheetData sheetId="28017"/>
      <sheetData sheetId="28018"/>
      <sheetData sheetId="28019"/>
      <sheetData sheetId="28020"/>
      <sheetData sheetId="28021"/>
      <sheetData sheetId="28022"/>
      <sheetData sheetId="28023"/>
      <sheetData sheetId="28024"/>
      <sheetData sheetId="28025"/>
      <sheetData sheetId="28026"/>
      <sheetData sheetId="28027"/>
      <sheetData sheetId="28028"/>
      <sheetData sheetId="28029"/>
      <sheetData sheetId="28030"/>
      <sheetData sheetId="28031"/>
      <sheetData sheetId="28032"/>
      <sheetData sheetId="28033"/>
      <sheetData sheetId="28034"/>
      <sheetData sheetId="28035"/>
      <sheetData sheetId="28036"/>
      <sheetData sheetId="28037"/>
      <sheetData sheetId="28038"/>
      <sheetData sheetId="28039"/>
      <sheetData sheetId="28040"/>
      <sheetData sheetId="28041"/>
      <sheetData sheetId="28042"/>
      <sheetData sheetId="28043"/>
      <sheetData sheetId="28044"/>
      <sheetData sheetId="28045"/>
      <sheetData sheetId="28046"/>
      <sheetData sheetId="28047"/>
      <sheetData sheetId="28048"/>
      <sheetData sheetId="28049"/>
      <sheetData sheetId="28050"/>
      <sheetData sheetId="28051"/>
      <sheetData sheetId="28052"/>
      <sheetData sheetId="28053"/>
      <sheetData sheetId="28054"/>
      <sheetData sheetId="28055"/>
      <sheetData sheetId="28056"/>
      <sheetData sheetId="28057"/>
      <sheetData sheetId="28058"/>
      <sheetData sheetId="28059"/>
      <sheetData sheetId="28060"/>
      <sheetData sheetId="28061"/>
      <sheetData sheetId="28062"/>
      <sheetData sheetId="28063"/>
      <sheetData sheetId="28064"/>
      <sheetData sheetId="28065"/>
      <sheetData sheetId="28066"/>
      <sheetData sheetId="28067"/>
      <sheetData sheetId="28068"/>
      <sheetData sheetId="28069"/>
      <sheetData sheetId="28070"/>
      <sheetData sheetId="28071"/>
      <sheetData sheetId="28072"/>
      <sheetData sheetId="28073"/>
      <sheetData sheetId="28074"/>
      <sheetData sheetId="28075"/>
      <sheetData sheetId="28076"/>
      <sheetData sheetId="28077"/>
      <sheetData sheetId="28078"/>
      <sheetData sheetId="28079"/>
      <sheetData sheetId="28080"/>
      <sheetData sheetId="28081"/>
      <sheetData sheetId="28082"/>
      <sheetData sheetId="28083"/>
      <sheetData sheetId="28084"/>
      <sheetData sheetId="28085"/>
      <sheetData sheetId="28086"/>
      <sheetData sheetId="28087"/>
      <sheetData sheetId="28088"/>
      <sheetData sheetId="28089"/>
      <sheetData sheetId="28090"/>
      <sheetData sheetId="28091"/>
      <sheetData sheetId="28092"/>
      <sheetData sheetId="28093"/>
      <sheetData sheetId="28094"/>
      <sheetData sheetId="28095"/>
      <sheetData sheetId="28096"/>
      <sheetData sheetId="28097"/>
      <sheetData sheetId="28098"/>
      <sheetData sheetId="28099"/>
      <sheetData sheetId="28100"/>
      <sheetData sheetId="28101"/>
      <sheetData sheetId="28102"/>
      <sheetData sheetId="28103"/>
      <sheetData sheetId="28104"/>
      <sheetData sheetId="28105"/>
      <sheetData sheetId="28106"/>
      <sheetData sheetId="28107"/>
      <sheetData sheetId="28108"/>
      <sheetData sheetId="28109"/>
      <sheetData sheetId="28110"/>
      <sheetData sheetId="28111"/>
      <sheetData sheetId="28112"/>
      <sheetData sheetId="28113"/>
      <sheetData sheetId="28114"/>
      <sheetData sheetId="28115"/>
      <sheetData sheetId="28116"/>
      <sheetData sheetId="28117"/>
      <sheetData sheetId="28118"/>
      <sheetData sheetId="28119"/>
      <sheetData sheetId="28120"/>
      <sheetData sheetId="28121"/>
      <sheetData sheetId="28122"/>
      <sheetData sheetId="28123"/>
      <sheetData sheetId="28124"/>
      <sheetData sheetId="28125"/>
      <sheetData sheetId="28126"/>
      <sheetData sheetId="28127"/>
      <sheetData sheetId="28128"/>
      <sheetData sheetId="28129"/>
      <sheetData sheetId="28130"/>
      <sheetData sheetId="28131"/>
      <sheetData sheetId="28132"/>
      <sheetData sheetId="28133"/>
      <sheetData sheetId="28134"/>
      <sheetData sheetId="28135"/>
      <sheetData sheetId="28136"/>
      <sheetData sheetId="28137"/>
      <sheetData sheetId="28138"/>
      <sheetData sheetId="28139"/>
      <sheetData sheetId="28140"/>
      <sheetData sheetId="28141"/>
      <sheetData sheetId="28142"/>
      <sheetData sheetId="28143"/>
      <sheetData sheetId="28144"/>
      <sheetData sheetId="28145"/>
      <sheetData sheetId="28146"/>
      <sheetData sheetId="28147"/>
      <sheetData sheetId="28148"/>
      <sheetData sheetId="28149"/>
      <sheetData sheetId="28150"/>
      <sheetData sheetId="28151"/>
      <sheetData sheetId="28152"/>
      <sheetData sheetId="28153"/>
      <sheetData sheetId="28154"/>
      <sheetData sheetId="28155"/>
      <sheetData sheetId="28156"/>
      <sheetData sheetId="28157"/>
      <sheetData sheetId="28158"/>
      <sheetData sheetId="28159"/>
      <sheetData sheetId="28160"/>
      <sheetData sheetId="28161"/>
      <sheetData sheetId="28162"/>
      <sheetData sheetId="28163"/>
      <sheetData sheetId="28164"/>
      <sheetData sheetId="28165"/>
      <sheetData sheetId="28166"/>
      <sheetData sheetId="28167"/>
      <sheetData sheetId="28168"/>
      <sheetData sheetId="28169"/>
      <sheetData sheetId="28170"/>
      <sheetData sheetId="28171"/>
      <sheetData sheetId="28172"/>
      <sheetData sheetId="28173"/>
      <sheetData sheetId="28174"/>
      <sheetData sheetId="28175"/>
      <sheetData sheetId="28176"/>
      <sheetData sheetId="28177"/>
      <sheetData sheetId="28178"/>
      <sheetData sheetId="28179"/>
      <sheetData sheetId="28180"/>
      <sheetData sheetId="28181"/>
      <sheetData sheetId="28182"/>
      <sheetData sheetId="28183"/>
      <sheetData sheetId="28184"/>
      <sheetData sheetId="28185"/>
      <sheetData sheetId="28186"/>
      <sheetData sheetId="28187"/>
      <sheetData sheetId="28188"/>
      <sheetData sheetId="28189"/>
      <sheetData sheetId="28190"/>
      <sheetData sheetId="28191"/>
      <sheetData sheetId="28192"/>
      <sheetData sheetId="28193"/>
      <sheetData sheetId="28194"/>
      <sheetData sheetId="28195"/>
      <sheetData sheetId="28196"/>
      <sheetData sheetId="28197"/>
      <sheetData sheetId="28198"/>
      <sheetData sheetId="28199"/>
      <sheetData sheetId="28200"/>
      <sheetData sheetId="28201"/>
      <sheetData sheetId="28202"/>
      <sheetData sheetId="28203"/>
      <sheetData sheetId="28204"/>
      <sheetData sheetId="28205"/>
      <sheetData sheetId="28206"/>
      <sheetData sheetId="28207"/>
      <sheetData sheetId="28208"/>
      <sheetData sheetId="28209"/>
      <sheetData sheetId="28210"/>
      <sheetData sheetId="28211"/>
      <sheetData sheetId="28212"/>
      <sheetData sheetId="28213"/>
      <sheetData sheetId="28214"/>
      <sheetData sheetId="28215"/>
      <sheetData sheetId="28216"/>
      <sheetData sheetId="28217"/>
      <sheetData sheetId="28218"/>
      <sheetData sheetId="28219"/>
      <sheetData sheetId="28220"/>
      <sheetData sheetId="28221"/>
      <sheetData sheetId="28222"/>
      <sheetData sheetId="28223"/>
      <sheetData sheetId="28224"/>
      <sheetData sheetId="28225"/>
      <sheetData sheetId="28226"/>
      <sheetData sheetId="28227"/>
      <sheetData sheetId="28228"/>
      <sheetData sheetId="28229"/>
      <sheetData sheetId="28230"/>
      <sheetData sheetId="28231"/>
      <sheetData sheetId="28232"/>
      <sheetData sheetId="28233"/>
      <sheetData sheetId="28234"/>
      <sheetData sheetId="28235"/>
      <sheetData sheetId="28236"/>
      <sheetData sheetId="28237"/>
      <sheetData sheetId="28238"/>
      <sheetData sheetId="28239"/>
      <sheetData sheetId="28240"/>
      <sheetData sheetId="28241"/>
      <sheetData sheetId="28242"/>
      <sheetData sheetId="28243"/>
      <sheetData sheetId="28244"/>
      <sheetData sheetId="28245"/>
      <sheetData sheetId="28246"/>
      <sheetData sheetId="28247"/>
      <sheetData sheetId="28248"/>
      <sheetData sheetId="28249"/>
      <sheetData sheetId="28250"/>
      <sheetData sheetId="28251"/>
      <sheetData sheetId="28252"/>
      <sheetData sheetId="28253"/>
      <sheetData sheetId="28254"/>
      <sheetData sheetId="28255"/>
      <sheetData sheetId="28256"/>
      <sheetData sheetId="28257"/>
      <sheetData sheetId="28258"/>
      <sheetData sheetId="28259"/>
      <sheetData sheetId="28260"/>
      <sheetData sheetId="28261"/>
      <sheetData sheetId="28262"/>
      <sheetData sheetId="28263"/>
      <sheetData sheetId="28264"/>
      <sheetData sheetId="28265"/>
      <sheetData sheetId="28266"/>
      <sheetData sheetId="28267"/>
      <sheetData sheetId="28268"/>
      <sheetData sheetId="28269"/>
      <sheetData sheetId="28270"/>
      <sheetData sheetId="28271"/>
      <sheetData sheetId="28272"/>
      <sheetData sheetId="28273"/>
      <sheetData sheetId="28274"/>
      <sheetData sheetId="28275"/>
      <sheetData sheetId="28276"/>
      <sheetData sheetId="28277"/>
      <sheetData sheetId="28278"/>
      <sheetData sheetId="28279"/>
      <sheetData sheetId="28280"/>
      <sheetData sheetId="28281"/>
      <sheetData sheetId="28282"/>
      <sheetData sheetId="28283"/>
      <sheetData sheetId="28284"/>
      <sheetData sheetId="28285"/>
      <sheetData sheetId="28286"/>
      <sheetData sheetId="28287"/>
      <sheetData sheetId="28288"/>
      <sheetData sheetId="28289"/>
      <sheetData sheetId="28290"/>
      <sheetData sheetId="28291"/>
      <sheetData sheetId="28292"/>
      <sheetData sheetId="28293"/>
      <sheetData sheetId="28294"/>
      <sheetData sheetId="28295"/>
      <sheetData sheetId="28296"/>
      <sheetData sheetId="28297"/>
      <sheetData sheetId="28298"/>
      <sheetData sheetId="28299"/>
      <sheetData sheetId="28300"/>
      <sheetData sheetId="28301"/>
      <sheetData sheetId="28302"/>
      <sheetData sheetId="28303"/>
      <sheetData sheetId="28304"/>
      <sheetData sheetId="28305"/>
      <sheetData sheetId="28306"/>
      <sheetData sheetId="28307"/>
      <sheetData sheetId="28308"/>
      <sheetData sheetId="28309"/>
      <sheetData sheetId="28310"/>
      <sheetData sheetId="28311"/>
      <sheetData sheetId="28312"/>
      <sheetData sheetId="28313"/>
      <sheetData sheetId="28314"/>
      <sheetData sheetId="28315"/>
      <sheetData sheetId="28316"/>
      <sheetData sheetId="28317"/>
      <sheetData sheetId="28318"/>
      <sheetData sheetId="28319"/>
      <sheetData sheetId="28320"/>
      <sheetData sheetId="28321"/>
      <sheetData sheetId="28322"/>
      <sheetData sheetId="28323"/>
      <sheetData sheetId="28324"/>
      <sheetData sheetId="28325"/>
      <sheetData sheetId="28326"/>
      <sheetData sheetId="28327"/>
      <sheetData sheetId="28328"/>
      <sheetData sheetId="28329"/>
      <sheetData sheetId="28330"/>
      <sheetData sheetId="28331"/>
      <sheetData sheetId="28332"/>
      <sheetData sheetId="28333"/>
      <sheetData sheetId="28334"/>
      <sheetData sheetId="28335"/>
      <sheetData sheetId="28336"/>
      <sheetData sheetId="28337"/>
      <sheetData sheetId="28338"/>
      <sheetData sheetId="28339"/>
      <sheetData sheetId="28340"/>
      <sheetData sheetId="28341"/>
      <sheetData sheetId="28342"/>
      <sheetData sheetId="28343"/>
      <sheetData sheetId="28344"/>
      <sheetData sheetId="28345"/>
      <sheetData sheetId="28346"/>
      <sheetData sheetId="28347"/>
      <sheetData sheetId="28348"/>
      <sheetData sheetId="28349"/>
      <sheetData sheetId="28350"/>
      <sheetData sheetId="28351"/>
      <sheetData sheetId="28352"/>
      <sheetData sheetId="28353"/>
      <sheetData sheetId="28354"/>
      <sheetData sheetId="28355"/>
      <sheetData sheetId="28356"/>
      <sheetData sheetId="28357"/>
      <sheetData sheetId="28358"/>
      <sheetData sheetId="28359"/>
      <sheetData sheetId="28360"/>
      <sheetData sheetId="28361"/>
      <sheetData sheetId="28362"/>
      <sheetData sheetId="28363"/>
      <sheetData sheetId="28364"/>
      <sheetData sheetId="28365"/>
      <sheetData sheetId="28366"/>
      <sheetData sheetId="28367"/>
      <sheetData sheetId="28368"/>
      <sheetData sheetId="28369"/>
      <sheetData sheetId="28370"/>
      <sheetData sheetId="28371"/>
      <sheetData sheetId="28372"/>
      <sheetData sheetId="28373"/>
      <sheetData sheetId="28374"/>
      <sheetData sheetId="28375"/>
      <sheetData sheetId="28376"/>
      <sheetData sheetId="28377"/>
      <sheetData sheetId="28378"/>
      <sheetData sheetId="28379"/>
      <sheetData sheetId="28380"/>
      <sheetData sheetId="28381"/>
      <sheetData sheetId="28382"/>
      <sheetData sheetId="28383"/>
      <sheetData sheetId="28384"/>
      <sheetData sheetId="28385"/>
      <sheetData sheetId="28386"/>
      <sheetData sheetId="28387"/>
      <sheetData sheetId="28388"/>
      <sheetData sheetId="28389"/>
      <sheetData sheetId="28390"/>
      <sheetData sheetId="28391"/>
      <sheetData sheetId="28392"/>
      <sheetData sheetId="28393"/>
      <sheetData sheetId="28394"/>
      <sheetData sheetId="28395"/>
      <sheetData sheetId="28396"/>
      <sheetData sheetId="28397"/>
      <sheetData sheetId="28398"/>
      <sheetData sheetId="28399"/>
      <sheetData sheetId="28400"/>
      <sheetData sheetId="28401"/>
      <sheetData sheetId="28402"/>
      <sheetData sheetId="28403"/>
      <sheetData sheetId="28404"/>
      <sheetData sheetId="28405"/>
      <sheetData sheetId="28406"/>
      <sheetData sheetId="28407"/>
      <sheetData sheetId="28408"/>
      <sheetData sheetId="28409"/>
      <sheetData sheetId="28410"/>
      <sheetData sheetId="28411"/>
      <sheetData sheetId="28412"/>
      <sheetData sheetId="28413"/>
      <sheetData sheetId="28414"/>
      <sheetData sheetId="28415"/>
      <sheetData sheetId="28416"/>
      <sheetData sheetId="28417"/>
      <sheetData sheetId="28418"/>
      <sheetData sheetId="28419"/>
      <sheetData sheetId="28420"/>
      <sheetData sheetId="28421"/>
      <sheetData sheetId="28422"/>
      <sheetData sheetId="28423"/>
      <sheetData sheetId="28424"/>
      <sheetData sheetId="28425"/>
      <sheetData sheetId="28426"/>
      <sheetData sheetId="28427"/>
      <sheetData sheetId="28428"/>
      <sheetData sheetId="28429"/>
      <sheetData sheetId="28430"/>
      <sheetData sheetId="28431"/>
      <sheetData sheetId="28432"/>
      <sheetData sheetId="28433"/>
      <sheetData sheetId="28434"/>
      <sheetData sheetId="28435"/>
      <sheetData sheetId="28436"/>
      <sheetData sheetId="28437"/>
      <sheetData sheetId="28438"/>
      <sheetData sheetId="28439"/>
      <sheetData sheetId="28440"/>
      <sheetData sheetId="28441"/>
      <sheetData sheetId="28442"/>
      <sheetData sheetId="28443"/>
      <sheetData sheetId="28444"/>
      <sheetData sheetId="28445"/>
      <sheetData sheetId="28446"/>
      <sheetData sheetId="28447"/>
      <sheetData sheetId="28448"/>
      <sheetData sheetId="28449"/>
      <sheetData sheetId="28450"/>
      <sheetData sheetId="28451"/>
      <sheetData sheetId="28452"/>
      <sheetData sheetId="28453"/>
      <sheetData sheetId="28454"/>
      <sheetData sheetId="28455"/>
      <sheetData sheetId="28456"/>
      <sheetData sheetId="28457"/>
      <sheetData sheetId="28458"/>
      <sheetData sheetId="28459"/>
      <sheetData sheetId="28460"/>
      <sheetData sheetId="28461"/>
      <sheetData sheetId="28462"/>
      <sheetData sheetId="28463"/>
      <sheetData sheetId="28464"/>
      <sheetData sheetId="28465"/>
      <sheetData sheetId="28466"/>
      <sheetData sheetId="28467"/>
      <sheetData sheetId="28468"/>
      <sheetData sheetId="28469"/>
      <sheetData sheetId="28470"/>
      <sheetData sheetId="28471"/>
      <sheetData sheetId="28472"/>
      <sheetData sheetId="28473"/>
      <sheetData sheetId="28474"/>
      <sheetData sheetId="28475"/>
      <sheetData sheetId="28476"/>
      <sheetData sheetId="28477"/>
      <sheetData sheetId="28478"/>
      <sheetData sheetId="28479"/>
      <sheetData sheetId="28480"/>
      <sheetData sheetId="28481"/>
      <sheetData sheetId="28482"/>
      <sheetData sheetId="28483"/>
      <sheetData sheetId="28484"/>
      <sheetData sheetId="28485"/>
      <sheetData sheetId="28486"/>
      <sheetData sheetId="28487"/>
      <sheetData sheetId="28488"/>
      <sheetData sheetId="28489"/>
      <sheetData sheetId="28490"/>
      <sheetData sheetId="28491"/>
      <sheetData sheetId="28492"/>
      <sheetData sheetId="28493"/>
      <sheetData sheetId="28494"/>
      <sheetData sheetId="28495"/>
      <sheetData sheetId="28496"/>
      <sheetData sheetId="28497"/>
      <sheetData sheetId="28498"/>
      <sheetData sheetId="28499"/>
      <sheetData sheetId="28500"/>
      <sheetData sheetId="28501"/>
      <sheetData sheetId="28502"/>
      <sheetData sheetId="28503"/>
      <sheetData sheetId="28504"/>
      <sheetData sheetId="28505"/>
      <sheetData sheetId="28506"/>
      <sheetData sheetId="28507"/>
      <sheetData sheetId="28508"/>
      <sheetData sheetId="28509"/>
      <sheetData sheetId="28510"/>
      <sheetData sheetId="28511"/>
      <sheetData sheetId="28512"/>
      <sheetData sheetId="28513"/>
      <sheetData sheetId="28514"/>
      <sheetData sheetId="28515"/>
      <sheetData sheetId="28516"/>
      <sheetData sheetId="28517"/>
      <sheetData sheetId="28518"/>
      <sheetData sheetId="28519"/>
      <sheetData sheetId="28520"/>
      <sheetData sheetId="28521"/>
      <sheetData sheetId="28522"/>
      <sheetData sheetId="28523"/>
      <sheetData sheetId="28524"/>
      <sheetData sheetId="28525"/>
      <sheetData sheetId="28526"/>
      <sheetData sheetId="28527"/>
      <sheetData sheetId="28528"/>
      <sheetData sheetId="28529"/>
      <sheetData sheetId="28530"/>
      <sheetData sheetId="28531"/>
      <sheetData sheetId="28532"/>
      <sheetData sheetId="28533"/>
      <sheetData sheetId="28534"/>
      <sheetData sheetId="28535"/>
      <sheetData sheetId="28536"/>
      <sheetData sheetId="28537"/>
      <sheetData sheetId="28538"/>
      <sheetData sheetId="28539"/>
      <sheetData sheetId="28540"/>
      <sheetData sheetId="28541"/>
      <sheetData sheetId="28542"/>
      <sheetData sheetId="28543"/>
      <sheetData sheetId="28544"/>
      <sheetData sheetId="28545"/>
      <sheetData sheetId="28546"/>
      <sheetData sheetId="28547"/>
      <sheetData sheetId="28548"/>
      <sheetData sheetId="28549"/>
      <sheetData sheetId="28550"/>
      <sheetData sheetId="28551"/>
      <sheetData sheetId="28552"/>
      <sheetData sheetId="28553"/>
      <sheetData sheetId="28554"/>
      <sheetData sheetId="28555"/>
      <sheetData sheetId="28556"/>
      <sheetData sheetId="28557"/>
      <sheetData sheetId="28558"/>
      <sheetData sheetId="28559"/>
      <sheetData sheetId="28560"/>
      <sheetData sheetId="28561"/>
      <sheetData sheetId="28562"/>
      <sheetData sheetId="28563"/>
      <sheetData sheetId="28564"/>
      <sheetData sheetId="28565"/>
      <sheetData sheetId="28566"/>
      <sheetData sheetId="28567"/>
      <sheetData sheetId="28568"/>
      <sheetData sheetId="28569"/>
      <sheetData sheetId="28570"/>
      <sheetData sheetId="28571"/>
      <sheetData sheetId="28572"/>
      <sheetData sheetId="28573"/>
      <sheetData sheetId="28574"/>
      <sheetData sheetId="28575"/>
      <sheetData sheetId="28576"/>
      <sheetData sheetId="28577"/>
      <sheetData sheetId="28578"/>
      <sheetData sheetId="28579"/>
      <sheetData sheetId="28580"/>
      <sheetData sheetId="28581"/>
      <sheetData sheetId="28582"/>
      <sheetData sheetId="28583"/>
      <sheetData sheetId="28584"/>
      <sheetData sheetId="28585"/>
      <sheetData sheetId="28586"/>
      <sheetData sheetId="28587"/>
      <sheetData sheetId="28588"/>
      <sheetData sheetId="28589"/>
      <sheetData sheetId="28590"/>
      <sheetData sheetId="28591"/>
      <sheetData sheetId="28592"/>
      <sheetData sheetId="28593"/>
      <sheetData sheetId="28594"/>
      <sheetData sheetId="28595"/>
      <sheetData sheetId="28596"/>
      <sheetData sheetId="28597"/>
      <sheetData sheetId="28598"/>
      <sheetData sheetId="28599"/>
      <sheetData sheetId="28600"/>
      <sheetData sheetId="28601"/>
      <sheetData sheetId="28602"/>
      <sheetData sheetId="28603"/>
      <sheetData sheetId="28604"/>
      <sheetData sheetId="28605"/>
      <sheetData sheetId="28606"/>
      <sheetData sheetId="28607"/>
      <sheetData sheetId="28608"/>
      <sheetData sheetId="28609"/>
      <sheetData sheetId="28610"/>
      <sheetData sheetId="28611"/>
      <sheetData sheetId="28612"/>
      <sheetData sheetId="28613"/>
      <sheetData sheetId="28614"/>
      <sheetData sheetId="28615"/>
      <sheetData sheetId="28616"/>
      <sheetData sheetId="28617"/>
      <sheetData sheetId="28618"/>
      <sheetData sheetId="28619"/>
      <sheetData sheetId="28620"/>
      <sheetData sheetId="28621"/>
      <sheetData sheetId="28622"/>
      <sheetData sheetId="28623"/>
      <sheetData sheetId="28624"/>
      <sheetData sheetId="28625"/>
      <sheetData sheetId="28626"/>
      <sheetData sheetId="28627"/>
      <sheetData sheetId="28628"/>
      <sheetData sheetId="28629"/>
      <sheetData sheetId="28630"/>
      <sheetData sheetId="28631"/>
      <sheetData sheetId="28632"/>
      <sheetData sheetId="28633"/>
      <sheetData sheetId="28634"/>
      <sheetData sheetId="28635"/>
      <sheetData sheetId="28636"/>
      <sheetData sheetId="28637"/>
      <sheetData sheetId="28638"/>
      <sheetData sheetId="28639"/>
      <sheetData sheetId="28640"/>
      <sheetData sheetId="28641"/>
      <sheetData sheetId="28642"/>
      <sheetData sheetId="28643"/>
      <sheetData sheetId="28644"/>
      <sheetData sheetId="28645"/>
      <sheetData sheetId="28646"/>
      <sheetData sheetId="28647"/>
      <sheetData sheetId="28648"/>
      <sheetData sheetId="28649"/>
      <sheetData sheetId="28650"/>
      <sheetData sheetId="28651"/>
      <sheetData sheetId="28652"/>
      <sheetData sheetId="28653"/>
      <sheetData sheetId="28654"/>
      <sheetData sheetId="28655"/>
      <sheetData sheetId="28656"/>
      <sheetData sheetId="28657"/>
      <sheetData sheetId="28658"/>
      <sheetData sheetId="28659"/>
      <sheetData sheetId="28660"/>
      <sheetData sheetId="28661"/>
      <sheetData sheetId="28662"/>
      <sheetData sheetId="28663"/>
      <sheetData sheetId="28664"/>
      <sheetData sheetId="28665"/>
      <sheetData sheetId="28666"/>
      <sheetData sheetId="28667"/>
      <sheetData sheetId="28668"/>
      <sheetData sheetId="28669"/>
      <sheetData sheetId="28670"/>
      <sheetData sheetId="28671"/>
      <sheetData sheetId="28672"/>
      <sheetData sheetId="28673"/>
      <sheetData sheetId="28674"/>
      <sheetData sheetId="28675"/>
      <sheetData sheetId="28676"/>
      <sheetData sheetId="28677"/>
      <sheetData sheetId="28678"/>
      <sheetData sheetId="28679"/>
      <sheetData sheetId="28680"/>
      <sheetData sheetId="28681"/>
      <sheetData sheetId="28682"/>
      <sheetData sheetId="28683"/>
      <sheetData sheetId="28684"/>
      <sheetData sheetId="28685"/>
      <sheetData sheetId="28686"/>
      <sheetData sheetId="28687"/>
      <sheetData sheetId="28688"/>
      <sheetData sheetId="28689"/>
      <sheetData sheetId="28690"/>
      <sheetData sheetId="28691"/>
      <sheetData sheetId="28692"/>
      <sheetData sheetId="28693"/>
      <sheetData sheetId="28694"/>
      <sheetData sheetId="28695"/>
      <sheetData sheetId="28696"/>
      <sheetData sheetId="28697"/>
      <sheetData sheetId="28698"/>
      <sheetData sheetId="28699"/>
      <sheetData sheetId="28700"/>
      <sheetData sheetId="28701"/>
      <sheetData sheetId="28702"/>
      <sheetData sheetId="28703"/>
      <sheetData sheetId="28704"/>
      <sheetData sheetId="28705"/>
      <sheetData sheetId="28706"/>
      <sheetData sheetId="28707"/>
      <sheetData sheetId="28708"/>
      <sheetData sheetId="28709"/>
      <sheetData sheetId="28710"/>
      <sheetData sheetId="28711"/>
      <sheetData sheetId="28712"/>
      <sheetData sheetId="28713"/>
      <sheetData sheetId="28714"/>
      <sheetData sheetId="28715"/>
      <sheetData sheetId="28716"/>
      <sheetData sheetId="28717"/>
      <sheetData sheetId="28718"/>
      <sheetData sheetId="28719"/>
      <sheetData sheetId="28720"/>
      <sheetData sheetId="28721"/>
      <sheetData sheetId="28722"/>
      <sheetData sheetId="28723"/>
      <sheetData sheetId="28724"/>
      <sheetData sheetId="28725"/>
      <sheetData sheetId="28726"/>
      <sheetData sheetId="28727"/>
      <sheetData sheetId="28728"/>
      <sheetData sheetId="28729"/>
      <sheetData sheetId="28730"/>
      <sheetData sheetId="28731"/>
      <sheetData sheetId="28732"/>
      <sheetData sheetId="28733"/>
      <sheetData sheetId="28734"/>
      <sheetData sheetId="28735"/>
      <sheetData sheetId="28736"/>
      <sheetData sheetId="28737"/>
      <sheetData sheetId="28738"/>
      <sheetData sheetId="28739"/>
      <sheetData sheetId="28740"/>
      <sheetData sheetId="28741"/>
      <sheetData sheetId="28742"/>
      <sheetData sheetId="28743"/>
      <sheetData sheetId="28744"/>
      <sheetData sheetId="28745"/>
      <sheetData sheetId="28746"/>
      <sheetData sheetId="28747"/>
      <sheetData sheetId="28748"/>
      <sheetData sheetId="28749"/>
      <sheetData sheetId="28750"/>
      <sheetData sheetId="28751"/>
      <sheetData sheetId="28752"/>
      <sheetData sheetId="28753"/>
      <sheetData sheetId="28754"/>
      <sheetData sheetId="28755"/>
      <sheetData sheetId="28756"/>
      <sheetData sheetId="28757"/>
      <sheetData sheetId="28758"/>
      <sheetData sheetId="28759"/>
      <sheetData sheetId="28760"/>
      <sheetData sheetId="28761"/>
      <sheetData sheetId="28762"/>
      <sheetData sheetId="28763"/>
      <sheetData sheetId="28764"/>
      <sheetData sheetId="28765"/>
      <sheetData sheetId="28766"/>
      <sheetData sheetId="28767"/>
      <sheetData sheetId="28768"/>
      <sheetData sheetId="28769"/>
      <sheetData sheetId="28770"/>
      <sheetData sheetId="28771"/>
      <sheetData sheetId="28772"/>
      <sheetData sheetId="28773"/>
      <sheetData sheetId="28774"/>
      <sheetData sheetId="28775"/>
      <sheetData sheetId="28776"/>
      <sheetData sheetId="28777"/>
      <sheetData sheetId="28778"/>
      <sheetData sheetId="28779"/>
      <sheetData sheetId="28780"/>
      <sheetData sheetId="28781"/>
      <sheetData sheetId="28782"/>
      <sheetData sheetId="28783"/>
      <sheetData sheetId="28784"/>
      <sheetData sheetId="28785"/>
      <sheetData sheetId="28786"/>
      <sheetData sheetId="28787"/>
      <sheetData sheetId="28788"/>
      <sheetData sheetId="28789"/>
      <sheetData sheetId="28790"/>
      <sheetData sheetId="28791"/>
      <sheetData sheetId="28792"/>
      <sheetData sheetId="28793"/>
      <sheetData sheetId="28794"/>
      <sheetData sheetId="28795"/>
      <sheetData sheetId="28796"/>
      <sheetData sheetId="28797"/>
      <sheetData sheetId="28798"/>
      <sheetData sheetId="28799"/>
      <sheetData sheetId="28800"/>
      <sheetData sheetId="28801"/>
      <sheetData sheetId="28802"/>
      <sheetData sheetId="28803"/>
      <sheetData sheetId="28804"/>
      <sheetData sheetId="28805"/>
      <sheetData sheetId="28806"/>
      <sheetData sheetId="28807"/>
      <sheetData sheetId="28808"/>
      <sheetData sheetId="28809"/>
      <sheetData sheetId="28810"/>
      <sheetData sheetId="28811"/>
      <sheetData sheetId="28812"/>
      <sheetData sheetId="28813"/>
      <sheetData sheetId="28814"/>
      <sheetData sheetId="28815"/>
      <sheetData sheetId="28816"/>
      <sheetData sheetId="28817"/>
      <sheetData sheetId="28818"/>
      <sheetData sheetId="28819"/>
      <sheetData sheetId="28820"/>
      <sheetData sheetId="28821"/>
      <sheetData sheetId="28822"/>
      <sheetData sheetId="28823"/>
      <sheetData sheetId="28824"/>
      <sheetData sheetId="28825"/>
      <sheetData sheetId="28826"/>
      <sheetData sheetId="28827"/>
      <sheetData sheetId="28828"/>
      <sheetData sheetId="28829"/>
      <sheetData sheetId="28830"/>
      <sheetData sheetId="28831"/>
      <sheetData sheetId="28832"/>
      <sheetData sheetId="28833"/>
      <sheetData sheetId="28834"/>
      <sheetData sheetId="28835"/>
      <sheetData sheetId="28836"/>
      <sheetData sheetId="28837"/>
      <sheetData sheetId="28838"/>
      <sheetData sheetId="28839"/>
      <sheetData sheetId="28840"/>
      <sheetData sheetId="28841"/>
      <sheetData sheetId="28842"/>
      <sheetData sheetId="28843"/>
      <sheetData sheetId="28844"/>
      <sheetData sheetId="28845"/>
      <sheetData sheetId="28846"/>
      <sheetData sheetId="28847"/>
      <sheetData sheetId="28848"/>
      <sheetData sheetId="28849"/>
      <sheetData sheetId="28850"/>
      <sheetData sheetId="28851"/>
      <sheetData sheetId="28852"/>
      <sheetData sheetId="28853"/>
      <sheetData sheetId="28854"/>
      <sheetData sheetId="28855"/>
      <sheetData sheetId="28856"/>
      <sheetData sheetId="28857"/>
      <sheetData sheetId="28858"/>
      <sheetData sheetId="28859"/>
      <sheetData sheetId="28860"/>
      <sheetData sheetId="28861"/>
      <sheetData sheetId="28862"/>
      <sheetData sheetId="28863"/>
      <sheetData sheetId="28864"/>
      <sheetData sheetId="28865"/>
      <sheetData sheetId="28866"/>
      <sheetData sheetId="28867"/>
      <sheetData sheetId="28868"/>
      <sheetData sheetId="28869"/>
      <sheetData sheetId="28870"/>
      <sheetData sheetId="28871"/>
      <sheetData sheetId="28872"/>
      <sheetData sheetId="28873"/>
      <sheetData sheetId="28874"/>
      <sheetData sheetId="28875"/>
      <sheetData sheetId="28876"/>
      <sheetData sheetId="28877"/>
      <sheetData sheetId="28878"/>
      <sheetData sheetId="28879"/>
      <sheetData sheetId="28880"/>
      <sheetData sheetId="28881"/>
      <sheetData sheetId="28882"/>
      <sheetData sheetId="28883"/>
      <sheetData sheetId="28884"/>
      <sheetData sheetId="28885"/>
      <sheetData sheetId="28886"/>
      <sheetData sheetId="28887"/>
      <sheetData sheetId="28888"/>
      <sheetData sheetId="28889"/>
      <sheetData sheetId="28890"/>
      <sheetData sheetId="28891"/>
      <sheetData sheetId="28892"/>
      <sheetData sheetId="28893"/>
      <sheetData sheetId="28894"/>
      <sheetData sheetId="28895"/>
      <sheetData sheetId="28896"/>
      <sheetData sheetId="28897"/>
      <sheetData sheetId="28898"/>
      <sheetData sheetId="28899"/>
      <sheetData sheetId="28900"/>
      <sheetData sheetId="28901"/>
      <sheetData sheetId="28902"/>
      <sheetData sheetId="28903"/>
      <sheetData sheetId="28904"/>
      <sheetData sheetId="28905"/>
      <sheetData sheetId="28906"/>
      <sheetData sheetId="28907"/>
      <sheetData sheetId="28908"/>
      <sheetData sheetId="28909"/>
      <sheetData sheetId="28910"/>
      <sheetData sheetId="28911"/>
      <sheetData sheetId="28912"/>
      <sheetData sheetId="28913"/>
      <sheetData sheetId="28914"/>
      <sheetData sheetId="28915"/>
      <sheetData sheetId="28916"/>
      <sheetData sheetId="28917"/>
      <sheetData sheetId="28918"/>
      <sheetData sheetId="28919"/>
      <sheetData sheetId="28920"/>
      <sheetData sheetId="28921"/>
      <sheetData sheetId="28922"/>
      <sheetData sheetId="28923"/>
      <sheetData sheetId="28924"/>
      <sheetData sheetId="28925"/>
      <sheetData sheetId="28926"/>
      <sheetData sheetId="28927"/>
      <sheetData sheetId="28928"/>
      <sheetData sheetId="28929"/>
      <sheetData sheetId="28930"/>
      <sheetData sheetId="28931"/>
      <sheetData sheetId="28932"/>
      <sheetData sheetId="28933"/>
      <sheetData sheetId="28934"/>
      <sheetData sheetId="28935"/>
      <sheetData sheetId="28936"/>
      <sheetData sheetId="28937"/>
      <sheetData sheetId="28938"/>
      <sheetData sheetId="28939"/>
      <sheetData sheetId="28940"/>
      <sheetData sheetId="28941"/>
      <sheetData sheetId="28942"/>
      <sheetData sheetId="28943"/>
      <sheetData sheetId="28944"/>
      <sheetData sheetId="28945"/>
      <sheetData sheetId="28946"/>
      <sheetData sheetId="28947"/>
      <sheetData sheetId="28948"/>
      <sheetData sheetId="28949"/>
      <sheetData sheetId="28950"/>
      <sheetData sheetId="28951"/>
      <sheetData sheetId="28952"/>
      <sheetData sheetId="28953"/>
      <sheetData sheetId="28954"/>
      <sheetData sheetId="28955"/>
      <sheetData sheetId="28956"/>
      <sheetData sheetId="28957"/>
      <sheetData sheetId="28958"/>
      <sheetData sheetId="28959"/>
      <sheetData sheetId="28960"/>
      <sheetData sheetId="28961"/>
      <sheetData sheetId="28962"/>
      <sheetData sheetId="28963"/>
      <sheetData sheetId="28964"/>
      <sheetData sheetId="28965"/>
      <sheetData sheetId="28966"/>
      <sheetData sheetId="28967"/>
      <sheetData sheetId="28968"/>
      <sheetData sheetId="28969"/>
      <sheetData sheetId="28970"/>
      <sheetData sheetId="28971"/>
      <sheetData sheetId="28972"/>
      <sheetData sheetId="28973"/>
      <sheetData sheetId="28974"/>
      <sheetData sheetId="28975"/>
      <sheetData sheetId="28976"/>
      <sheetData sheetId="28977"/>
      <sheetData sheetId="28978"/>
      <sheetData sheetId="28979"/>
      <sheetData sheetId="28980"/>
      <sheetData sheetId="28981"/>
      <sheetData sheetId="28982"/>
      <sheetData sheetId="28983"/>
      <sheetData sheetId="28984"/>
      <sheetData sheetId="28985"/>
      <sheetData sheetId="28986"/>
      <sheetData sheetId="28987"/>
      <sheetData sheetId="28988"/>
      <sheetData sheetId="28989"/>
      <sheetData sheetId="28990"/>
      <sheetData sheetId="28991"/>
      <sheetData sheetId="28992"/>
      <sheetData sheetId="28993"/>
      <sheetData sheetId="28994"/>
      <sheetData sheetId="28995"/>
      <sheetData sheetId="28996"/>
      <sheetData sheetId="28997"/>
      <sheetData sheetId="28998"/>
      <sheetData sheetId="28999"/>
      <sheetData sheetId="29000"/>
      <sheetData sheetId="29001"/>
      <sheetData sheetId="29002"/>
      <sheetData sheetId="29003"/>
      <sheetData sheetId="29004"/>
      <sheetData sheetId="29005"/>
      <sheetData sheetId="29006"/>
      <sheetData sheetId="29007"/>
      <sheetData sheetId="29008"/>
      <sheetData sheetId="29009"/>
      <sheetData sheetId="29010"/>
      <sheetData sheetId="29011"/>
      <sheetData sheetId="29012"/>
      <sheetData sheetId="29013"/>
      <sheetData sheetId="29014"/>
      <sheetData sheetId="29015"/>
      <sheetData sheetId="29016"/>
      <sheetData sheetId="29017"/>
      <sheetData sheetId="29018"/>
      <sheetData sheetId="29019"/>
      <sheetData sheetId="29020"/>
      <sheetData sheetId="29021"/>
      <sheetData sheetId="29022"/>
      <sheetData sheetId="29023"/>
      <sheetData sheetId="29024"/>
      <sheetData sheetId="29025"/>
      <sheetData sheetId="29026"/>
      <sheetData sheetId="29027"/>
      <sheetData sheetId="29028"/>
      <sheetData sheetId="29029"/>
      <sheetData sheetId="29030"/>
      <sheetData sheetId="29031"/>
      <sheetData sheetId="29032"/>
      <sheetData sheetId="29033"/>
      <sheetData sheetId="29034"/>
      <sheetData sheetId="29035"/>
      <sheetData sheetId="29036"/>
      <sheetData sheetId="29037"/>
      <sheetData sheetId="29038"/>
      <sheetData sheetId="29039"/>
      <sheetData sheetId="29040"/>
      <sheetData sheetId="29041"/>
      <sheetData sheetId="29042"/>
      <sheetData sheetId="29043"/>
      <sheetData sheetId="29044"/>
      <sheetData sheetId="29045"/>
      <sheetData sheetId="29046"/>
      <sheetData sheetId="29047"/>
      <sheetData sheetId="29048"/>
      <sheetData sheetId="29049"/>
      <sheetData sheetId="29050"/>
      <sheetData sheetId="29051"/>
      <sheetData sheetId="29052"/>
      <sheetData sheetId="29053"/>
      <sheetData sheetId="29054"/>
      <sheetData sheetId="29055"/>
      <sheetData sheetId="29056"/>
      <sheetData sheetId="29057"/>
      <sheetData sheetId="29058"/>
      <sheetData sheetId="29059"/>
      <sheetData sheetId="29060"/>
      <sheetData sheetId="29061"/>
      <sheetData sheetId="29062"/>
      <sheetData sheetId="29063"/>
      <sheetData sheetId="29064"/>
      <sheetData sheetId="29065"/>
      <sheetData sheetId="29066"/>
      <sheetData sheetId="29067"/>
      <sheetData sheetId="29068"/>
      <sheetData sheetId="29069"/>
      <sheetData sheetId="29070"/>
      <sheetData sheetId="29071"/>
      <sheetData sheetId="29072"/>
      <sheetData sheetId="29073"/>
      <sheetData sheetId="29074"/>
      <sheetData sheetId="29075"/>
      <sheetData sheetId="29076"/>
      <sheetData sheetId="29077"/>
      <sheetData sheetId="29078"/>
      <sheetData sheetId="29079"/>
      <sheetData sheetId="29080"/>
      <sheetData sheetId="29081"/>
      <sheetData sheetId="29082"/>
      <sheetData sheetId="29083"/>
      <sheetData sheetId="29084"/>
      <sheetData sheetId="29085"/>
      <sheetData sheetId="29086"/>
      <sheetData sheetId="29087"/>
      <sheetData sheetId="29088"/>
      <sheetData sheetId="29089"/>
      <sheetData sheetId="29090"/>
      <sheetData sheetId="29091"/>
      <sheetData sheetId="29092"/>
      <sheetData sheetId="29093"/>
      <sheetData sheetId="29094"/>
      <sheetData sheetId="29095"/>
      <sheetData sheetId="29096"/>
      <sheetData sheetId="29097"/>
      <sheetData sheetId="29098"/>
      <sheetData sheetId="29099"/>
      <sheetData sheetId="29100"/>
      <sheetData sheetId="29101"/>
      <sheetData sheetId="29102"/>
      <sheetData sheetId="29103"/>
      <sheetData sheetId="29104"/>
      <sheetData sheetId="29105"/>
      <sheetData sheetId="29106"/>
      <sheetData sheetId="29107"/>
      <sheetData sheetId="29108"/>
      <sheetData sheetId="29109"/>
      <sheetData sheetId="29110"/>
      <sheetData sheetId="29111"/>
      <sheetData sheetId="29112"/>
      <sheetData sheetId="29113"/>
      <sheetData sheetId="29114"/>
      <sheetData sheetId="29115"/>
      <sheetData sheetId="29116"/>
      <sheetData sheetId="29117"/>
      <sheetData sheetId="29118"/>
      <sheetData sheetId="29119"/>
      <sheetData sheetId="29120"/>
      <sheetData sheetId="29121"/>
      <sheetData sheetId="29122"/>
      <sheetData sheetId="29123"/>
      <sheetData sheetId="29124"/>
      <sheetData sheetId="29125"/>
      <sheetData sheetId="29126"/>
      <sheetData sheetId="29127"/>
      <sheetData sheetId="29128"/>
      <sheetData sheetId="29129"/>
      <sheetData sheetId="29130"/>
      <sheetData sheetId="29131"/>
      <sheetData sheetId="29132"/>
      <sheetData sheetId="29133"/>
      <sheetData sheetId="29134"/>
      <sheetData sheetId="29135"/>
      <sheetData sheetId="29136"/>
      <sheetData sheetId="29137"/>
      <sheetData sheetId="29138"/>
      <sheetData sheetId="29139"/>
      <sheetData sheetId="29140"/>
      <sheetData sheetId="29141"/>
      <sheetData sheetId="29142"/>
      <sheetData sheetId="29143"/>
      <sheetData sheetId="29144"/>
      <sheetData sheetId="29145"/>
      <sheetData sheetId="29146"/>
      <sheetData sheetId="29147"/>
      <sheetData sheetId="29148"/>
      <sheetData sheetId="29149"/>
      <sheetData sheetId="29150"/>
      <sheetData sheetId="29151"/>
      <sheetData sheetId="29152"/>
      <sheetData sheetId="29153"/>
      <sheetData sheetId="29154"/>
      <sheetData sheetId="29155"/>
      <sheetData sheetId="29156"/>
      <sheetData sheetId="29157"/>
      <sheetData sheetId="29158"/>
      <sheetData sheetId="29159"/>
      <sheetData sheetId="29160"/>
      <sheetData sheetId="29161"/>
      <sheetData sheetId="29162"/>
      <sheetData sheetId="29163"/>
      <sheetData sheetId="29164"/>
      <sheetData sheetId="29165"/>
      <sheetData sheetId="29166"/>
      <sheetData sheetId="29167"/>
      <sheetData sheetId="29168"/>
      <sheetData sheetId="29169"/>
      <sheetData sheetId="29170"/>
      <sheetData sheetId="29171"/>
      <sheetData sheetId="29172"/>
      <sheetData sheetId="29173"/>
      <sheetData sheetId="29174"/>
      <sheetData sheetId="29175"/>
      <sheetData sheetId="29176"/>
      <sheetData sheetId="29177"/>
      <sheetData sheetId="29178"/>
      <sheetData sheetId="29179"/>
      <sheetData sheetId="29180"/>
      <sheetData sheetId="29181"/>
      <sheetData sheetId="29182"/>
      <sheetData sheetId="29183"/>
      <sheetData sheetId="29184"/>
      <sheetData sheetId="29185"/>
      <sheetData sheetId="29186"/>
      <sheetData sheetId="29187"/>
      <sheetData sheetId="29188"/>
      <sheetData sheetId="29189"/>
      <sheetData sheetId="29190"/>
      <sheetData sheetId="29191"/>
      <sheetData sheetId="29192"/>
      <sheetData sheetId="29193"/>
      <sheetData sheetId="29194"/>
      <sheetData sheetId="29195"/>
      <sheetData sheetId="29196"/>
      <sheetData sheetId="29197"/>
      <sheetData sheetId="29198"/>
      <sheetData sheetId="29199"/>
      <sheetData sheetId="29200"/>
      <sheetData sheetId="29201"/>
      <sheetData sheetId="29202"/>
      <sheetData sheetId="29203"/>
      <sheetData sheetId="29204"/>
      <sheetData sheetId="29205"/>
      <sheetData sheetId="29206"/>
      <sheetData sheetId="29207"/>
      <sheetData sheetId="29208"/>
      <sheetData sheetId="29209"/>
      <sheetData sheetId="29210"/>
      <sheetData sheetId="29211"/>
      <sheetData sheetId="29212"/>
      <sheetData sheetId="29213"/>
      <sheetData sheetId="29214"/>
      <sheetData sheetId="29215"/>
      <sheetData sheetId="29216"/>
      <sheetData sheetId="29217"/>
      <sheetData sheetId="29218"/>
      <sheetData sheetId="29219"/>
      <sheetData sheetId="29220"/>
      <sheetData sheetId="29221"/>
      <sheetData sheetId="29222"/>
      <sheetData sheetId="29223"/>
      <sheetData sheetId="29224"/>
      <sheetData sheetId="29225"/>
      <sheetData sheetId="29226"/>
      <sheetData sheetId="29227"/>
      <sheetData sheetId="29228"/>
      <sheetData sheetId="29229"/>
      <sheetData sheetId="29230"/>
      <sheetData sheetId="29231"/>
      <sheetData sheetId="29232"/>
      <sheetData sheetId="29233"/>
      <sheetData sheetId="29234"/>
      <sheetData sheetId="29235"/>
      <sheetData sheetId="29236"/>
      <sheetData sheetId="29237"/>
      <sheetData sheetId="29238"/>
      <sheetData sheetId="29239"/>
      <sheetData sheetId="29240"/>
      <sheetData sheetId="29241"/>
      <sheetData sheetId="29242"/>
      <sheetData sheetId="29243"/>
      <sheetData sheetId="29244"/>
      <sheetData sheetId="29245"/>
      <sheetData sheetId="29246"/>
      <sheetData sheetId="29247"/>
      <sheetData sheetId="29248"/>
      <sheetData sheetId="29249"/>
      <sheetData sheetId="29250"/>
      <sheetData sheetId="29251"/>
      <sheetData sheetId="29252"/>
      <sheetData sheetId="29253"/>
      <sheetData sheetId="29254"/>
      <sheetData sheetId="29255"/>
      <sheetData sheetId="29256"/>
      <sheetData sheetId="29257"/>
      <sheetData sheetId="29258"/>
      <sheetData sheetId="29259"/>
      <sheetData sheetId="29260"/>
      <sheetData sheetId="29261"/>
      <sheetData sheetId="29262"/>
      <sheetData sheetId="29263"/>
      <sheetData sheetId="29264"/>
      <sheetData sheetId="29265"/>
      <sheetData sheetId="29266"/>
      <sheetData sheetId="29267"/>
      <sheetData sheetId="29268"/>
      <sheetData sheetId="29269"/>
      <sheetData sheetId="29270"/>
      <sheetData sheetId="29271"/>
      <sheetData sheetId="29272"/>
      <sheetData sheetId="29273"/>
      <sheetData sheetId="29274"/>
      <sheetData sheetId="29275"/>
      <sheetData sheetId="29276"/>
      <sheetData sheetId="29277"/>
      <sheetData sheetId="29278"/>
      <sheetData sheetId="29279"/>
      <sheetData sheetId="29280"/>
      <sheetData sheetId="29281"/>
      <sheetData sheetId="29282"/>
      <sheetData sheetId="29283"/>
      <sheetData sheetId="29284"/>
      <sheetData sheetId="29285"/>
      <sheetData sheetId="29286"/>
      <sheetData sheetId="29287"/>
      <sheetData sheetId="29288"/>
      <sheetData sheetId="29289"/>
      <sheetData sheetId="29290"/>
      <sheetData sheetId="29291"/>
      <sheetData sheetId="29292"/>
      <sheetData sheetId="29293"/>
      <sheetData sheetId="29294"/>
      <sheetData sheetId="29295"/>
      <sheetData sheetId="29296"/>
      <sheetData sheetId="29297"/>
      <sheetData sheetId="29298"/>
      <sheetData sheetId="29299"/>
      <sheetData sheetId="29300"/>
      <sheetData sheetId="29301"/>
      <sheetData sheetId="29302"/>
      <sheetData sheetId="29303"/>
      <sheetData sheetId="29304"/>
      <sheetData sheetId="29305"/>
      <sheetData sheetId="29306"/>
      <sheetData sheetId="29307"/>
      <sheetData sheetId="29308"/>
      <sheetData sheetId="29309"/>
      <sheetData sheetId="29310"/>
      <sheetData sheetId="29311"/>
      <sheetData sheetId="29312"/>
      <sheetData sheetId="29313"/>
      <sheetData sheetId="29314"/>
      <sheetData sheetId="29315"/>
      <sheetData sheetId="29316"/>
      <sheetData sheetId="29317"/>
      <sheetData sheetId="29318"/>
      <sheetData sheetId="29319"/>
      <sheetData sheetId="29320"/>
      <sheetData sheetId="29321"/>
      <sheetData sheetId="29322"/>
      <sheetData sheetId="29323"/>
      <sheetData sheetId="29324"/>
      <sheetData sheetId="29325"/>
      <sheetData sheetId="29326"/>
      <sheetData sheetId="29327"/>
      <sheetData sheetId="29328"/>
      <sheetData sheetId="29329"/>
      <sheetData sheetId="29330"/>
      <sheetData sheetId="29331"/>
      <sheetData sheetId="29332"/>
      <sheetData sheetId="29333"/>
      <sheetData sheetId="29334"/>
      <sheetData sheetId="29335"/>
      <sheetData sheetId="29336"/>
      <sheetData sheetId="29337"/>
      <sheetData sheetId="29338"/>
      <sheetData sheetId="29339"/>
      <sheetData sheetId="29340"/>
      <sheetData sheetId="29341"/>
      <sheetData sheetId="29342"/>
      <sheetData sheetId="29343"/>
      <sheetData sheetId="29344"/>
      <sheetData sheetId="29345"/>
      <sheetData sheetId="29346"/>
      <sheetData sheetId="29347"/>
      <sheetData sheetId="29348"/>
      <sheetData sheetId="29349"/>
      <sheetData sheetId="29350"/>
      <sheetData sheetId="29351"/>
      <sheetData sheetId="29352"/>
      <sheetData sheetId="29353"/>
      <sheetData sheetId="29354"/>
      <sheetData sheetId="29355"/>
      <sheetData sheetId="29356"/>
      <sheetData sheetId="29357"/>
      <sheetData sheetId="29358"/>
      <sheetData sheetId="29359"/>
      <sheetData sheetId="29360"/>
      <sheetData sheetId="29361"/>
      <sheetData sheetId="29362"/>
      <sheetData sheetId="29363"/>
      <sheetData sheetId="29364"/>
      <sheetData sheetId="29365"/>
      <sheetData sheetId="29366"/>
      <sheetData sheetId="29367"/>
      <sheetData sheetId="29368"/>
      <sheetData sheetId="29369"/>
      <sheetData sheetId="29370"/>
      <sheetData sheetId="29371"/>
      <sheetData sheetId="29372"/>
      <sheetData sheetId="29373"/>
      <sheetData sheetId="29374"/>
      <sheetData sheetId="29375"/>
      <sheetData sheetId="29376"/>
      <sheetData sheetId="29377"/>
      <sheetData sheetId="29378"/>
      <sheetData sheetId="29379"/>
      <sheetData sheetId="29380"/>
      <sheetData sheetId="29381"/>
      <sheetData sheetId="29382"/>
      <sheetData sheetId="29383"/>
      <sheetData sheetId="29384"/>
      <sheetData sheetId="29385"/>
      <sheetData sheetId="29386"/>
      <sheetData sheetId="29387"/>
      <sheetData sheetId="29388"/>
      <sheetData sheetId="29389"/>
      <sheetData sheetId="29390"/>
      <sheetData sheetId="29391"/>
      <sheetData sheetId="29392"/>
      <sheetData sheetId="29393"/>
      <sheetData sheetId="29394"/>
      <sheetData sheetId="29395"/>
      <sheetData sheetId="29396"/>
      <sheetData sheetId="29397"/>
      <sheetData sheetId="29398"/>
      <sheetData sheetId="29399"/>
      <sheetData sheetId="29400"/>
      <sheetData sheetId="29401"/>
      <sheetData sheetId="29402"/>
      <sheetData sheetId="29403"/>
      <sheetData sheetId="29404"/>
      <sheetData sheetId="29405"/>
      <sheetData sheetId="29406"/>
      <sheetData sheetId="29407"/>
      <sheetData sheetId="29408"/>
      <sheetData sheetId="29409"/>
      <sheetData sheetId="29410"/>
      <sheetData sheetId="29411"/>
      <sheetData sheetId="29412"/>
      <sheetData sheetId="29413"/>
      <sheetData sheetId="29414"/>
      <sheetData sheetId="29415"/>
      <sheetData sheetId="29416"/>
      <sheetData sheetId="29417"/>
      <sheetData sheetId="29418"/>
      <sheetData sheetId="29419"/>
      <sheetData sheetId="29420"/>
      <sheetData sheetId="29421"/>
      <sheetData sheetId="29422"/>
      <sheetData sheetId="29423"/>
      <sheetData sheetId="29424"/>
      <sheetData sheetId="29425"/>
      <sheetData sheetId="29426"/>
      <sheetData sheetId="29427"/>
      <sheetData sheetId="29428"/>
      <sheetData sheetId="29429"/>
      <sheetData sheetId="29430"/>
      <sheetData sheetId="29431"/>
      <sheetData sheetId="29432"/>
      <sheetData sheetId="29433"/>
      <sheetData sheetId="29434"/>
      <sheetData sheetId="29435"/>
      <sheetData sheetId="29436"/>
      <sheetData sheetId="29437"/>
      <sheetData sheetId="29438"/>
      <sheetData sheetId="29439"/>
      <sheetData sheetId="29440"/>
      <sheetData sheetId="29441"/>
      <sheetData sheetId="29442"/>
      <sheetData sheetId="29443"/>
      <sheetData sheetId="29444"/>
      <sheetData sheetId="29445"/>
      <sheetData sheetId="29446"/>
      <sheetData sheetId="29447"/>
      <sheetData sheetId="29448"/>
      <sheetData sheetId="29449"/>
      <sheetData sheetId="29450"/>
      <sheetData sheetId="29451"/>
      <sheetData sheetId="29452"/>
      <sheetData sheetId="29453"/>
      <sheetData sheetId="29454"/>
      <sheetData sheetId="29455"/>
      <sheetData sheetId="29456"/>
      <sheetData sheetId="29457"/>
      <sheetData sheetId="29458"/>
      <sheetData sheetId="29459"/>
      <sheetData sheetId="29460"/>
      <sheetData sheetId="29461"/>
      <sheetData sheetId="29462"/>
      <sheetData sheetId="29463"/>
      <sheetData sheetId="29464"/>
      <sheetData sheetId="29465"/>
      <sheetData sheetId="29466"/>
      <sheetData sheetId="29467"/>
      <sheetData sheetId="29468"/>
      <sheetData sheetId="29469"/>
      <sheetData sheetId="29470"/>
      <sheetData sheetId="29471"/>
      <sheetData sheetId="29472"/>
      <sheetData sheetId="29473"/>
      <sheetData sheetId="29474"/>
      <sheetData sheetId="29475"/>
      <sheetData sheetId="29476"/>
      <sheetData sheetId="29477"/>
      <sheetData sheetId="29478"/>
      <sheetData sheetId="29479"/>
      <sheetData sheetId="29480"/>
      <sheetData sheetId="29481"/>
      <sheetData sheetId="29482"/>
      <sheetData sheetId="29483"/>
      <sheetData sheetId="29484"/>
      <sheetData sheetId="29485"/>
      <sheetData sheetId="29486"/>
      <sheetData sheetId="29487"/>
      <sheetData sheetId="29488"/>
      <sheetData sheetId="29489"/>
      <sheetData sheetId="29490"/>
      <sheetData sheetId="29491"/>
      <sheetData sheetId="29492"/>
      <sheetData sheetId="29493"/>
      <sheetData sheetId="29494"/>
      <sheetData sheetId="29495"/>
      <sheetData sheetId="29496"/>
      <sheetData sheetId="29497"/>
      <sheetData sheetId="29498"/>
      <sheetData sheetId="29499"/>
      <sheetData sheetId="29500"/>
      <sheetData sheetId="29501"/>
      <sheetData sheetId="29502"/>
      <sheetData sheetId="29503"/>
      <sheetData sheetId="29504"/>
      <sheetData sheetId="29505"/>
      <sheetData sheetId="29506"/>
      <sheetData sheetId="29507"/>
      <sheetData sheetId="29508"/>
      <sheetData sheetId="29509"/>
      <sheetData sheetId="29510"/>
      <sheetData sheetId="29511"/>
      <sheetData sheetId="29512"/>
      <sheetData sheetId="29513"/>
      <sheetData sheetId="29514"/>
      <sheetData sheetId="29515"/>
      <sheetData sheetId="29516"/>
      <sheetData sheetId="29517"/>
      <sheetData sheetId="29518"/>
      <sheetData sheetId="29519"/>
      <sheetData sheetId="29520"/>
      <sheetData sheetId="29521"/>
      <sheetData sheetId="29522"/>
      <sheetData sheetId="29523"/>
      <sheetData sheetId="29524"/>
      <sheetData sheetId="29525"/>
      <sheetData sheetId="29526"/>
      <sheetData sheetId="29527"/>
      <sheetData sheetId="29528"/>
      <sheetData sheetId="29529"/>
      <sheetData sheetId="29530"/>
      <sheetData sheetId="29531"/>
      <sheetData sheetId="29532"/>
      <sheetData sheetId="29533"/>
      <sheetData sheetId="29534"/>
      <sheetData sheetId="29535"/>
      <sheetData sheetId="29536"/>
      <sheetData sheetId="29537"/>
      <sheetData sheetId="29538"/>
      <sheetData sheetId="29539"/>
      <sheetData sheetId="29540"/>
      <sheetData sheetId="29541"/>
      <sheetData sheetId="29542"/>
      <sheetData sheetId="29543"/>
      <sheetData sheetId="29544"/>
      <sheetData sheetId="29545"/>
      <sheetData sheetId="29546"/>
      <sheetData sheetId="29547"/>
      <sheetData sheetId="29548"/>
      <sheetData sheetId="29549"/>
      <sheetData sheetId="29550"/>
      <sheetData sheetId="29551"/>
      <sheetData sheetId="29552"/>
      <sheetData sheetId="29553"/>
      <sheetData sheetId="29554"/>
      <sheetData sheetId="29555"/>
      <sheetData sheetId="29556"/>
      <sheetData sheetId="29557"/>
      <sheetData sheetId="29558"/>
      <sheetData sheetId="29559"/>
      <sheetData sheetId="29560"/>
      <sheetData sheetId="29561"/>
      <sheetData sheetId="29562"/>
      <sheetData sheetId="29563"/>
      <sheetData sheetId="29564"/>
      <sheetData sheetId="29565"/>
      <sheetData sheetId="29566"/>
      <sheetData sheetId="29567"/>
      <sheetData sheetId="29568"/>
      <sheetData sheetId="29569"/>
      <sheetData sheetId="29570"/>
      <sheetData sheetId="29571"/>
      <sheetData sheetId="29572"/>
      <sheetData sheetId="29573"/>
      <sheetData sheetId="29574"/>
      <sheetData sheetId="29575"/>
      <sheetData sheetId="29576"/>
      <sheetData sheetId="29577"/>
      <sheetData sheetId="29578"/>
      <sheetData sheetId="29579"/>
      <sheetData sheetId="29580"/>
      <sheetData sheetId="29581"/>
      <sheetData sheetId="29582"/>
      <sheetData sheetId="29583"/>
      <sheetData sheetId="29584"/>
      <sheetData sheetId="29585"/>
      <sheetData sheetId="29586"/>
      <sheetData sheetId="29587"/>
      <sheetData sheetId="29588"/>
      <sheetData sheetId="29589"/>
      <sheetData sheetId="29590"/>
      <sheetData sheetId="29591"/>
      <sheetData sheetId="29592"/>
      <sheetData sheetId="29593"/>
      <sheetData sheetId="29594"/>
      <sheetData sheetId="29595"/>
      <sheetData sheetId="29596"/>
      <sheetData sheetId="29597"/>
      <sheetData sheetId="29598"/>
      <sheetData sheetId="29599"/>
      <sheetData sheetId="29600"/>
      <sheetData sheetId="29601"/>
      <sheetData sheetId="29602"/>
      <sheetData sheetId="29603"/>
      <sheetData sheetId="29604"/>
      <sheetData sheetId="29605"/>
      <sheetData sheetId="29606"/>
      <sheetData sheetId="29607"/>
      <sheetData sheetId="29608"/>
      <sheetData sheetId="29609"/>
      <sheetData sheetId="29610"/>
      <sheetData sheetId="29611"/>
      <sheetData sheetId="29612"/>
      <sheetData sheetId="29613"/>
      <sheetData sheetId="29614"/>
      <sheetData sheetId="29615"/>
      <sheetData sheetId="29616"/>
      <sheetData sheetId="29617"/>
      <sheetData sheetId="29618"/>
      <sheetData sheetId="29619"/>
      <sheetData sheetId="29620"/>
      <sheetData sheetId="29621"/>
      <sheetData sheetId="29622"/>
      <sheetData sheetId="29623"/>
      <sheetData sheetId="29624"/>
      <sheetData sheetId="29625"/>
      <sheetData sheetId="29626"/>
      <sheetData sheetId="29627"/>
      <sheetData sheetId="29628"/>
      <sheetData sheetId="29629"/>
      <sheetData sheetId="29630"/>
      <sheetData sheetId="29631"/>
      <sheetData sheetId="29632"/>
      <sheetData sheetId="29633"/>
      <sheetData sheetId="29634"/>
      <sheetData sheetId="29635"/>
      <sheetData sheetId="29636"/>
      <sheetData sheetId="29637"/>
      <sheetData sheetId="29638"/>
      <sheetData sheetId="29639"/>
      <sheetData sheetId="29640"/>
      <sheetData sheetId="29641"/>
      <sheetData sheetId="29642"/>
      <sheetData sheetId="29643"/>
      <sheetData sheetId="29644"/>
      <sheetData sheetId="29645"/>
      <sheetData sheetId="29646"/>
      <sheetData sheetId="29647"/>
      <sheetData sheetId="29648"/>
      <sheetData sheetId="29649"/>
      <sheetData sheetId="29650"/>
      <sheetData sheetId="29651"/>
      <sheetData sheetId="29652"/>
      <sheetData sheetId="29653"/>
      <sheetData sheetId="29654"/>
      <sheetData sheetId="29655"/>
      <sheetData sheetId="29656"/>
      <sheetData sheetId="29657"/>
      <sheetData sheetId="29658"/>
      <sheetData sheetId="29659"/>
      <sheetData sheetId="29660"/>
      <sheetData sheetId="29661"/>
      <sheetData sheetId="29662"/>
      <sheetData sheetId="29663"/>
      <sheetData sheetId="29664"/>
      <sheetData sheetId="29665"/>
      <sheetData sheetId="29666"/>
      <sheetData sheetId="29667"/>
      <sheetData sheetId="29668"/>
      <sheetData sheetId="29669"/>
      <sheetData sheetId="29670"/>
      <sheetData sheetId="29671"/>
      <sheetData sheetId="29672"/>
      <sheetData sheetId="29673"/>
      <sheetData sheetId="29674"/>
      <sheetData sheetId="29675"/>
      <sheetData sheetId="29676"/>
      <sheetData sheetId="29677"/>
      <sheetData sheetId="29678"/>
      <sheetData sheetId="29679"/>
      <sheetData sheetId="29680"/>
      <sheetData sheetId="29681"/>
      <sheetData sheetId="29682"/>
      <sheetData sheetId="29683"/>
      <sheetData sheetId="29684"/>
      <sheetData sheetId="29685"/>
      <sheetData sheetId="29686"/>
      <sheetData sheetId="29687"/>
      <sheetData sheetId="29688"/>
      <sheetData sheetId="29689"/>
      <sheetData sheetId="29690"/>
      <sheetData sheetId="29691"/>
      <sheetData sheetId="29692"/>
      <sheetData sheetId="29693"/>
      <sheetData sheetId="29694"/>
      <sheetData sheetId="29695"/>
      <sheetData sheetId="29696"/>
      <sheetData sheetId="29697"/>
      <sheetData sheetId="29698"/>
      <sheetData sheetId="29699"/>
      <sheetData sheetId="29700"/>
      <sheetData sheetId="29701"/>
      <sheetData sheetId="29702"/>
      <sheetData sheetId="29703"/>
      <sheetData sheetId="29704"/>
      <sheetData sheetId="29705"/>
      <sheetData sheetId="29706"/>
      <sheetData sheetId="29707"/>
      <sheetData sheetId="29708"/>
      <sheetData sheetId="29709"/>
      <sheetData sheetId="29710"/>
      <sheetData sheetId="29711"/>
      <sheetData sheetId="29712"/>
      <sheetData sheetId="29713"/>
      <sheetData sheetId="29714"/>
      <sheetData sheetId="29715"/>
      <sheetData sheetId="29716"/>
      <sheetData sheetId="29717"/>
      <sheetData sheetId="29718"/>
      <sheetData sheetId="29719"/>
      <sheetData sheetId="29720"/>
      <sheetData sheetId="29721"/>
      <sheetData sheetId="29722"/>
      <sheetData sheetId="29723"/>
      <sheetData sheetId="29724"/>
      <sheetData sheetId="29725"/>
      <sheetData sheetId="29726"/>
      <sheetData sheetId="29727"/>
      <sheetData sheetId="29728"/>
      <sheetData sheetId="29729"/>
      <sheetData sheetId="29730"/>
      <sheetData sheetId="29731"/>
      <sheetData sheetId="29732"/>
      <sheetData sheetId="29733"/>
      <sheetData sheetId="29734"/>
      <sheetData sheetId="29735"/>
      <sheetData sheetId="29736"/>
      <sheetData sheetId="29737"/>
      <sheetData sheetId="29738"/>
      <sheetData sheetId="29739"/>
      <sheetData sheetId="29740"/>
      <sheetData sheetId="29741"/>
      <sheetData sheetId="29742"/>
      <sheetData sheetId="29743"/>
      <sheetData sheetId="29744"/>
      <sheetData sheetId="29745"/>
      <sheetData sheetId="29746"/>
      <sheetData sheetId="29747"/>
      <sheetData sheetId="29748"/>
      <sheetData sheetId="29749"/>
      <sheetData sheetId="29750"/>
      <sheetData sheetId="29751"/>
      <sheetData sheetId="29752"/>
      <sheetData sheetId="29753"/>
      <sheetData sheetId="29754"/>
      <sheetData sheetId="29755"/>
      <sheetData sheetId="29756"/>
      <sheetData sheetId="29757"/>
      <sheetData sheetId="29758"/>
      <sheetData sheetId="29759"/>
      <sheetData sheetId="29760"/>
      <sheetData sheetId="29761"/>
      <sheetData sheetId="29762"/>
      <sheetData sheetId="29763"/>
      <sheetData sheetId="29764"/>
      <sheetData sheetId="29765"/>
      <sheetData sheetId="29766"/>
      <sheetData sheetId="29767"/>
      <sheetData sheetId="29768"/>
      <sheetData sheetId="29769"/>
      <sheetData sheetId="29770"/>
      <sheetData sheetId="29771"/>
      <sheetData sheetId="29772"/>
      <sheetData sheetId="29773"/>
      <sheetData sheetId="29774"/>
      <sheetData sheetId="29775"/>
      <sheetData sheetId="29776"/>
      <sheetData sheetId="29777"/>
      <sheetData sheetId="29778"/>
      <sheetData sheetId="29779"/>
      <sheetData sheetId="29780"/>
      <sheetData sheetId="29781"/>
      <sheetData sheetId="29782"/>
      <sheetData sheetId="29783"/>
      <sheetData sheetId="29784"/>
      <sheetData sheetId="29785"/>
      <sheetData sheetId="29786"/>
      <sheetData sheetId="29787"/>
      <sheetData sheetId="29788"/>
      <sheetData sheetId="29789"/>
      <sheetData sheetId="29790"/>
      <sheetData sheetId="29791"/>
      <sheetData sheetId="29792"/>
      <sheetData sheetId="29793"/>
      <sheetData sheetId="29794"/>
      <sheetData sheetId="29795"/>
      <sheetData sheetId="29796"/>
      <sheetData sheetId="29797"/>
      <sheetData sheetId="29798"/>
      <sheetData sheetId="29799"/>
      <sheetData sheetId="29800"/>
      <sheetData sheetId="29801"/>
      <sheetData sheetId="29802"/>
      <sheetData sheetId="29803"/>
      <sheetData sheetId="29804"/>
      <sheetData sheetId="29805"/>
      <sheetData sheetId="29806"/>
      <sheetData sheetId="29807"/>
      <sheetData sheetId="29808"/>
      <sheetData sheetId="29809"/>
      <sheetData sheetId="29810"/>
      <sheetData sheetId="29811"/>
      <sheetData sheetId="29812"/>
      <sheetData sheetId="29813"/>
      <sheetData sheetId="29814"/>
      <sheetData sheetId="29815"/>
      <sheetData sheetId="29816"/>
      <sheetData sheetId="29817"/>
      <sheetData sheetId="29818"/>
      <sheetData sheetId="29819"/>
      <sheetData sheetId="29820"/>
      <sheetData sheetId="29821"/>
      <sheetData sheetId="29822"/>
      <sheetData sheetId="29823"/>
      <sheetData sheetId="29824"/>
      <sheetData sheetId="29825"/>
      <sheetData sheetId="29826"/>
      <sheetData sheetId="29827"/>
      <sheetData sheetId="29828"/>
      <sheetData sheetId="29829"/>
      <sheetData sheetId="29830"/>
      <sheetData sheetId="29831"/>
      <sheetData sheetId="29832"/>
      <sheetData sheetId="29833"/>
      <sheetData sheetId="29834"/>
      <sheetData sheetId="29835"/>
      <sheetData sheetId="29836"/>
      <sheetData sheetId="29837"/>
      <sheetData sheetId="29838"/>
      <sheetData sheetId="29839"/>
      <sheetData sheetId="29840"/>
      <sheetData sheetId="29841"/>
      <sheetData sheetId="29842"/>
      <sheetData sheetId="29843"/>
      <sheetData sheetId="29844"/>
      <sheetData sheetId="29845"/>
      <sheetData sheetId="29846"/>
      <sheetData sheetId="29847"/>
      <sheetData sheetId="29848"/>
      <sheetData sheetId="29849"/>
      <sheetData sheetId="29850"/>
      <sheetData sheetId="29851"/>
      <sheetData sheetId="29852"/>
      <sheetData sheetId="29853"/>
      <sheetData sheetId="29854"/>
      <sheetData sheetId="29855"/>
      <sheetData sheetId="29856"/>
      <sheetData sheetId="29857"/>
      <sheetData sheetId="29858"/>
      <sheetData sheetId="29859"/>
      <sheetData sheetId="29860"/>
      <sheetData sheetId="29861"/>
      <sheetData sheetId="29862"/>
      <sheetData sheetId="29863"/>
      <sheetData sheetId="29864"/>
      <sheetData sheetId="29865" refreshError="1"/>
      <sheetData sheetId="29866" refreshError="1"/>
      <sheetData sheetId="29867" refreshError="1"/>
      <sheetData sheetId="29868" refreshError="1"/>
      <sheetData sheetId="29869" refreshError="1"/>
      <sheetData sheetId="29870" refreshError="1"/>
      <sheetData sheetId="29871" refreshError="1"/>
      <sheetData sheetId="29872" refreshError="1"/>
      <sheetData sheetId="29873" refreshError="1"/>
      <sheetData sheetId="29874" refreshError="1"/>
      <sheetData sheetId="29875" refreshError="1"/>
      <sheetData sheetId="29876" refreshError="1"/>
      <sheetData sheetId="29877" refreshError="1"/>
      <sheetData sheetId="29878" refreshError="1"/>
      <sheetData sheetId="29879" refreshError="1"/>
      <sheetData sheetId="29880" refreshError="1"/>
      <sheetData sheetId="29881" refreshError="1"/>
      <sheetData sheetId="29882" refreshError="1"/>
      <sheetData sheetId="29883" refreshError="1"/>
      <sheetData sheetId="29884" refreshError="1"/>
      <sheetData sheetId="29885" refreshError="1"/>
      <sheetData sheetId="29886" refreshError="1"/>
      <sheetData sheetId="29887" refreshError="1"/>
      <sheetData sheetId="29888" refreshError="1"/>
      <sheetData sheetId="29889" refreshError="1"/>
      <sheetData sheetId="29890" refreshError="1"/>
      <sheetData sheetId="29891" refreshError="1"/>
      <sheetData sheetId="29892" refreshError="1"/>
      <sheetData sheetId="29893" refreshError="1"/>
      <sheetData sheetId="29894" refreshError="1"/>
      <sheetData sheetId="29895" refreshError="1"/>
      <sheetData sheetId="29896" refreshError="1"/>
      <sheetData sheetId="29897" refreshError="1"/>
      <sheetData sheetId="29898" refreshError="1"/>
      <sheetData sheetId="29899" refreshError="1"/>
      <sheetData sheetId="29900" refreshError="1"/>
      <sheetData sheetId="29901" refreshError="1"/>
      <sheetData sheetId="29902" refreshError="1"/>
      <sheetData sheetId="29903" refreshError="1"/>
      <sheetData sheetId="29904" refreshError="1"/>
      <sheetData sheetId="29905" refreshError="1"/>
      <sheetData sheetId="29906" refreshError="1"/>
      <sheetData sheetId="29907" refreshError="1"/>
      <sheetData sheetId="29908" refreshError="1"/>
      <sheetData sheetId="29909" refreshError="1"/>
      <sheetData sheetId="29910" refreshError="1"/>
      <sheetData sheetId="29911" refreshError="1"/>
      <sheetData sheetId="29912" refreshError="1"/>
      <sheetData sheetId="29913" refreshError="1"/>
      <sheetData sheetId="29914" refreshError="1"/>
      <sheetData sheetId="29915" refreshError="1"/>
      <sheetData sheetId="29916" refreshError="1"/>
      <sheetData sheetId="29917" refreshError="1"/>
      <sheetData sheetId="29918" refreshError="1"/>
      <sheetData sheetId="29919" refreshError="1"/>
      <sheetData sheetId="29920" refreshError="1"/>
      <sheetData sheetId="29921" refreshError="1"/>
      <sheetData sheetId="29922" refreshError="1"/>
      <sheetData sheetId="29923" refreshError="1"/>
      <sheetData sheetId="29924" refreshError="1"/>
      <sheetData sheetId="29925" refreshError="1"/>
      <sheetData sheetId="29926" refreshError="1"/>
      <sheetData sheetId="29927" refreshError="1"/>
      <sheetData sheetId="29928" refreshError="1"/>
      <sheetData sheetId="29929" refreshError="1"/>
      <sheetData sheetId="29930" refreshError="1"/>
      <sheetData sheetId="29931" refreshError="1"/>
      <sheetData sheetId="29932" refreshError="1"/>
      <sheetData sheetId="29933" refreshError="1"/>
      <sheetData sheetId="29934" refreshError="1"/>
      <sheetData sheetId="29935" refreshError="1"/>
      <sheetData sheetId="29936" refreshError="1"/>
      <sheetData sheetId="29937" refreshError="1"/>
      <sheetData sheetId="29938" refreshError="1"/>
      <sheetData sheetId="29939" refreshError="1"/>
      <sheetData sheetId="29940" refreshError="1"/>
      <sheetData sheetId="29941" refreshError="1"/>
      <sheetData sheetId="29942" refreshError="1"/>
      <sheetData sheetId="29943" refreshError="1"/>
      <sheetData sheetId="29944" refreshError="1"/>
      <sheetData sheetId="29945" refreshError="1"/>
      <sheetData sheetId="29946" refreshError="1"/>
      <sheetData sheetId="29947" refreshError="1"/>
      <sheetData sheetId="29948" refreshError="1"/>
      <sheetData sheetId="29949" refreshError="1"/>
      <sheetData sheetId="29950" refreshError="1"/>
      <sheetData sheetId="29951" refreshError="1"/>
      <sheetData sheetId="29952" refreshError="1"/>
      <sheetData sheetId="29953" refreshError="1"/>
      <sheetData sheetId="29954" refreshError="1"/>
      <sheetData sheetId="29955" refreshError="1"/>
      <sheetData sheetId="29956" refreshError="1"/>
      <sheetData sheetId="29957" refreshError="1"/>
      <sheetData sheetId="29958" refreshError="1"/>
      <sheetData sheetId="29959" refreshError="1"/>
      <sheetData sheetId="29960" refreshError="1"/>
      <sheetData sheetId="29961" refreshError="1"/>
      <sheetData sheetId="29962" refreshError="1"/>
      <sheetData sheetId="29963" refreshError="1"/>
      <sheetData sheetId="29964" refreshError="1"/>
      <sheetData sheetId="29965" refreshError="1"/>
      <sheetData sheetId="29966" refreshError="1"/>
      <sheetData sheetId="29967" refreshError="1"/>
      <sheetData sheetId="29968" refreshError="1"/>
      <sheetData sheetId="29969" refreshError="1"/>
      <sheetData sheetId="29970" refreshError="1"/>
      <sheetData sheetId="29971" refreshError="1"/>
      <sheetData sheetId="29972" refreshError="1"/>
      <sheetData sheetId="29973" refreshError="1"/>
      <sheetData sheetId="29974" refreshError="1"/>
      <sheetData sheetId="29975" refreshError="1"/>
      <sheetData sheetId="29976" refreshError="1"/>
      <sheetData sheetId="29977" refreshError="1"/>
      <sheetData sheetId="29978" refreshError="1"/>
      <sheetData sheetId="29979" refreshError="1"/>
      <sheetData sheetId="29980" refreshError="1"/>
      <sheetData sheetId="29981" refreshError="1"/>
      <sheetData sheetId="29982" refreshError="1"/>
      <sheetData sheetId="29983" refreshError="1"/>
      <sheetData sheetId="29984" refreshError="1"/>
      <sheetData sheetId="29985" refreshError="1"/>
      <sheetData sheetId="29986" refreshError="1"/>
      <sheetData sheetId="29987" refreshError="1"/>
      <sheetData sheetId="29988" refreshError="1"/>
      <sheetData sheetId="29989" refreshError="1"/>
      <sheetData sheetId="29990" refreshError="1"/>
      <sheetData sheetId="29991" refreshError="1"/>
      <sheetData sheetId="29992" refreshError="1"/>
      <sheetData sheetId="29993" refreshError="1"/>
      <sheetData sheetId="29994" refreshError="1"/>
      <sheetData sheetId="29995" refreshError="1"/>
      <sheetData sheetId="29996" refreshError="1"/>
      <sheetData sheetId="29997" refreshError="1"/>
      <sheetData sheetId="29998" refreshError="1"/>
      <sheetData sheetId="29999" refreshError="1"/>
      <sheetData sheetId="30000" refreshError="1"/>
      <sheetData sheetId="30001" refreshError="1"/>
      <sheetData sheetId="30002" refreshError="1"/>
      <sheetData sheetId="30003" refreshError="1"/>
      <sheetData sheetId="30004" refreshError="1"/>
      <sheetData sheetId="30005" refreshError="1"/>
      <sheetData sheetId="30006" refreshError="1"/>
      <sheetData sheetId="30007" refreshError="1"/>
      <sheetData sheetId="30008" refreshError="1"/>
      <sheetData sheetId="30009" refreshError="1"/>
      <sheetData sheetId="30010" refreshError="1"/>
      <sheetData sheetId="30011" refreshError="1"/>
      <sheetData sheetId="30012" refreshError="1"/>
      <sheetData sheetId="30013" refreshError="1"/>
      <sheetData sheetId="30014" refreshError="1"/>
      <sheetData sheetId="30015" refreshError="1"/>
      <sheetData sheetId="30016" refreshError="1"/>
      <sheetData sheetId="30017" refreshError="1"/>
      <sheetData sheetId="30018" refreshError="1"/>
      <sheetData sheetId="30019" refreshError="1"/>
      <sheetData sheetId="30020" refreshError="1"/>
      <sheetData sheetId="30021" refreshError="1"/>
      <sheetData sheetId="30022" refreshError="1"/>
      <sheetData sheetId="30023" refreshError="1"/>
      <sheetData sheetId="30024" refreshError="1"/>
      <sheetData sheetId="30025" refreshError="1"/>
      <sheetData sheetId="30026" refreshError="1"/>
      <sheetData sheetId="30027" refreshError="1"/>
      <sheetData sheetId="30028" refreshError="1"/>
      <sheetData sheetId="30029" refreshError="1"/>
      <sheetData sheetId="30030" refreshError="1"/>
      <sheetData sheetId="30031" refreshError="1"/>
      <sheetData sheetId="30032" refreshError="1"/>
      <sheetData sheetId="30033" refreshError="1"/>
      <sheetData sheetId="30034" refreshError="1"/>
      <sheetData sheetId="30035" refreshError="1"/>
      <sheetData sheetId="30036" refreshError="1"/>
      <sheetData sheetId="30037" refreshError="1"/>
      <sheetData sheetId="30038" refreshError="1"/>
      <sheetData sheetId="30039" refreshError="1"/>
      <sheetData sheetId="30040" refreshError="1"/>
      <sheetData sheetId="30041" refreshError="1"/>
      <sheetData sheetId="30042" refreshError="1"/>
      <sheetData sheetId="30043" refreshError="1"/>
      <sheetData sheetId="30044" refreshError="1"/>
      <sheetData sheetId="30045" refreshError="1"/>
      <sheetData sheetId="30046" refreshError="1"/>
      <sheetData sheetId="30047" refreshError="1"/>
      <sheetData sheetId="30048" refreshError="1"/>
      <sheetData sheetId="30049" refreshError="1"/>
      <sheetData sheetId="30050" refreshError="1"/>
      <sheetData sheetId="30051" refreshError="1"/>
      <sheetData sheetId="30052" refreshError="1"/>
      <sheetData sheetId="30053" refreshError="1"/>
      <sheetData sheetId="30054" refreshError="1"/>
      <sheetData sheetId="30055" refreshError="1"/>
      <sheetData sheetId="30056" refreshError="1"/>
      <sheetData sheetId="30057" refreshError="1"/>
      <sheetData sheetId="30058" refreshError="1"/>
      <sheetData sheetId="30059" refreshError="1"/>
      <sheetData sheetId="30060" refreshError="1"/>
      <sheetData sheetId="30061" refreshError="1"/>
      <sheetData sheetId="30062" refreshError="1"/>
      <sheetData sheetId="30063" refreshError="1"/>
      <sheetData sheetId="30064" refreshError="1"/>
      <sheetData sheetId="30065" refreshError="1"/>
      <sheetData sheetId="30066" refreshError="1"/>
      <sheetData sheetId="30067" refreshError="1"/>
      <sheetData sheetId="30068" refreshError="1"/>
      <sheetData sheetId="30069" refreshError="1"/>
      <sheetData sheetId="30070" refreshError="1"/>
      <sheetData sheetId="30071" refreshError="1"/>
      <sheetData sheetId="30072" refreshError="1"/>
      <sheetData sheetId="30073" refreshError="1"/>
      <sheetData sheetId="30074" refreshError="1"/>
      <sheetData sheetId="30075" refreshError="1"/>
      <sheetData sheetId="30076" refreshError="1"/>
      <sheetData sheetId="30077" refreshError="1"/>
      <sheetData sheetId="30078" refreshError="1"/>
      <sheetData sheetId="30079" refreshError="1"/>
      <sheetData sheetId="30080" refreshError="1"/>
      <sheetData sheetId="30081" refreshError="1"/>
      <sheetData sheetId="30082" refreshError="1"/>
      <sheetData sheetId="30083" refreshError="1"/>
      <sheetData sheetId="30084" refreshError="1"/>
      <sheetData sheetId="30085" refreshError="1"/>
      <sheetData sheetId="30086" refreshError="1"/>
      <sheetData sheetId="30087" refreshError="1"/>
      <sheetData sheetId="30088" refreshError="1"/>
      <sheetData sheetId="30089" refreshError="1"/>
      <sheetData sheetId="30090" refreshError="1"/>
      <sheetData sheetId="30091" refreshError="1"/>
      <sheetData sheetId="30092" refreshError="1"/>
      <sheetData sheetId="30093" refreshError="1"/>
      <sheetData sheetId="30094" refreshError="1"/>
      <sheetData sheetId="30095" refreshError="1"/>
      <sheetData sheetId="30096" refreshError="1"/>
      <sheetData sheetId="30097" refreshError="1"/>
      <sheetData sheetId="30098" refreshError="1"/>
      <sheetData sheetId="30099" refreshError="1"/>
      <sheetData sheetId="30100" refreshError="1"/>
      <sheetData sheetId="30101" refreshError="1"/>
      <sheetData sheetId="30102" refreshError="1"/>
      <sheetData sheetId="30103" refreshError="1"/>
      <sheetData sheetId="30104" refreshError="1"/>
      <sheetData sheetId="30105" refreshError="1"/>
      <sheetData sheetId="30106" refreshError="1"/>
      <sheetData sheetId="30107" refreshError="1"/>
      <sheetData sheetId="30108" refreshError="1"/>
      <sheetData sheetId="30109" refreshError="1"/>
      <sheetData sheetId="30110" refreshError="1"/>
      <sheetData sheetId="30111" refreshError="1"/>
      <sheetData sheetId="30112" refreshError="1"/>
      <sheetData sheetId="30113" refreshError="1"/>
      <sheetData sheetId="30114" refreshError="1"/>
      <sheetData sheetId="30115" refreshError="1"/>
      <sheetData sheetId="30116" refreshError="1"/>
      <sheetData sheetId="30117" refreshError="1"/>
      <sheetData sheetId="30118" refreshError="1"/>
      <sheetData sheetId="30119" refreshError="1"/>
      <sheetData sheetId="30120" refreshError="1"/>
      <sheetData sheetId="30121" refreshError="1"/>
      <sheetData sheetId="30122" refreshError="1"/>
      <sheetData sheetId="30123" refreshError="1"/>
      <sheetData sheetId="30124" refreshError="1"/>
      <sheetData sheetId="30125" refreshError="1"/>
      <sheetData sheetId="30126" refreshError="1"/>
      <sheetData sheetId="30127" refreshError="1"/>
      <sheetData sheetId="30128" refreshError="1"/>
      <sheetData sheetId="30129" refreshError="1"/>
      <sheetData sheetId="30130" refreshError="1"/>
      <sheetData sheetId="30131" refreshError="1"/>
      <sheetData sheetId="30132" refreshError="1"/>
      <sheetData sheetId="30133" refreshError="1"/>
      <sheetData sheetId="30134" refreshError="1"/>
      <sheetData sheetId="30135" refreshError="1"/>
      <sheetData sheetId="30136" refreshError="1"/>
      <sheetData sheetId="30137" refreshError="1"/>
      <sheetData sheetId="30138" refreshError="1"/>
      <sheetData sheetId="30139" refreshError="1"/>
      <sheetData sheetId="30140" refreshError="1"/>
      <sheetData sheetId="30141" refreshError="1"/>
      <sheetData sheetId="30142" refreshError="1"/>
      <sheetData sheetId="30143" refreshError="1"/>
      <sheetData sheetId="30144" refreshError="1"/>
      <sheetData sheetId="30145" refreshError="1"/>
      <sheetData sheetId="30146" refreshError="1"/>
      <sheetData sheetId="30147" refreshError="1"/>
      <sheetData sheetId="30148" refreshError="1"/>
      <sheetData sheetId="30149" refreshError="1"/>
      <sheetData sheetId="30150" refreshError="1"/>
      <sheetData sheetId="30151" refreshError="1"/>
      <sheetData sheetId="30152" refreshError="1"/>
      <sheetData sheetId="30153" refreshError="1"/>
      <sheetData sheetId="30154" refreshError="1"/>
      <sheetData sheetId="30155" refreshError="1"/>
      <sheetData sheetId="30156" refreshError="1"/>
      <sheetData sheetId="30157" refreshError="1"/>
      <sheetData sheetId="30158" refreshError="1"/>
      <sheetData sheetId="30159" refreshError="1"/>
      <sheetData sheetId="30160" refreshError="1"/>
      <sheetData sheetId="30161" refreshError="1"/>
      <sheetData sheetId="30162" refreshError="1"/>
      <sheetData sheetId="30163" refreshError="1"/>
      <sheetData sheetId="30164" refreshError="1"/>
      <sheetData sheetId="30165" refreshError="1"/>
      <sheetData sheetId="30166" refreshError="1"/>
      <sheetData sheetId="30167" refreshError="1"/>
      <sheetData sheetId="30168" refreshError="1"/>
      <sheetData sheetId="30169" refreshError="1"/>
      <sheetData sheetId="30170" refreshError="1"/>
      <sheetData sheetId="30171" refreshError="1"/>
      <sheetData sheetId="30172" refreshError="1"/>
      <sheetData sheetId="30173" refreshError="1"/>
      <sheetData sheetId="30174" refreshError="1"/>
      <sheetData sheetId="30175" refreshError="1"/>
      <sheetData sheetId="30176" refreshError="1"/>
      <sheetData sheetId="30177" refreshError="1"/>
      <sheetData sheetId="30178" refreshError="1"/>
      <sheetData sheetId="30179" refreshError="1"/>
      <sheetData sheetId="30180" refreshError="1"/>
      <sheetData sheetId="30181" refreshError="1"/>
      <sheetData sheetId="30182" refreshError="1"/>
      <sheetData sheetId="30183" refreshError="1"/>
      <sheetData sheetId="30184" refreshError="1"/>
      <sheetData sheetId="30185" refreshError="1"/>
      <sheetData sheetId="30186" refreshError="1"/>
      <sheetData sheetId="30187" refreshError="1"/>
      <sheetData sheetId="30188" refreshError="1"/>
      <sheetData sheetId="30189" refreshError="1"/>
      <sheetData sheetId="30190" refreshError="1"/>
      <sheetData sheetId="30191" refreshError="1"/>
      <sheetData sheetId="30192" refreshError="1"/>
      <sheetData sheetId="30193" refreshError="1"/>
      <sheetData sheetId="30194" refreshError="1"/>
      <sheetData sheetId="30195" refreshError="1"/>
      <sheetData sheetId="30196" refreshError="1"/>
      <sheetData sheetId="30197" refreshError="1"/>
      <sheetData sheetId="30198" refreshError="1"/>
      <sheetData sheetId="30199" refreshError="1"/>
      <sheetData sheetId="30200" refreshError="1"/>
      <sheetData sheetId="30201" refreshError="1"/>
      <sheetData sheetId="30202" refreshError="1"/>
      <sheetData sheetId="30203" refreshError="1"/>
      <sheetData sheetId="30204"/>
      <sheetData sheetId="30205"/>
      <sheetData sheetId="30206"/>
      <sheetData sheetId="30207"/>
      <sheetData sheetId="30208"/>
      <sheetData sheetId="30209"/>
      <sheetData sheetId="30210"/>
      <sheetData sheetId="30211"/>
      <sheetData sheetId="30212"/>
      <sheetData sheetId="30213"/>
      <sheetData sheetId="30214"/>
      <sheetData sheetId="30215"/>
      <sheetData sheetId="30216"/>
      <sheetData sheetId="30217"/>
      <sheetData sheetId="30218"/>
      <sheetData sheetId="30219"/>
      <sheetData sheetId="30220"/>
      <sheetData sheetId="30221"/>
      <sheetData sheetId="30222"/>
      <sheetData sheetId="30223"/>
      <sheetData sheetId="30224"/>
      <sheetData sheetId="30225"/>
      <sheetData sheetId="30226"/>
      <sheetData sheetId="30227"/>
      <sheetData sheetId="30228"/>
      <sheetData sheetId="30229"/>
      <sheetData sheetId="30230"/>
      <sheetData sheetId="30231"/>
      <sheetData sheetId="30232"/>
      <sheetData sheetId="30233"/>
      <sheetData sheetId="30234"/>
      <sheetData sheetId="30235"/>
      <sheetData sheetId="30236"/>
      <sheetData sheetId="30237"/>
      <sheetData sheetId="30238"/>
      <sheetData sheetId="30239"/>
      <sheetData sheetId="30240"/>
      <sheetData sheetId="30241"/>
      <sheetData sheetId="30242"/>
      <sheetData sheetId="30243"/>
      <sheetData sheetId="30244"/>
      <sheetData sheetId="30245"/>
      <sheetData sheetId="30246"/>
      <sheetData sheetId="30247"/>
      <sheetData sheetId="30248"/>
      <sheetData sheetId="30249"/>
      <sheetData sheetId="30250"/>
      <sheetData sheetId="30251"/>
      <sheetData sheetId="30252"/>
      <sheetData sheetId="30253"/>
      <sheetData sheetId="30254"/>
      <sheetData sheetId="30255"/>
      <sheetData sheetId="30256"/>
      <sheetData sheetId="30257"/>
      <sheetData sheetId="30258"/>
      <sheetData sheetId="30259"/>
      <sheetData sheetId="30260"/>
      <sheetData sheetId="30261"/>
      <sheetData sheetId="30262"/>
      <sheetData sheetId="30263"/>
      <sheetData sheetId="30264"/>
      <sheetData sheetId="30265"/>
      <sheetData sheetId="30266"/>
      <sheetData sheetId="30267"/>
      <sheetData sheetId="30268"/>
      <sheetData sheetId="30269"/>
      <sheetData sheetId="30270"/>
      <sheetData sheetId="30271"/>
      <sheetData sheetId="30272"/>
      <sheetData sheetId="30273"/>
      <sheetData sheetId="30274"/>
      <sheetData sheetId="30275"/>
      <sheetData sheetId="30276"/>
      <sheetData sheetId="30277"/>
      <sheetData sheetId="30278"/>
      <sheetData sheetId="30279"/>
      <sheetData sheetId="30280"/>
      <sheetData sheetId="30281"/>
      <sheetData sheetId="30282"/>
      <sheetData sheetId="30283"/>
      <sheetData sheetId="30284"/>
      <sheetData sheetId="30285"/>
      <sheetData sheetId="30286"/>
      <sheetData sheetId="30287"/>
      <sheetData sheetId="30288"/>
      <sheetData sheetId="30289"/>
      <sheetData sheetId="30290"/>
      <sheetData sheetId="30291"/>
      <sheetData sheetId="30292"/>
      <sheetData sheetId="30293"/>
      <sheetData sheetId="30294"/>
      <sheetData sheetId="30295"/>
      <sheetData sheetId="30296"/>
      <sheetData sheetId="30297"/>
      <sheetData sheetId="30298"/>
      <sheetData sheetId="30299"/>
      <sheetData sheetId="30300"/>
      <sheetData sheetId="30301"/>
      <sheetData sheetId="30302"/>
      <sheetData sheetId="30303"/>
      <sheetData sheetId="30304"/>
      <sheetData sheetId="30305"/>
      <sheetData sheetId="30306"/>
      <sheetData sheetId="30307"/>
      <sheetData sheetId="30308"/>
      <sheetData sheetId="30309"/>
      <sheetData sheetId="30310"/>
      <sheetData sheetId="30311"/>
      <sheetData sheetId="30312"/>
      <sheetData sheetId="30313"/>
      <sheetData sheetId="30314"/>
      <sheetData sheetId="30315"/>
      <sheetData sheetId="30316"/>
      <sheetData sheetId="30317"/>
      <sheetData sheetId="30318"/>
      <sheetData sheetId="30319"/>
      <sheetData sheetId="30320"/>
      <sheetData sheetId="30321"/>
      <sheetData sheetId="30322"/>
      <sheetData sheetId="30323"/>
      <sheetData sheetId="30324"/>
      <sheetData sheetId="30325"/>
      <sheetData sheetId="30326"/>
      <sheetData sheetId="30327"/>
      <sheetData sheetId="30328"/>
      <sheetData sheetId="30329"/>
      <sheetData sheetId="30330"/>
      <sheetData sheetId="30331"/>
      <sheetData sheetId="30332"/>
      <sheetData sheetId="30333"/>
      <sheetData sheetId="30334"/>
      <sheetData sheetId="30335"/>
      <sheetData sheetId="30336"/>
      <sheetData sheetId="30337"/>
      <sheetData sheetId="30338"/>
      <sheetData sheetId="30339"/>
      <sheetData sheetId="30340"/>
      <sheetData sheetId="30341"/>
      <sheetData sheetId="30342"/>
      <sheetData sheetId="30343"/>
      <sheetData sheetId="30344"/>
      <sheetData sheetId="30345"/>
      <sheetData sheetId="30346"/>
      <sheetData sheetId="30347"/>
      <sheetData sheetId="30348"/>
      <sheetData sheetId="30349"/>
      <sheetData sheetId="30350"/>
      <sheetData sheetId="30351"/>
      <sheetData sheetId="30352"/>
      <sheetData sheetId="30353"/>
      <sheetData sheetId="30354"/>
      <sheetData sheetId="30355"/>
      <sheetData sheetId="30356"/>
      <sheetData sheetId="30357"/>
      <sheetData sheetId="30358"/>
      <sheetData sheetId="30359"/>
      <sheetData sheetId="30360"/>
      <sheetData sheetId="30361"/>
      <sheetData sheetId="30362"/>
      <sheetData sheetId="30363"/>
      <sheetData sheetId="30364"/>
      <sheetData sheetId="30365"/>
      <sheetData sheetId="30366"/>
      <sheetData sheetId="30367"/>
      <sheetData sheetId="30368"/>
      <sheetData sheetId="30369"/>
      <sheetData sheetId="30370"/>
      <sheetData sheetId="30371"/>
      <sheetData sheetId="30372"/>
      <sheetData sheetId="30373"/>
      <sheetData sheetId="30374"/>
      <sheetData sheetId="30375"/>
      <sheetData sheetId="30376"/>
      <sheetData sheetId="30377"/>
      <sheetData sheetId="30378"/>
      <sheetData sheetId="30379"/>
      <sheetData sheetId="30380"/>
      <sheetData sheetId="30381"/>
      <sheetData sheetId="30382"/>
      <sheetData sheetId="30383"/>
      <sheetData sheetId="30384"/>
      <sheetData sheetId="30385"/>
      <sheetData sheetId="30386"/>
      <sheetData sheetId="30387"/>
      <sheetData sheetId="30388"/>
      <sheetData sheetId="30389"/>
      <sheetData sheetId="30390"/>
      <sheetData sheetId="30391"/>
      <sheetData sheetId="30392"/>
      <sheetData sheetId="30393"/>
      <sheetData sheetId="30394"/>
      <sheetData sheetId="30395"/>
      <sheetData sheetId="30396"/>
      <sheetData sheetId="30397"/>
      <sheetData sheetId="30398"/>
      <sheetData sheetId="30399"/>
      <sheetData sheetId="30400"/>
      <sheetData sheetId="30401"/>
      <sheetData sheetId="30402"/>
      <sheetData sheetId="30403"/>
      <sheetData sheetId="30404"/>
      <sheetData sheetId="30405"/>
      <sheetData sheetId="30406"/>
      <sheetData sheetId="30407"/>
      <sheetData sheetId="30408"/>
      <sheetData sheetId="30409"/>
      <sheetData sheetId="30410"/>
      <sheetData sheetId="30411"/>
      <sheetData sheetId="30412"/>
      <sheetData sheetId="30413"/>
      <sheetData sheetId="30414"/>
      <sheetData sheetId="30415"/>
      <sheetData sheetId="30416"/>
      <sheetData sheetId="30417"/>
      <sheetData sheetId="30418"/>
      <sheetData sheetId="30419"/>
      <sheetData sheetId="30420"/>
      <sheetData sheetId="30421"/>
      <sheetData sheetId="30422"/>
      <sheetData sheetId="30423"/>
      <sheetData sheetId="30424"/>
      <sheetData sheetId="30425"/>
      <sheetData sheetId="30426"/>
      <sheetData sheetId="30427"/>
      <sheetData sheetId="30428"/>
      <sheetData sheetId="30429"/>
      <sheetData sheetId="30430"/>
      <sheetData sheetId="30431"/>
      <sheetData sheetId="30432"/>
      <sheetData sheetId="30433"/>
      <sheetData sheetId="30434"/>
      <sheetData sheetId="30435"/>
      <sheetData sheetId="30436"/>
      <sheetData sheetId="30437"/>
      <sheetData sheetId="30438"/>
      <sheetData sheetId="30439"/>
      <sheetData sheetId="30440"/>
      <sheetData sheetId="30441"/>
      <sheetData sheetId="30442"/>
      <sheetData sheetId="30443"/>
      <sheetData sheetId="30444"/>
      <sheetData sheetId="30445"/>
      <sheetData sheetId="30446"/>
      <sheetData sheetId="30447"/>
      <sheetData sheetId="30448"/>
      <sheetData sheetId="30449"/>
      <sheetData sheetId="30450"/>
      <sheetData sheetId="30451"/>
      <sheetData sheetId="30452"/>
      <sheetData sheetId="30453"/>
      <sheetData sheetId="30454"/>
      <sheetData sheetId="30455"/>
      <sheetData sheetId="30456"/>
      <sheetData sheetId="30457"/>
      <sheetData sheetId="30458"/>
      <sheetData sheetId="30459"/>
      <sheetData sheetId="30460"/>
      <sheetData sheetId="30461"/>
      <sheetData sheetId="30462"/>
      <sheetData sheetId="30463"/>
      <sheetData sheetId="30464"/>
      <sheetData sheetId="30465"/>
      <sheetData sheetId="30466"/>
      <sheetData sheetId="30467"/>
      <sheetData sheetId="30468"/>
      <sheetData sheetId="30469"/>
      <sheetData sheetId="30470"/>
      <sheetData sheetId="30471"/>
      <sheetData sheetId="30472"/>
      <sheetData sheetId="30473"/>
      <sheetData sheetId="30474"/>
      <sheetData sheetId="30475"/>
      <sheetData sheetId="30476"/>
      <sheetData sheetId="30477"/>
      <sheetData sheetId="30478"/>
      <sheetData sheetId="30479"/>
      <sheetData sheetId="30480"/>
      <sheetData sheetId="30481"/>
      <sheetData sheetId="30482"/>
      <sheetData sheetId="30483"/>
      <sheetData sheetId="30484"/>
      <sheetData sheetId="30485"/>
      <sheetData sheetId="30486"/>
      <sheetData sheetId="30487"/>
      <sheetData sheetId="30488"/>
      <sheetData sheetId="30489"/>
      <sheetData sheetId="30490"/>
      <sheetData sheetId="30491"/>
      <sheetData sheetId="30492"/>
      <sheetData sheetId="30493"/>
      <sheetData sheetId="30494"/>
      <sheetData sheetId="30495"/>
      <sheetData sheetId="30496"/>
      <sheetData sheetId="30497"/>
      <sheetData sheetId="30498"/>
      <sheetData sheetId="30499"/>
      <sheetData sheetId="30500"/>
      <sheetData sheetId="30501"/>
      <sheetData sheetId="30502"/>
      <sheetData sheetId="30503"/>
      <sheetData sheetId="30504"/>
      <sheetData sheetId="30505"/>
      <sheetData sheetId="30506"/>
      <sheetData sheetId="30507"/>
      <sheetData sheetId="30508"/>
      <sheetData sheetId="30509"/>
      <sheetData sheetId="30510"/>
      <sheetData sheetId="30511"/>
      <sheetData sheetId="30512"/>
      <sheetData sheetId="30513"/>
      <sheetData sheetId="30514"/>
      <sheetData sheetId="30515"/>
      <sheetData sheetId="30516"/>
      <sheetData sheetId="30517"/>
      <sheetData sheetId="30518"/>
      <sheetData sheetId="30519"/>
      <sheetData sheetId="30520"/>
      <sheetData sheetId="30521"/>
      <sheetData sheetId="30522"/>
      <sheetData sheetId="30523"/>
      <sheetData sheetId="30524"/>
      <sheetData sheetId="30525"/>
      <sheetData sheetId="30526"/>
      <sheetData sheetId="30527"/>
      <sheetData sheetId="30528"/>
      <sheetData sheetId="30529"/>
      <sheetData sheetId="30530"/>
      <sheetData sheetId="30531"/>
      <sheetData sheetId="30532"/>
      <sheetData sheetId="30533"/>
      <sheetData sheetId="30534"/>
      <sheetData sheetId="30535"/>
      <sheetData sheetId="30536"/>
      <sheetData sheetId="30537"/>
      <sheetData sheetId="30538"/>
      <sheetData sheetId="30539"/>
      <sheetData sheetId="30540"/>
      <sheetData sheetId="30541"/>
      <sheetData sheetId="30542"/>
      <sheetData sheetId="30543"/>
      <sheetData sheetId="30544"/>
      <sheetData sheetId="30545"/>
      <sheetData sheetId="30546"/>
      <sheetData sheetId="30547"/>
      <sheetData sheetId="30548"/>
      <sheetData sheetId="30549"/>
      <sheetData sheetId="30550"/>
      <sheetData sheetId="30551"/>
      <sheetData sheetId="30552"/>
      <sheetData sheetId="30553"/>
      <sheetData sheetId="30554"/>
      <sheetData sheetId="30555"/>
      <sheetData sheetId="30556"/>
      <sheetData sheetId="30557"/>
      <sheetData sheetId="30558"/>
      <sheetData sheetId="30559"/>
      <sheetData sheetId="30560"/>
      <sheetData sheetId="30561"/>
      <sheetData sheetId="30562"/>
      <sheetData sheetId="30563"/>
      <sheetData sheetId="30564"/>
      <sheetData sheetId="30565"/>
      <sheetData sheetId="30566"/>
      <sheetData sheetId="30567"/>
      <sheetData sheetId="30568"/>
      <sheetData sheetId="30569"/>
      <sheetData sheetId="30570"/>
      <sheetData sheetId="30571"/>
      <sheetData sheetId="30572"/>
      <sheetData sheetId="30573"/>
      <sheetData sheetId="30574"/>
      <sheetData sheetId="30575"/>
      <sheetData sheetId="30576"/>
      <sheetData sheetId="30577"/>
      <sheetData sheetId="30578"/>
      <sheetData sheetId="30579"/>
      <sheetData sheetId="30580"/>
      <sheetData sheetId="30581"/>
      <sheetData sheetId="30582"/>
      <sheetData sheetId="30583"/>
      <sheetData sheetId="30584"/>
      <sheetData sheetId="30585"/>
      <sheetData sheetId="30586"/>
      <sheetData sheetId="30587"/>
      <sheetData sheetId="30588"/>
      <sheetData sheetId="30589"/>
      <sheetData sheetId="30590"/>
      <sheetData sheetId="30591"/>
      <sheetData sheetId="30592"/>
      <sheetData sheetId="30593"/>
      <sheetData sheetId="30594"/>
      <sheetData sheetId="30595"/>
      <sheetData sheetId="30596"/>
      <sheetData sheetId="30597"/>
      <sheetData sheetId="30598"/>
      <sheetData sheetId="30599"/>
      <sheetData sheetId="30600"/>
      <sheetData sheetId="30601"/>
      <sheetData sheetId="30602"/>
      <sheetData sheetId="30603"/>
      <sheetData sheetId="30604"/>
      <sheetData sheetId="30605"/>
      <sheetData sheetId="30606"/>
      <sheetData sheetId="30607"/>
      <sheetData sheetId="30608"/>
      <sheetData sheetId="30609"/>
      <sheetData sheetId="30610"/>
      <sheetData sheetId="30611"/>
      <sheetData sheetId="30612"/>
      <sheetData sheetId="30613"/>
      <sheetData sheetId="30614"/>
      <sheetData sheetId="30615"/>
      <sheetData sheetId="30616"/>
      <sheetData sheetId="30617"/>
      <sheetData sheetId="30618"/>
      <sheetData sheetId="30619"/>
      <sheetData sheetId="30620"/>
      <sheetData sheetId="30621"/>
      <sheetData sheetId="30622"/>
      <sheetData sheetId="30623"/>
      <sheetData sheetId="30624"/>
      <sheetData sheetId="30625"/>
      <sheetData sheetId="30626"/>
      <sheetData sheetId="30627"/>
      <sheetData sheetId="30628"/>
      <sheetData sheetId="30629"/>
      <sheetData sheetId="30630"/>
      <sheetData sheetId="30631"/>
      <sheetData sheetId="30632"/>
      <sheetData sheetId="30633"/>
      <sheetData sheetId="30634"/>
      <sheetData sheetId="30635"/>
      <sheetData sheetId="30636"/>
      <sheetData sheetId="30637"/>
      <sheetData sheetId="30638"/>
      <sheetData sheetId="30639"/>
      <sheetData sheetId="30640"/>
      <sheetData sheetId="30641"/>
      <sheetData sheetId="30642"/>
      <sheetData sheetId="30643"/>
      <sheetData sheetId="30644"/>
      <sheetData sheetId="30645"/>
      <sheetData sheetId="30646"/>
      <sheetData sheetId="30647"/>
      <sheetData sheetId="30648"/>
      <sheetData sheetId="30649"/>
      <sheetData sheetId="30650"/>
      <sheetData sheetId="30651"/>
      <sheetData sheetId="30652"/>
      <sheetData sheetId="30653"/>
      <sheetData sheetId="30654"/>
      <sheetData sheetId="30655"/>
      <sheetData sheetId="30656"/>
      <sheetData sheetId="30657"/>
      <sheetData sheetId="30658"/>
      <sheetData sheetId="30659"/>
      <sheetData sheetId="30660"/>
      <sheetData sheetId="30661"/>
      <sheetData sheetId="30662"/>
      <sheetData sheetId="30663"/>
      <sheetData sheetId="30664"/>
      <sheetData sheetId="30665"/>
      <sheetData sheetId="30666"/>
      <sheetData sheetId="30667"/>
      <sheetData sheetId="30668"/>
      <sheetData sheetId="30669"/>
      <sheetData sheetId="30670"/>
      <sheetData sheetId="30671"/>
      <sheetData sheetId="30672"/>
      <sheetData sheetId="30673"/>
      <sheetData sheetId="30674"/>
      <sheetData sheetId="30675"/>
      <sheetData sheetId="30676"/>
      <sheetData sheetId="30677"/>
      <sheetData sheetId="30678"/>
      <sheetData sheetId="30679"/>
      <sheetData sheetId="30680"/>
      <sheetData sheetId="30681"/>
      <sheetData sheetId="30682"/>
      <sheetData sheetId="30683"/>
      <sheetData sheetId="30684"/>
      <sheetData sheetId="30685"/>
      <sheetData sheetId="30686"/>
      <sheetData sheetId="30687"/>
      <sheetData sheetId="30688"/>
      <sheetData sheetId="30689"/>
      <sheetData sheetId="30690"/>
      <sheetData sheetId="30691"/>
      <sheetData sheetId="30692"/>
      <sheetData sheetId="30693"/>
      <sheetData sheetId="30694"/>
      <sheetData sheetId="30695"/>
      <sheetData sheetId="30696"/>
      <sheetData sheetId="30697"/>
      <sheetData sheetId="30698"/>
      <sheetData sheetId="30699"/>
      <sheetData sheetId="30700"/>
      <sheetData sheetId="30701"/>
      <sheetData sheetId="30702"/>
      <sheetData sheetId="30703"/>
      <sheetData sheetId="30704"/>
      <sheetData sheetId="30705"/>
      <sheetData sheetId="30706"/>
      <sheetData sheetId="30707"/>
      <sheetData sheetId="30708"/>
      <sheetData sheetId="30709"/>
      <sheetData sheetId="30710"/>
      <sheetData sheetId="30711"/>
      <sheetData sheetId="30712"/>
      <sheetData sheetId="30713"/>
      <sheetData sheetId="30714"/>
      <sheetData sheetId="30715"/>
      <sheetData sheetId="30716"/>
      <sheetData sheetId="30717"/>
      <sheetData sheetId="30718"/>
      <sheetData sheetId="30719"/>
      <sheetData sheetId="30720"/>
      <sheetData sheetId="30721"/>
      <sheetData sheetId="30722"/>
      <sheetData sheetId="30723"/>
      <sheetData sheetId="30724"/>
      <sheetData sheetId="30725"/>
      <sheetData sheetId="30726"/>
      <sheetData sheetId="30727"/>
      <sheetData sheetId="30728"/>
      <sheetData sheetId="30729"/>
      <sheetData sheetId="30730"/>
      <sheetData sheetId="30731"/>
      <sheetData sheetId="30732"/>
      <sheetData sheetId="30733"/>
      <sheetData sheetId="30734"/>
      <sheetData sheetId="30735"/>
      <sheetData sheetId="30736"/>
      <sheetData sheetId="30737"/>
      <sheetData sheetId="30738"/>
      <sheetData sheetId="30739"/>
      <sheetData sheetId="30740"/>
      <sheetData sheetId="30741"/>
      <sheetData sheetId="30742"/>
      <sheetData sheetId="30743"/>
      <sheetData sheetId="30744"/>
      <sheetData sheetId="30745"/>
      <sheetData sheetId="30746"/>
      <sheetData sheetId="30747"/>
      <sheetData sheetId="30748"/>
      <sheetData sheetId="30749"/>
      <sheetData sheetId="30750"/>
      <sheetData sheetId="30751"/>
      <sheetData sheetId="30752"/>
      <sheetData sheetId="30753"/>
      <sheetData sheetId="30754"/>
      <sheetData sheetId="30755"/>
      <sheetData sheetId="30756"/>
      <sheetData sheetId="30757"/>
      <sheetData sheetId="30758"/>
      <sheetData sheetId="30759"/>
      <sheetData sheetId="30760"/>
      <sheetData sheetId="30761"/>
      <sheetData sheetId="30762"/>
      <sheetData sheetId="30763"/>
      <sheetData sheetId="30764"/>
      <sheetData sheetId="30765"/>
      <sheetData sheetId="30766"/>
      <sheetData sheetId="30767"/>
      <sheetData sheetId="30768"/>
      <sheetData sheetId="30769"/>
      <sheetData sheetId="30770"/>
      <sheetData sheetId="30771"/>
      <sheetData sheetId="30772"/>
      <sheetData sheetId="30773"/>
      <sheetData sheetId="30774"/>
      <sheetData sheetId="30775"/>
      <sheetData sheetId="30776"/>
      <sheetData sheetId="30777"/>
      <sheetData sheetId="30778"/>
      <sheetData sheetId="30779"/>
      <sheetData sheetId="30780"/>
      <sheetData sheetId="30781"/>
      <sheetData sheetId="30782"/>
      <sheetData sheetId="30783"/>
      <sheetData sheetId="30784"/>
      <sheetData sheetId="30785"/>
      <sheetData sheetId="30786"/>
      <sheetData sheetId="30787"/>
      <sheetData sheetId="30788"/>
      <sheetData sheetId="30789"/>
      <sheetData sheetId="30790"/>
      <sheetData sheetId="30791"/>
      <sheetData sheetId="30792"/>
      <sheetData sheetId="30793"/>
      <sheetData sheetId="30794"/>
      <sheetData sheetId="30795"/>
      <sheetData sheetId="30796"/>
      <sheetData sheetId="30797"/>
      <sheetData sheetId="30798"/>
      <sheetData sheetId="30799"/>
      <sheetData sheetId="30800"/>
      <sheetData sheetId="30801"/>
      <sheetData sheetId="30802"/>
      <sheetData sheetId="30803"/>
      <sheetData sheetId="30804"/>
      <sheetData sheetId="30805"/>
      <sheetData sheetId="30806"/>
      <sheetData sheetId="30807"/>
      <sheetData sheetId="30808"/>
      <sheetData sheetId="30809"/>
      <sheetData sheetId="30810"/>
      <sheetData sheetId="30811"/>
      <sheetData sheetId="30812"/>
      <sheetData sheetId="30813"/>
      <sheetData sheetId="30814"/>
      <sheetData sheetId="30815"/>
      <sheetData sheetId="30816"/>
      <sheetData sheetId="30817"/>
      <sheetData sheetId="30818"/>
      <sheetData sheetId="30819"/>
      <sheetData sheetId="30820"/>
      <sheetData sheetId="30821"/>
      <sheetData sheetId="30822"/>
      <sheetData sheetId="30823"/>
      <sheetData sheetId="30824"/>
      <sheetData sheetId="30825"/>
      <sheetData sheetId="30826"/>
      <sheetData sheetId="30827"/>
      <sheetData sheetId="30828"/>
      <sheetData sheetId="30829"/>
      <sheetData sheetId="30830"/>
      <sheetData sheetId="30831"/>
      <sheetData sheetId="30832"/>
      <sheetData sheetId="30833"/>
      <sheetData sheetId="30834"/>
      <sheetData sheetId="30835"/>
      <sheetData sheetId="30836"/>
      <sheetData sheetId="30837"/>
      <sheetData sheetId="30838"/>
      <sheetData sheetId="30839"/>
      <sheetData sheetId="30840"/>
      <sheetData sheetId="30841"/>
      <sheetData sheetId="30842"/>
      <sheetData sheetId="30843"/>
      <sheetData sheetId="30844"/>
      <sheetData sheetId="30845"/>
      <sheetData sheetId="30846"/>
      <sheetData sheetId="30847"/>
      <sheetData sheetId="30848"/>
      <sheetData sheetId="30849"/>
      <sheetData sheetId="30850"/>
      <sheetData sheetId="30851"/>
      <sheetData sheetId="30852"/>
      <sheetData sheetId="30853"/>
      <sheetData sheetId="30854"/>
      <sheetData sheetId="30855"/>
      <sheetData sheetId="30856"/>
      <sheetData sheetId="30857"/>
      <sheetData sheetId="30858"/>
      <sheetData sheetId="30859"/>
      <sheetData sheetId="30860"/>
      <sheetData sheetId="30861"/>
      <sheetData sheetId="30862"/>
      <sheetData sheetId="30863"/>
      <sheetData sheetId="30864"/>
      <sheetData sheetId="30865"/>
      <sheetData sheetId="30866"/>
      <sheetData sheetId="30867"/>
      <sheetData sheetId="30868"/>
      <sheetData sheetId="30869"/>
      <sheetData sheetId="30870"/>
      <sheetData sheetId="30871"/>
      <sheetData sheetId="30872"/>
      <sheetData sheetId="30873"/>
      <sheetData sheetId="30874"/>
      <sheetData sheetId="30875"/>
      <sheetData sheetId="30876"/>
      <sheetData sheetId="30877"/>
      <sheetData sheetId="30878"/>
      <sheetData sheetId="30879"/>
      <sheetData sheetId="30880"/>
      <sheetData sheetId="30881"/>
      <sheetData sheetId="30882"/>
      <sheetData sheetId="30883"/>
      <sheetData sheetId="30884"/>
      <sheetData sheetId="30885"/>
      <sheetData sheetId="30886"/>
      <sheetData sheetId="30887"/>
      <sheetData sheetId="30888"/>
      <sheetData sheetId="30889"/>
      <sheetData sheetId="30890"/>
      <sheetData sheetId="30891"/>
      <sheetData sheetId="30892"/>
      <sheetData sheetId="30893"/>
      <sheetData sheetId="30894"/>
      <sheetData sheetId="30895"/>
      <sheetData sheetId="30896"/>
      <sheetData sheetId="30897"/>
      <sheetData sheetId="30898"/>
      <sheetData sheetId="30899"/>
      <sheetData sheetId="30900"/>
      <sheetData sheetId="30901"/>
      <sheetData sheetId="30902"/>
      <sheetData sheetId="30903"/>
      <sheetData sheetId="30904"/>
      <sheetData sheetId="30905"/>
      <sheetData sheetId="30906"/>
      <sheetData sheetId="30907"/>
      <sheetData sheetId="30908"/>
      <sheetData sheetId="30909"/>
      <sheetData sheetId="30910"/>
      <sheetData sheetId="30911"/>
      <sheetData sheetId="30912"/>
      <sheetData sheetId="30913"/>
      <sheetData sheetId="30914"/>
      <sheetData sheetId="30915"/>
      <sheetData sheetId="30916"/>
      <sheetData sheetId="30917"/>
      <sheetData sheetId="30918"/>
      <sheetData sheetId="30919"/>
      <sheetData sheetId="30920"/>
      <sheetData sheetId="30921"/>
      <sheetData sheetId="30922"/>
      <sheetData sheetId="30923"/>
      <sheetData sheetId="30924"/>
      <sheetData sheetId="30925"/>
      <sheetData sheetId="30926"/>
      <sheetData sheetId="30927"/>
      <sheetData sheetId="30928"/>
      <sheetData sheetId="30929"/>
      <sheetData sheetId="30930"/>
      <sheetData sheetId="30931"/>
      <sheetData sheetId="30932"/>
      <sheetData sheetId="30933"/>
      <sheetData sheetId="30934"/>
      <sheetData sheetId="30935"/>
      <sheetData sheetId="30936"/>
      <sheetData sheetId="30937"/>
      <sheetData sheetId="30938"/>
      <sheetData sheetId="30939"/>
      <sheetData sheetId="30940"/>
      <sheetData sheetId="30941"/>
      <sheetData sheetId="30942"/>
      <sheetData sheetId="30943"/>
      <sheetData sheetId="30944"/>
      <sheetData sheetId="30945"/>
      <sheetData sheetId="30946"/>
      <sheetData sheetId="30947"/>
      <sheetData sheetId="30948"/>
      <sheetData sheetId="30949"/>
      <sheetData sheetId="30950"/>
      <sheetData sheetId="30951"/>
      <sheetData sheetId="30952"/>
      <sheetData sheetId="30953"/>
      <sheetData sheetId="30954" refreshError="1"/>
      <sheetData sheetId="30955" refreshError="1"/>
      <sheetData sheetId="30956" refreshError="1"/>
      <sheetData sheetId="30957" refreshError="1"/>
      <sheetData sheetId="30958" refreshError="1"/>
      <sheetData sheetId="30959" refreshError="1"/>
      <sheetData sheetId="30960" refreshError="1"/>
      <sheetData sheetId="30961" refreshError="1"/>
      <sheetData sheetId="30962" refreshError="1"/>
      <sheetData sheetId="30963" refreshError="1"/>
      <sheetData sheetId="30964" refreshError="1"/>
      <sheetData sheetId="30965" refreshError="1"/>
      <sheetData sheetId="30966" refreshError="1"/>
      <sheetData sheetId="30967" refreshError="1"/>
      <sheetData sheetId="30968" refreshError="1"/>
      <sheetData sheetId="30969" refreshError="1"/>
      <sheetData sheetId="30970" refreshError="1"/>
      <sheetData sheetId="30971" refreshError="1"/>
      <sheetData sheetId="30972" refreshError="1"/>
      <sheetData sheetId="30973" refreshError="1"/>
      <sheetData sheetId="30974" refreshError="1"/>
      <sheetData sheetId="30975" refreshError="1"/>
      <sheetData sheetId="30976" refreshError="1"/>
      <sheetData sheetId="30977" refreshError="1"/>
      <sheetData sheetId="30978" refreshError="1"/>
      <sheetData sheetId="30979" refreshError="1"/>
      <sheetData sheetId="30980" refreshError="1"/>
      <sheetData sheetId="30981" refreshError="1"/>
      <sheetData sheetId="30982" refreshError="1"/>
      <sheetData sheetId="30983" refreshError="1"/>
      <sheetData sheetId="30984" refreshError="1"/>
      <sheetData sheetId="30985" refreshError="1"/>
      <sheetData sheetId="30986" refreshError="1"/>
      <sheetData sheetId="30987" refreshError="1"/>
      <sheetData sheetId="30988" refreshError="1"/>
      <sheetData sheetId="30989" refreshError="1"/>
      <sheetData sheetId="30990" refreshError="1"/>
      <sheetData sheetId="30991" refreshError="1"/>
      <sheetData sheetId="30992" refreshError="1"/>
      <sheetData sheetId="30993" refreshError="1"/>
      <sheetData sheetId="30994" refreshError="1"/>
      <sheetData sheetId="30995" refreshError="1"/>
      <sheetData sheetId="30996" refreshError="1"/>
      <sheetData sheetId="30997" refreshError="1"/>
      <sheetData sheetId="30998" refreshError="1"/>
      <sheetData sheetId="30999" refreshError="1"/>
      <sheetData sheetId="31000" refreshError="1"/>
      <sheetData sheetId="31001" refreshError="1"/>
      <sheetData sheetId="31002" refreshError="1"/>
      <sheetData sheetId="31003" refreshError="1"/>
      <sheetData sheetId="31004" refreshError="1"/>
      <sheetData sheetId="31005" refreshError="1"/>
      <sheetData sheetId="31006" refreshError="1"/>
      <sheetData sheetId="31007" refreshError="1"/>
      <sheetData sheetId="31008" refreshError="1"/>
      <sheetData sheetId="31009" refreshError="1"/>
      <sheetData sheetId="31010" refreshError="1"/>
      <sheetData sheetId="31011" refreshError="1"/>
      <sheetData sheetId="31012" refreshError="1"/>
      <sheetData sheetId="31013" refreshError="1"/>
      <sheetData sheetId="31014" refreshError="1"/>
      <sheetData sheetId="31015" refreshError="1"/>
      <sheetData sheetId="31016" refreshError="1"/>
      <sheetData sheetId="31017" refreshError="1"/>
      <sheetData sheetId="31018" refreshError="1"/>
      <sheetData sheetId="31019" refreshError="1"/>
      <sheetData sheetId="31020" refreshError="1"/>
      <sheetData sheetId="31021" refreshError="1"/>
      <sheetData sheetId="31022" refreshError="1"/>
      <sheetData sheetId="31023" refreshError="1"/>
      <sheetData sheetId="31024" refreshError="1"/>
      <sheetData sheetId="31025" refreshError="1"/>
      <sheetData sheetId="31026" refreshError="1"/>
      <sheetData sheetId="31027" refreshError="1"/>
      <sheetData sheetId="31028" refreshError="1"/>
      <sheetData sheetId="31029" refreshError="1"/>
      <sheetData sheetId="31030" refreshError="1"/>
      <sheetData sheetId="31031" refreshError="1"/>
      <sheetData sheetId="31032" refreshError="1"/>
      <sheetData sheetId="31033" refreshError="1"/>
      <sheetData sheetId="31034" refreshError="1"/>
      <sheetData sheetId="31035" refreshError="1"/>
      <sheetData sheetId="31036" refreshError="1"/>
      <sheetData sheetId="31037" refreshError="1"/>
      <sheetData sheetId="31038" refreshError="1"/>
      <sheetData sheetId="31039" refreshError="1"/>
      <sheetData sheetId="31040" refreshError="1"/>
      <sheetData sheetId="31041" refreshError="1"/>
      <sheetData sheetId="31042" refreshError="1"/>
      <sheetData sheetId="31043" refreshError="1"/>
      <sheetData sheetId="31044" refreshError="1"/>
      <sheetData sheetId="31045" refreshError="1"/>
      <sheetData sheetId="31046" refreshError="1"/>
      <sheetData sheetId="31047" refreshError="1"/>
      <sheetData sheetId="31048" refreshError="1"/>
      <sheetData sheetId="31049" refreshError="1"/>
      <sheetData sheetId="31050" refreshError="1"/>
      <sheetData sheetId="31051" refreshError="1"/>
      <sheetData sheetId="31052" refreshError="1"/>
      <sheetData sheetId="31053" refreshError="1"/>
      <sheetData sheetId="31054" refreshError="1"/>
      <sheetData sheetId="31055" refreshError="1"/>
      <sheetData sheetId="31056" refreshError="1"/>
      <sheetData sheetId="31057" refreshError="1"/>
      <sheetData sheetId="31058" refreshError="1"/>
      <sheetData sheetId="31059" refreshError="1"/>
      <sheetData sheetId="31060" refreshError="1"/>
      <sheetData sheetId="31061" refreshError="1"/>
      <sheetData sheetId="31062" refreshError="1"/>
      <sheetData sheetId="31063" refreshError="1"/>
      <sheetData sheetId="31064" refreshError="1"/>
      <sheetData sheetId="31065" refreshError="1"/>
      <sheetData sheetId="31066" refreshError="1"/>
      <sheetData sheetId="31067" refreshError="1"/>
      <sheetData sheetId="31068" refreshError="1"/>
      <sheetData sheetId="31069" refreshError="1"/>
      <sheetData sheetId="31070" refreshError="1"/>
      <sheetData sheetId="31071" refreshError="1"/>
      <sheetData sheetId="31072" refreshError="1"/>
      <sheetData sheetId="31073" refreshError="1"/>
      <sheetData sheetId="31074" refreshError="1"/>
      <sheetData sheetId="31075" refreshError="1"/>
      <sheetData sheetId="31076" refreshError="1"/>
      <sheetData sheetId="31077" refreshError="1"/>
      <sheetData sheetId="31078" refreshError="1"/>
      <sheetData sheetId="31079" refreshError="1"/>
      <sheetData sheetId="31080" refreshError="1"/>
      <sheetData sheetId="31081" refreshError="1"/>
      <sheetData sheetId="31082" refreshError="1"/>
      <sheetData sheetId="31083" refreshError="1"/>
      <sheetData sheetId="31084" refreshError="1"/>
      <sheetData sheetId="31085" refreshError="1"/>
      <sheetData sheetId="31086" refreshError="1"/>
      <sheetData sheetId="31087" refreshError="1"/>
      <sheetData sheetId="31088" refreshError="1"/>
      <sheetData sheetId="31089" refreshError="1"/>
      <sheetData sheetId="31090" refreshError="1"/>
      <sheetData sheetId="31091" refreshError="1"/>
      <sheetData sheetId="31092" refreshError="1"/>
      <sheetData sheetId="31093"/>
      <sheetData sheetId="3109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
      <sheetName val="Sheet1"/>
      <sheetName val="HT"/>
      <sheetName val="Tel  "/>
      <sheetName val="Ext.light"/>
      <sheetName val="Staff Acco_"/>
      <sheetName val="Control"/>
      <sheetName val="4 Annex 1 Basic rate"/>
      <sheetName val="DETAILED  BOQ"/>
      <sheetName val="Design"/>
      <sheetName val="FT-05-02IsoBOM"/>
      <sheetName val="factors"/>
      <sheetName val="strain"/>
      <sheetName val="Detail In Door Stad"/>
      <sheetName val="Project Details.."/>
      <sheetName val="refer"/>
      <sheetName val="Legal Risk Analysis"/>
      <sheetName val="p&amp;m"/>
      <sheetName val="RCC,Ret. Wall"/>
      <sheetName val="TBAL9697 -group wise  sdpl"/>
      <sheetName val="Build-up"/>
      <sheetName val="Load Details(B2)"/>
      <sheetName val="Detail P&amp;L"/>
      <sheetName val="Assumption Sheet"/>
      <sheetName val="PRECAST lightconc-II"/>
      <sheetName val="BOQ"/>
      <sheetName val="2gii"/>
      <sheetName val="analysis"/>
      <sheetName val="scurve calc (2)"/>
      <sheetName val="COLUMN"/>
      <sheetName val="APPENDIX B-1"/>
      <sheetName val="Bill 3.1"/>
      <sheetName val="Cable data"/>
      <sheetName val="Table"/>
      <sheetName val="CFLOW"/>
      <sheetName val="Gujrat"/>
      <sheetName val="SCHEDULE OF RATES"/>
      <sheetName val="GR.slab-reinft"/>
      <sheetName val="Bill 3 - Site Works"/>
      <sheetName val="schedule1"/>
      <sheetName val="Material "/>
      <sheetName val="basic-data"/>
      <sheetName val="mem-property"/>
      <sheetName val="FORM7"/>
      <sheetName val="SPT vs PHI"/>
      <sheetName val="Civil Works"/>
      <sheetName val="Fill this out first..."/>
      <sheetName val="3MLKQ"/>
      <sheetName val="Precalculation"/>
      <sheetName val="Sheet3"/>
      <sheetName val="SCHEDULE (3)"/>
      <sheetName val="Database"/>
      <sheetName val="schedule nos"/>
      <sheetName val="INPUT-DATA"/>
      <sheetName val="Staff_Acco_"/>
      <sheetName val="Tel__"/>
      <sheetName val="Ext_light"/>
      <sheetName val="Staff_Acco_1"/>
      <sheetName val="DETAILED__BOQ"/>
      <sheetName val="4_Annex_1_Basic_rate"/>
      <sheetName val="Cable_data"/>
      <sheetName val="CABLE"/>
      <sheetName val="number"/>
      <sheetName val="ANAL"/>
      <sheetName val="4-Int- ele(RA)"/>
      <sheetName val="INDIGINEOUS ITEMS "/>
      <sheetName val="sumary"/>
      <sheetName val="Rate Analysis"/>
      <sheetName val="Xenon(R2)"/>
      <sheetName val="Boq Block A"/>
      <sheetName val="estimate"/>
      <sheetName val="BTB"/>
      <sheetName val="cf"/>
      <sheetName val="orders"/>
      <sheetName val="RA-markate"/>
      <sheetName val="IO List"/>
      <sheetName val="S1BOQ"/>
      <sheetName val="Input"/>
      <sheetName val="Activity"/>
      <sheetName val="Crew"/>
      <sheetName val="Piping"/>
      <sheetName val="Pipe Supports"/>
      <sheetName val="BOQ (2)"/>
      <sheetName val="#REF"/>
      <sheetName val="Box- Girder"/>
      <sheetName val="DLC lookups"/>
      <sheetName val="Gen Info"/>
      <sheetName val="Indirect expenses"/>
      <sheetName val="CCTV_EST1"/>
      <sheetName val="Quote Sheet"/>
      <sheetName val="labour coeff"/>
      <sheetName val="Works - Quote Sheet"/>
      <sheetName val="Costing"/>
      <sheetName val="Mat_Cost"/>
      <sheetName val="Cost_Any."/>
      <sheetName val="LIST OF MAKES"/>
      <sheetName val="Sqn_Abs_G_6_ "/>
      <sheetName val="WO_Abs _G_2_ 6 DUs"/>
      <sheetName val="Air_Abs_G_6_ 23 DUs"/>
      <sheetName val="Lease rents"/>
      <sheetName val="BLOCK-A (MEA.SHEET)"/>
      <sheetName val="SITE OVERHEADS"/>
      <sheetName val="Asia Revised 10-1-07"/>
      <sheetName val="All Capital Plan P+L 10-1-07"/>
      <sheetName val="CP08 (2)"/>
      <sheetName val="Planning File 10-1-07"/>
      <sheetName val="std"/>
      <sheetName val="2004"/>
      <sheetName val="Bed Class"/>
      <sheetName val="Cd"/>
      <sheetName val="Detail 1A"/>
      <sheetName val="Parameter"/>
      <sheetName val="1_Project_Profile"/>
      <sheetName val="Basement Budget"/>
      <sheetName val="banilad"/>
      <sheetName val="Mactan"/>
      <sheetName val="Mandaue"/>
      <sheetName val="Loads"/>
      <sheetName val="Detail"/>
      <sheetName val="BLK2"/>
      <sheetName val="BLK3"/>
      <sheetName val="E &amp; R"/>
      <sheetName val="radar"/>
      <sheetName val="UG"/>
      <sheetName val="Headings"/>
      <sheetName val="Break up Sheet"/>
      <sheetName val="SPILL OVER"/>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s"/>
      <sheetName val="jobhist"/>
      <sheetName val="UNP-NCW "/>
      <sheetName val="Pile cap"/>
      <sheetName val="ABB"/>
      <sheetName val="GE"/>
      <sheetName val="Mat.Cost"/>
      <sheetName val="DATA"/>
      <sheetName val="DTF Summary"/>
      <sheetName val="Codes"/>
      <sheetName val="BHANDUP"/>
      <sheetName val="macros"/>
      <sheetName val="Rate"/>
      <sheetName val="Brand"/>
      <sheetName val="PackSize"/>
      <sheetName val="PackagingType"/>
      <sheetName val="Plant"/>
      <sheetName val="ProductHierarchy"/>
      <sheetName val="PurchGroup"/>
      <sheetName val="Sub-brand"/>
      <sheetName val="UOM"/>
      <sheetName val="Variant"/>
      <sheetName val="GF Columns"/>
      <sheetName val="Sheet2"/>
      <sheetName val="Form 6"/>
      <sheetName val="BOQ_Direct_selling cost"/>
      <sheetName val="#REF!"/>
      <sheetName val="VCH-SLC"/>
      <sheetName val="Supplier"/>
      <sheetName val="WWR"/>
      <sheetName val="Cable-data"/>
      <sheetName val="Summary"/>
      <sheetName val="MASTER_RATE ANALYSIS"/>
      <sheetName val="Cover"/>
      <sheetName val="ACS(1)"/>
      <sheetName val="FAS-C(4)"/>
      <sheetName val="사진"/>
      <sheetName val="Intro."/>
      <sheetName val="Staff_Acco_2"/>
      <sheetName val="Tel__1"/>
      <sheetName val="Ext_light1"/>
      <sheetName val="Staff_Acco_3"/>
      <sheetName val="4_Annex_1_Basic_rate1"/>
      <sheetName val="DETAILED__BOQ1"/>
      <sheetName val="Cable_data1"/>
      <sheetName val="4-Int-_ele(RA)"/>
      <sheetName val="Material_"/>
      <sheetName val="SPT_vs_PHI"/>
      <sheetName val="Civil_Works"/>
      <sheetName val="Bill_3_-_Site_Works"/>
      <sheetName val="GR_slab-reinft"/>
      <sheetName val="BULook"/>
      <sheetName val="Material"/>
      <sheetName val="Cost summary"/>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PRECAST_lightconc-II1"/>
      <sheetName val="APPENDIX_B-11"/>
      <sheetName val="Bill_3_11"/>
      <sheetName val="SCHEDULE_OF_RATES1"/>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stimation"/>
      <sheetName val="Intro"/>
      <sheetName val="Elite 1 - MBCL"/>
      <sheetName val="Zone"/>
      <sheetName val="Vendor"/>
      <sheetName val="Annex"/>
      <sheetName val="beam-reinft-machine rm"/>
      <sheetName val="calcul"/>
      <sheetName val="T1 WO"/>
      <sheetName val="Direct cost shed A-2 "/>
      <sheetName val=" Resource list"/>
      <sheetName val="Labour"/>
      <sheetName val="THANE SITE"/>
      <sheetName val="BOQ Distribution"/>
      <sheetName val="01"/>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ssumptions"/>
      <sheetName val="specification options"/>
      <sheetName val="key dates"/>
      <sheetName val="Actuals"/>
      <sheetName val="Inventory"/>
      <sheetName val="Maint"/>
      <sheetName val="Housek"/>
      <sheetName val="A.O.R."/>
      <sheetName val="FF Inst RA 08 Inst 03"/>
      <sheetName val="concrete"/>
      <sheetName val="beam-reinft-IIInd floor"/>
      <sheetName val="Labels"/>
      <sheetName val=" IO List"/>
      <sheetName val="M.R.List (2)"/>
      <sheetName val="Aseet1998"/>
      <sheetName val="Balance Sheet "/>
      <sheetName val="C-1"/>
      <sheetName val="C-10"/>
      <sheetName val="C-11"/>
      <sheetName val="C-12"/>
      <sheetName val="C-2"/>
      <sheetName val="C-3"/>
      <sheetName val="C-4"/>
      <sheetName val="C-5"/>
      <sheetName val="C-5A"/>
      <sheetName val="C-6"/>
      <sheetName val="C-6A"/>
      <sheetName val="C-7"/>
      <sheetName val="C-8"/>
      <sheetName val="C-9"/>
      <sheetName val="Transfer"/>
      <sheetName val="Cost Index"/>
      <sheetName val="Indirect_x0005_"/>
      <sheetName val="外気負荷"/>
      <sheetName val="SCHEDULE"/>
      <sheetName val="GBW"/>
      <sheetName val="REf"/>
      <sheetName val="saihous.ele"/>
      <sheetName val="Legend"/>
      <sheetName val="Bidform"/>
      <sheetName val="Indirect_x0005_????쌳ᎈ駜/"/>
      <sheetName val="Indirect_x0005__x0000__x0000__x0000__x0000_쌳ᎈ駜/"/>
      <sheetName val="SSR _ NSSR Market final"/>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STAFFSCHED "/>
      <sheetName val="M+MC"/>
      <sheetName val="procurement"/>
      <sheetName val="col-reinft1"/>
      <sheetName val="Basic Rates"/>
      <sheetName val="VIWSCo1"/>
      <sheetName val="Project_Brief"/>
      <sheetName val="Basic"/>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s BP 04 SA"/>
      <sheetName val="ecc_res"/>
      <sheetName val="Blr hire"/>
      <sheetName val="SUMMARY-client"/>
      <sheetName val="RA"/>
      <sheetName val="FitOutConfCentre"/>
      <sheetName val="1-Pop Proj"/>
      <sheetName val="1.00"/>
      <sheetName val="Chennai"/>
      <sheetName val="Rollup"/>
      <sheetName val="DG Works (Supply)"/>
      <sheetName val="doq"/>
      <sheetName val="MG"/>
      <sheetName val="beam-reinft-machine_rm1"/>
      <sheetName val="T1_WO1"/>
      <sheetName val="Staff_Acco_10"/>
      <sheetName val="Tel__5"/>
      <sheetName val="Ext_light5"/>
      <sheetName val="Staff_Acco_11"/>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220 11  BS "/>
      <sheetName val="Annexue B"/>
      <sheetName val="Lowside"/>
      <sheetName val="A-General"/>
      <sheetName val="PCC"/>
      <sheetName val=" B3"/>
      <sheetName val=" B1"/>
      <sheetName val="SCH"/>
      <sheetName val="Introduction"/>
      <sheetName val="Old"/>
      <sheetName val="Operating Statistics"/>
      <sheetName val="Financials"/>
      <sheetName val="Boq (Main Building)"/>
      <sheetName val="Indirect_x0005__x0000__x0000__x0000__x0000_쌳ᎈ駜_"/>
      <sheetName val="upa"/>
      <sheetName val="basdat"/>
      <sheetName val="Desgn(zone I)"/>
      <sheetName val="Lead"/>
      <sheetName val="Elect."/>
      <sheetName val="Lstsub"/>
      <sheetName val="$ KURLARI"/>
      <sheetName val="Indirect_x0005__x0000__x0000__"/>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Civil BOQ"/>
      <sheetName val="Basement  Works"/>
      <sheetName val="EMLWorkstations"/>
      <sheetName val="EMLLaptops"/>
      <sheetName val="EMLServers"/>
      <sheetName val="149"/>
      <sheetName val="Cover sheet"/>
      <sheetName val="AOQ-new "/>
      <sheetName val="water prop."/>
      <sheetName val="주관사업"/>
      <sheetName val="Names&amp;Cases"/>
      <sheetName val="Staff_Acco_20"/>
      <sheetName val="Tel__10"/>
      <sheetName val="Ext_light10"/>
      <sheetName val="Staff_Acco_21"/>
      <sheetName val="4_Annex_1_Basic_rate10"/>
      <sheetName val="DETAILED__BOQ10"/>
      <sheetName val="Detail_In_Door_Stad10"/>
      <sheetName val="Project_Details__10"/>
      <sheetName val="RCC,Ret__Wall10"/>
      <sheetName val="Load_Details(B2)10"/>
      <sheetName val="TBAL9697_-group_wise__sdpl10"/>
      <sheetName val="scurve_calc_(2)10"/>
      <sheetName val="Rate_Analysis9"/>
      <sheetName val="Bill_3_-_Site_Works9"/>
      <sheetName val="GR_slab-reinft9"/>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SCHEDULE_OF_RATES10"/>
      <sheetName val="Rate_Analysis10"/>
      <sheetName val="Detail_P&amp;L10"/>
      <sheetName val="Assumption_Sheet10"/>
      <sheetName val="Legal_Risk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P&amp;LSum"/>
      <sheetName val="Indirect_x0005_____쌳ᎈ駜_"/>
      <sheetName val="[saihous.ele.xls]Indirect_x0005__x0000__x0000__x0000__x0000_"/>
      <sheetName val="[saihous.ele.xls]Indirect_x0005_????"/>
      <sheetName val="CERTIFICATE"/>
      <sheetName val="Angebot18.7."/>
      <sheetName val="D2_CO"/>
      <sheetName val="_IO_List"/>
      <sheetName val="Cost_Index"/>
      <sheetName val="Indirect쌳ᎈ駜/"/>
      <sheetName val="saihous_ele"/>
      <sheetName val="SSR___NSSR_Market_final"/>
      <sheetName val="STAFFSCHED_"/>
      <sheetName val="Basic_Rates"/>
      <sheetName val="PA- Consutant "/>
      <sheetName val="11-hsd"/>
      <sheetName val="2-utility"/>
      <sheetName val="BS1"/>
      <sheetName val="RMes"/>
      <sheetName val="Summary Transformers"/>
      <sheetName val="Total  Amount"/>
      <sheetName val="10. &amp; 11. Rate Code &amp; BQ"/>
      <sheetName val="BC &amp; MNB "/>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PRECAST_lightconc-II10"/>
      <sheetName val="APPENDIX_B-110"/>
      <sheetName val="Bill_3_110"/>
      <sheetName val="Fill_this_out_first___9"/>
      <sheetName val="Cable_data10"/>
      <sheetName val="Civil_Works9"/>
      <sheetName val="E_&amp;_R9"/>
      <sheetName val="Boq_Block_A9"/>
      <sheetName val="Material_9"/>
      <sheetName val="SPT_vs_PHI9"/>
      <sheetName val="SCHEDULE_(3)9"/>
      <sheetName val="schedule_nos9"/>
      <sheetName val="SITE_OVERHEADS9"/>
      <sheetName val="Asia_Revised_10-1-079"/>
      <sheetName val="All_Capital_Plan_P+L_10-1-079"/>
      <sheetName val="CP08_(2)9"/>
      <sheetName val="Planning_File_10-1-079"/>
      <sheetName val="IO_List9"/>
      <sheetName val="Pipe_Supports9"/>
      <sheetName val="BOQ_(2)9"/>
      <sheetName val="INDIGINEOUS_ITEMS_9"/>
      <sheetName val="Box-_Girder9"/>
      <sheetName val="Sqn_Abs_G_6__9"/>
      <sheetName val="WO_Abs__G_2__6_DUs9"/>
      <sheetName val="Air_Abs_G_6__23_DUs9"/>
      <sheetName val="4-Int-_ele(RA)9"/>
      <sheetName val="Detail_1A9"/>
      <sheetName val="BLOCK-A_(MEA_SHEET)9"/>
      <sheetName val="Basement_Budget9"/>
      <sheetName val="Lease_rents9"/>
      <sheetName val="DLC_lookups9"/>
      <sheetName val="Quote_Sheet9"/>
      <sheetName val="labour_coeff9"/>
      <sheetName val="Works_-_Quote_Sheet9"/>
      <sheetName val="Gen_Info9"/>
      <sheetName val="Indirect_expenses9"/>
      <sheetName val="Cost_Any_9"/>
      <sheetName val="LIST_OF_MAKES9"/>
      <sheetName val="Break_up_Sheet9"/>
      <sheetName val="SPILL_OVER9"/>
      <sheetName val="Mat_Cost9"/>
      <sheetName val="Bed_Class8"/>
      <sheetName val="Pile_cap8"/>
      <sheetName val="DTF_Summary8"/>
      <sheetName val="Form_68"/>
      <sheetName val="BOQ_Direct_selling_cost8"/>
      <sheetName val="GF_Columns8"/>
      <sheetName val="UNP-NCW_8"/>
      <sheetName val="MASTER_RATE_ANALYSIS8"/>
      <sheetName val="Intro_7"/>
      <sheetName val="Elite_1_-_MBCL7"/>
      <sheetName val="Cost_summary7"/>
      <sheetName val="Contract_BOQ7"/>
      <sheetName val="specification_options7"/>
      <sheetName val="key_dates7"/>
      <sheetName val="beam-reinft-machine_rm7"/>
      <sheetName val="T1_WO7"/>
      <sheetName val="Direct_cost_shed_A-2_7"/>
      <sheetName val="_Resource_list7"/>
      <sheetName val="THANE_SITE7"/>
      <sheetName val="BOQ_Distribution7"/>
      <sheetName val="M_R_List_(2)3"/>
      <sheetName val="Balance_Sheet_3"/>
      <sheetName val="beam-reinft-IIInd_floor3"/>
      <sheetName val="A_O_R_3"/>
      <sheetName val="FF_Inst_RA_08_Inst_037"/>
      <sheetName val="DG "/>
      <sheetName val="FINOLEX"/>
      <sheetName val="Set"/>
      <sheetName val="Basic Resources"/>
      <sheetName val="MAIN FILE 9-24-07"/>
      <sheetName val="final abstract"/>
      <sheetName val="SPILL OVER PROJECTIONS"/>
      <sheetName val="bs_BP_04_SA"/>
      <sheetName val="DG_Works_(Supply)"/>
      <sheetName val="[saihous.ele.xls]Indirect_x0005__x0000_⽼؃ᅜ"/>
      <sheetName val="Indirect쌳ᎈ駜_"/>
      <sheetName val="Enquire"/>
      <sheetName val="Config"/>
      <sheetName val=""/>
      <sheetName val="SC Cost MAR 02"/>
      <sheetName val="[saihous.ele.xls]Indirect퀀《혂൧_x0001__x0000_"/>
      <sheetName val="2nd "/>
      <sheetName val="shuttering"/>
      <sheetName val="Material Rate"/>
      <sheetName val="Material List "/>
      <sheetName val="Setting"/>
      <sheetName val="Summary_Bank"/>
      <sheetName val="BALAN1"/>
      <sheetName val="Structure Bills Qty"/>
      <sheetName val="Citrix"/>
      <sheetName val="Column BBS-Block9"/>
      <sheetName val="[saihous.ele.xls]Indirect쌳ᎈ駜/"/>
      <sheetName val="Annexue_B"/>
      <sheetName val="Blr_hire"/>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BM"/>
      <sheetName val="MTO REV.0"/>
      <sheetName val="Filter"/>
      <sheetName val="Linked Lead"/>
      <sheetName val="1_00"/>
      <sheetName val="Indirect"/>
      <sheetName val="_B3"/>
      <sheetName val="_B1"/>
      <sheetName val="1-Pop_Proj"/>
      <sheetName val="Operating_Statistics"/>
      <sheetName val="Indirect????쌳ᎈ駜/"/>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BUDGET"/>
      <sheetName val="Cover_sheet"/>
      <sheetName val="AOQ-new_"/>
      <sheetName val="water_prop_"/>
      <sheetName val="220_11__BS_"/>
      <sheetName val="BC_&amp;_MNB_"/>
      <sheetName val="Elect_"/>
      <sheetName val="Resource"/>
      <sheetName val="288-1"/>
      <sheetName val="Timesheet"/>
      <sheetName val="Analysis-NH-Roads"/>
      <sheetName val="Materials "/>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lists"/>
      <sheetName val="#3E1_GCR"/>
      <sheetName val=" GULF"/>
      <sheetName val="Calculations"/>
      <sheetName val="Fin Sum"/>
      <sheetName val="Measurment"/>
      <sheetName val="AoR Finishing"/>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Break_Up"/>
      <sheetName val="Lead (Final)"/>
      <sheetName val="TOS-F"/>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Labour &amp; Plant"/>
      <sheetName val="Core Data"/>
      <sheetName val="gen"/>
      <sheetName val="IDC"/>
      <sheetName val="Indirect_x0005_????"/>
      <sheetName val="Indirect퀀《혂൧_x0001_"/>
      <sheetName val="L (4)"/>
      <sheetName val="PRICE-COMP"/>
      <sheetName val="M-Book for FW"/>
      <sheetName val="M-Book for Conc"/>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Indirect____쌳ᎈ駜_"/>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Meas.-Hotel Part"/>
      <sheetName val="RES-PLANNING"/>
      <sheetName val="INPUT SHEET"/>
      <sheetName val="Macro1"/>
      <sheetName val="dBase"/>
      <sheetName val="beam-reinft"/>
      <sheetName val="Monthly Budget Summary"/>
      <sheetName val="Con"/>
      <sheetName val="GN-ST-10"/>
      <sheetName val="saihous.ele.xls"/>
      <sheetName val="CABLERET"/>
      <sheetName val="SubAnlysis"/>
      <sheetName val="A"/>
      <sheetName val="Footings"/>
      <sheetName val="B1"/>
      <sheetName val="Basis"/>
      <sheetName val="BAL SHEET"/>
      <sheetName val="foundation(V)"/>
      <sheetName val="CLAY"/>
      <sheetName val="BM-HOOP"/>
      <sheetName val="AutoOpen Stub Data"/>
      <sheetName val="Pay_Sep06"/>
      <sheetName val="PRECAST lightconc_II"/>
      <sheetName val="Sensitivity"/>
      <sheetName val="PRSH"/>
      <sheetName val="Detail-Singly"/>
      <sheetName val="TORRENT CEMENT"/>
      <sheetName val="Z1_DATA"/>
      <sheetName val="MHNO_LEV"/>
      <sheetName val="Indirect_x005f_x0005_"/>
      <sheetName val="Indirect_x005f_x0005__x005f_x0000__x005f_x0000__"/>
      <sheetName val="organi synthesis lab"/>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Sqn-Abs(G+6) "/>
      <sheetName val="WO-Abs (G+2) 6 DUs"/>
      <sheetName val="Air-Abs(G+6) 23 DUs"/>
      <sheetName val="CFForecast detail"/>
      <sheetName val="[saihous.ele.xls]Indirect_x0005__x0000_堀와6_x0000_"/>
      <sheetName val="Format 1.9 Ph-1"/>
      <sheetName val="Summary-margin calc"/>
      <sheetName val="Allg. Angaben"/>
      <sheetName val="Auswahl"/>
      <sheetName val="GUT (2)"/>
      <sheetName val="ACE-OUT"/>
      <sheetName val="BoQ-1"/>
      <sheetName val="BoQ-2"/>
      <sheetName val="Formulas"/>
      <sheetName val="Labor abs-PW"/>
      <sheetName val="Labor abs-NMR"/>
      <sheetName val="Quotation"/>
      <sheetName val="reference sheet "/>
      <sheetName val="Road data"/>
      <sheetName val="Road Detail Est."/>
      <sheetName val="공장별판관비배부"/>
      <sheetName val="CABLES DATA"/>
      <sheetName val="Service Function"/>
      <sheetName val="BASIC MATERIALS"/>
      <sheetName val="Basic Details"/>
      <sheetName val="BS Groupings"/>
      <sheetName val="PL Groupings"/>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8th  floor Beams"/>
      <sheetName val="Capex-fixed"/>
      <sheetName val="NLD - Assum"/>
      <sheetName val="QAQC"/>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DG-YARD"/>
      <sheetName val="PHOTO(9)"/>
      <sheetName val="PHOTOCALL(8)"/>
      <sheetName val="Equipment Information"/>
      <sheetName val="Equipment Block"/>
      <sheetName val="[saihous.ele.xls]Indirect_x0005__x0000_ം핤࢐"/>
      <sheetName val="Ring Details"/>
      <sheetName val="Stress Calculation"/>
      <sheetName val="DATA 2"/>
      <sheetName val="M.B.T-16"/>
      <sheetName val="FITZ MORT 94"/>
      <sheetName val="Beam-Schedule-1"/>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IM_Assumptions"/>
      <sheetName val="IM_SUMMARY"/>
      <sheetName val="IM_Flows"/>
      <sheetName val="IT-Fri Base"/>
      <sheetName val="CMISFA"/>
      <sheetName val="00acttbl"/>
      <sheetName val="PSrpt25"/>
      <sheetName val="00budtbl"/>
      <sheetName val="1-Excavation"/>
      <sheetName val="2-Substructure"/>
      <sheetName val="3-Concrete"/>
      <sheetName val="4-Masonry"/>
      <sheetName val="5-Thermal &amp; Moisture"/>
      <sheetName val="Col-Schedule"/>
      <sheetName val="WORK TABLE"/>
      <sheetName val="starter"/>
      <sheetName val="SOA"/>
      <sheetName val="Podium Areas"/>
      <sheetName val="Options"/>
      <sheetName val="keyword"/>
      <sheetName val="C Sum"/>
      <sheetName val="A Sum"/>
      <sheetName val="MMt"/>
      <sheetName val="Assumption Inputs"/>
      <sheetName val="Break_Up (bc)"/>
      <sheetName val="Break_Up (bc1)"/>
      <sheetName val="Break_Up (bc2)"/>
      <sheetName val="Comparison"/>
      <sheetName val="LEVEL SHEET"/>
      <sheetName val="GLOBAL_REFERRENCE_SHEET"/>
      <sheetName val="[saihous.ele.xls]Indirect_x0005_"/>
      <sheetName val="SUMMARY - PART-I-BUILDING"/>
      <sheetName val="SOR"/>
      <sheetName val="Jan Volume"/>
      <sheetName val="[saihous.ele.xls]Indirect_x0005__x0000__x0000__xdfa0_."/>
      <sheetName val="[saihous.ele.xls]Indirect_x0005__x0000__x0000__xdb20__x001f_"/>
      <sheetName val="loadcal"/>
      <sheetName val="REL"/>
      <sheetName val="Sweeper Machine"/>
      <sheetName val="HP(9.200)"/>
      <sheetName val="hyperstatic"/>
      <sheetName val="Stability"/>
      <sheetName val="COST"/>
      <sheetName val="Cover_sheet2"/>
      <sheetName val="AOQ-new_2"/>
      <sheetName val="water_prop_2"/>
      <sheetName val="11B_2"/>
      <sheetName val="SC_Cost_MAR_022"/>
      <sheetName val="11B_1"/>
      <sheetName val="SC_Cost_MAR_021"/>
      <sheetName val="Pier calculation"/>
      <sheetName val="Distribution - Qty &amp; Amount"/>
      <sheetName val="horizontal"/>
      <sheetName val="Box-Detour"/>
      <sheetName val="CBL01"/>
      <sheetName val="_saihous.ele.xls_Indirect_x0005_"/>
      <sheetName val="APPENDIX_B-115"/>
      <sheetName val="Bill_3_115"/>
      <sheetName val="PRECAST_lightconc-II15"/>
      <sheetName val="Fill_this_out_first___14"/>
      <sheetName val="INDIGINEOUS_ITEMS_14"/>
      <sheetName val="Cable_data15"/>
      <sheetName val="Material_14"/>
      <sheetName val="SPT_vs_PHI14"/>
      <sheetName val="Civil_Works14"/>
      <sheetName val="Basement_Budget14"/>
      <sheetName val="Asia_Revised_10-1-0714"/>
      <sheetName val="All_Capital_Plan_P+L_10-1-0714"/>
      <sheetName val="CP08_(2)14"/>
      <sheetName val="Planning_File_10-1-0714"/>
      <sheetName val="SITE_OVERHEADS14"/>
      <sheetName val="Break_up_Sheet14"/>
      <sheetName val="Boq_Block_A14"/>
      <sheetName val="IO_List14"/>
      <sheetName val="Pipe_Supports14"/>
      <sheetName val="BOQ_(2)14"/>
      <sheetName val="SCHEDULE_(3)14"/>
      <sheetName val="schedule_nos14"/>
      <sheetName val="Box-_Girder14"/>
      <sheetName val="Sqn_Abs_G_6__14"/>
      <sheetName val="WO_Abs__G_2__6_DUs14"/>
      <sheetName val="Air_Abs_G_6__23_DUs14"/>
      <sheetName val="4-Int-_ele(RA)14"/>
      <sheetName val="Detail_1A14"/>
      <sheetName val="BLOCK-A_(MEA_SHEET)14"/>
      <sheetName val="labour_coeff14"/>
      <sheetName val="Works_-_Quote_Sheet14"/>
      <sheetName val="E_&amp;_R14"/>
      <sheetName val="MASTER_RATE_ANALYSIS13"/>
      <sheetName val="Mat_Cost14"/>
      <sheetName val="DLC_lookups14"/>
      <sheetName val="Gen_Info14"/>
      <sheetName val="Indirect_expenses14"/>
      <sheetName val="Quote_Sheet14"/>
      <sheetName val="Cost_Any_14"/>
      <sheetName val="LIST_OF_MAKES14"/>
      <sheetName val="Pile_cap13"/>
      <sheetName val="Lease_rents14"/>
      <sheetName val="SPILL_OVER14"/>
      <sheetName val="Bed_Class13"/>
      <sheetName val="DTF_Summary13"/>
      <sheetName val="Form_613"/>
      <sheetName val="BOQ_Direct_selling_cost13"/>
      <sheetName val="GF_Columns13"/>
      <sheetName val="UNP-NCW_13"/>
      <sheetName val="Intro_12"/>
      <sheetName val="Elite_1_-_MBCL12"/>
      <sheetName val="Cost_summary12"/>
      <sheetName val="Contract_BOQ12"/>
      <sheetName val="beam-reinft-machine_rm12"/>
      <sheetName val="T1_WO12"/>
      <sheetName val="Direct_cost_shed_A-2_12"/>
      <sheetName val="_Resource_list12"/>
      <sheetName val="THANE_SITE12"/>
      <sheetName val="BOQ_Distribution12"/>
      <sheetName val="key_dates12"/>
      <sheetName val="specification_options12"/>
      <sheetName val="beam-reinft-IIInd_floor8"/>
      <sheetName val="A_O_R_8"/>
      <sheetName val="FF_Inst_RA_08_Inst_0312"/>
      <sheetName val="_IO_List6"/>
      <sheetName val="Cost_Index6"/>
      <sheetName val="saihous_ele6"/>
      <sheetName val="M_R_List_(2)8"/>
      <sheetName val="Balance_Sheet_8"/>
      <sheetName val="SSR___NSSR_Market_final6"/>
      <sheetName val="STAFFSCHED_6"/>
      <sheetName val="Basic_Rates6"/>
      <sheetName val="bs_BP_04_SA5"/>
      <sheetName val="DG_Works_(Supply)5"/>
      <sheetName val="Blr_hire5"/>
      <sheetName val="1_005"/>
      <sheetName val="_B35"/>
      <sheetName val="_B15"/>
      <sheetName val="1-Pop_Proj5"/>
      <sheetName val="Operating_Statistics5"/>
      <sheetName val="220_11__BS_5"/>
      <sheetName val="Annexue_B5"/>
      <sheetName val="Elect_5"/>
      <sheetName val="$_KURLARI5"/>
      <sheetName val="Desgn(zone_I)5"/>
      <sheetName val="Boq_(Main_Building)5"/>
      <sheetName val="Civil_BOQ4"/>
      <sheetName val="Basement__Works2"/>
      <sheetName val="[saihous.ele.xls]Indirect퀀《혂൧_x0001_"/>
      <sheetName val="Detailed Summary (4)"/>
      <sheetName val="DOOR-WIND"/>
      <sheetName val="boq actual"/>
      <sheetName val="Rate Ana"/>
      <sheetName val="RIP1"/>
      <sheetName val="Manpower"/>
      <sheetName val="Cut &amp; Sew"/>
      <sheetName val="Name List"/>
      <sheetName val="Main-Material"/>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33 kV-Eqpt.fdn."/>
      <sheetName val="17"/>
      <sheetName val="ANNEXURE-A"/>
      <sheetName val="Tong hop DT XDCT"/>
      <sheetName val="TH_CPTB"/>
      <sheetName val="TMDT"/>
      <sheetName val="Master Data"/>
      <sheetName val="Slab"/>
      <sheetName val="STP"/>
      <sheetName val="_saihous.ele.xls_Indirect_x0005"/>
      <sheetName val="Total delivered cost calc."/>
      <sheetName val="BOQ LT"/>
      <sheetName val="AOR"/>
      <sheetName val="Overall Summary"/>
      <sheetName val="Summary_CFA total - CP1 &amp; CP2"/>
      <sheetName val="_saihous.ele.xls_Indirect_x0005_____"/>
      <sheetName val="_saihous.ele.xls_Indirect퀀《혂൧_x0001_"/>
      <sheetName val="_saihous.ele.xls_Indirect쌳ᎈ駜_"/>
      <sheetName val="macro"/>
      <sheetName val="WBS"/>
      <sheetName val="BRL FORMAT"/>
      <sheetName val="HPL"/>
      <sheetName val="Publicbuilding"/>
      <sheetName val="CONSTANT"/>
      <sheetName val="Beam-design exp"/>
      <sheetName val="A301 Kalk"/>
      <sheetName val="Schlüss Inh-EF"/>
      <sheetName val="VS배관내역서"/>
      <sheetName val="DATA_PILE_BG"/>
      <sheetName val="DATA_PCC"/>
      <sheetName val="DATA_PILECAP"/>
      <sheetName val="DATA_PILE_RT2"/>
      <sheetName val="DATA_PILE_RT1 "/>
      <sheetName val="DATA_PILE _SM"/>
      <sheetName val="Angebot18_7_1"/>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9"/>
      <sheetName val="M_R_List_(2)9"/>
      <sheetName val="Balance_Sheet_9"/>
      <sheetName val="A_O_R_10"/>
      <sheetName val="M_R_List_(2)10"/>
      <sheetName val="Balance_Sheet_10"/>
      <sheetName val="A_O_R_11"/>
      <sheetName val="M_R_List_(2)11"/>
      <sheetName val="Balance_Sheet_11"/>
      <sheetName val="A_O_R_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beam-reinft-IIInd_floor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master"/>
      <sheetName val="Pacakges split"/>
      <sheetName val="_saihous.ele.xls_Indirect퀀《혂൧_x"/>
      <sheetName val="Indirect_x0005_____"/>
      <sheetName val="_saihous_ele_xls_Indirect"/>
      <sheetName val="_saihous_ele_xls_Indirect____"/>
      <sheetName val="Capex"/>
      <sheetName val="D1_CO"/>
      <sheetName val="Raw material"/>
      <sheetName val="DSLP"/>
      <sheetName val="Dtype-Civil"/>
      <sheetName val="girder"/>
      <sheetName val="XL4Poppy"/>
      <sheetName val="LL-Normal"/>
      <sheetName val="keydates"/>
      <sheetName val="Staff_Acco_130"/>
      <sheetName val="Tel__65"/>
      <sheetName val="Ext_light65"/>
      <sheetName val="Staff_Acco_131"/>
      <sheetName val="SCHEDULE_OF_RATES65"/>
      <sheetName val="4_Annex_1_Basic_rate65"/>
      <sheetName val="DETAILED__BOQ65"/>
      <sheetName val="Detail_In_Door_Stad65"/>
      <sheetName val="Project_Details__65"/>
      <sheetName val="RCC,Ret__Wall65"/>
      <sheetName val="TBAL9697_-group_wise__sdpl65"/>
      <sheetName val="Load_Details(B2)65"/>
      <sheetName val="scurve_calc_(2)65"/>
      <sheetName val="Detail_P&amp;L65"/>
      <sheetName val="Assumption_Sheet65"/>
      <sheetName val="APPENDIX_B-165"/>
      <sheetName val="Bill_3_165"/>
      <sheetName val="Legal_Risk_Analysis65"/>
      <sheetName val="Cable_data65"/>
      <sheetName val="PRECAST_lightconc-II65"/>
      <sheetName val="BLOCK-A_(MEA_SHEET)64"/>
      <sheetName val="Bill_3_-_Site_Works64"/>
      <sheetName val="Asia_Revised_10-1-0764"/>
      <sheetName val="All_Capital_Plan_P+L_10-1-0764"/>
      <sheetName val="CP08_(2)64"/>
      <sheetName val="Planning_File_10-1-0764"/>
      <sheetName val="GR_slab-reinft64"/>
      <sheetName val="SITE_OVERHEADS64"/>
      <sheetName val="Civil_Works64"/>
      <sheetName val="Material_64"/>
      <sheetName val="SPT_vs_PHI64"/>
      <sheetName val="Fill_this_out_first___64"/>
      <sheetName val="IO_List64"/>
      <sheetName val="Pipe_Supports64"/>
      <sheetName val="BOQ_(2)64"/>
      <sheetName val="SCHEDULE_(3)64"/>
      <sheetName val="schedule_nos64"/>
      <sheetName val="Rate_Analysis64"/>
      <sheetName val="Boq_Block_A64"/>
      <sheetName val="Sqn_Abs_G_6__64"/>
      <sheetName val="WO_Abs__G_2__6_DUs64"/>
      <sheetName val="Air_Abs_G_6__23_DUs64"/>
      <sheetName val="4-Int-_ele(RA)64"/>
      <sheetName val="INDIGINEOUS_ITEMS_64"/>
      <sheetName val="Box-_Girder64"/>
      <sheetName val="Lease_rents64"/>
      <sheetName val="DLC_lookups64"/>
      <sheetName val="Quote_Sheet64"/>
      <sheetName val="labour_coeff64"/>
      <sheetName val="Works_-_Quote_Sheet64"/>
      <sheetName val="Gen_Info64"/>
      <sheetName val="Indirect_expenses64"/>
      <sheetName val="Cost_Any_64"/>
      <sheetName val="LIST_OF_MAKES64"/>
      <sheetName val="Detail_1A64"/>
      <sheetName val="Basement_Budget64"/>
      <sheetName val="Break_up_Sheet64"/>
      <sheetName val="E_&amp;_R64"/>
      <sheetName val="Bed_Class63"/>
      <sheetName val="Pile_cap63"/>
      <sheetName val="Mat_Cost64"/>
      <sheetName val="SPILL_OVER64"/>
      <sheetName val="DTF_Summary63"/>
      <sheetName val="UNP-NCW_63"/>
      <sheetName val="GF_Columns63"/>
      <sheetName val="Form_663"/>
      <sheetName val="BOQ_Direct_selling_cost63"/>
      <sheetName val="MASTER_RATE_ANALYSIS63"/>
      <sheetName val="Intro_63"/>
      <sheetName val="A_O_R_63"/>
      <sheetName val="Cost_summary63"/>
      <sheetName val="Direct_cost_shed_A-2_63"/>
      <sheetName val="_Resource_list63"/>
      <sheetName val="THANE_SITE63"/>
      <sheetName val="BOQ_Distribution63"/>
      <sheetName val="key_dates63"/>
      <sheetName val="specification_options63"/>
      <sheetName val="Elite_1_-_MBCL63"/>
      <sheetName val="M_R_List_(2)63"/>
      <sheetName val="Balance_Sheet_63"/>
      <sheetName val="Basic_Rates50"/>
      <sheetName val="Contract_BOQ50"/>
      <sheetName val="beam-reinft-IIInd_floor50"/>
      <sheetName val="FF_Inst_RA_08_Inst_0350"/>
      <sheetName val="beam-reinft-machine_rm50"/>
      <sheetName val="T1_WO50"/>
      <sheetName val="Master_Data"/>
      <sheetName val="L_(4)"/>
      <sheetName val="Cost_Index7"/>
      <sheetName val="saihous_ele7"/>
      <sheetName val="_IO_List7"/>
      <sheetName val="SSR___NSSR_Market_final7"/>
      <sheetName val="STAFFSCHED_7"/>
      <sheetName val="bs_BP_04_SA6"/>
      <sheetName val="1-Pop_Proj6"/>
      <sheetName val="DG_Works_(Supply)6"/>
      <sheetName val="Blr_hire6"/>
      <sheetName val="1_006"/>
      <sheetName val="220_11__BS_6"/>
      <sheetName val="_B36"/>
      <sheetName val="_B16"/>
      <sheetName val="Operating_Statistics6"/>
      <sheetName val="Annexue_B6"/>
      <sheetName val="Elect_6"/>
      <sheetName val="$_KURLARI6"/>
      <sheetName val="Boq_(Main_Building)6"/>
      <sheetName val="Desgn(zone_I)6"/>
      <sheetName val="Civil_BOQ5"/>
      <sheetName val="Basement__Works3"/>
      <sheetName val="final_abstract2"/>
      <sheetName val="PA-_Consutant_2"/>
      <sheetName val="2nd_1"/>
      <sheetName val="10__&amp;_11__Rate_Code_&amp;_BQ1"/>
      <sheetName val="AoR_Finishing1"/>
      <sheetName val="Material_Rate1"/>
      <sheetName val="Material_List_1"/>
      <sheetName val="Structure_Bills_Qty1"/>
      <sheetName val="ONE_TIME1"/>
      <sheetName val="MTO_REV_01"/>
      <sheetName val="DG_1"/>
      <sheetName val="final_abstract1"/>
      <sheetName val="STAFFSCHED_8"/>
      <sheetName val="Blr_hire7"/>
      <sheetName val="_IO_List8"/>
      <sheetName val="Cost_Index8"/>
      <sheetName val="saihous_ele8"/>
      <sheetName val="SSR___NSSR_Market_final8"/>
      <sheetName val="DG_Works_(Supply)7"/>
      <sheetName val="bs_BP_04_SA7"/>
      <sheetName val="1-Pop_Proj7"/>
      <sheetName val="1_007"/>
      <sheetName val="Annexue_B7"/>
      <sheetName val="Boq_(Main_Building)7"/>
      <sheetName val="220_11__BS_7"/>
      <sheetName val="PA-_Consutant_3"/>
      <sheetName val="_B37"/>
      <sheetName val="_B17"/>
      <sheetName val="Operating_Statistics7"/>
      <sheetName val="Elect_7"/>
      <sheetName val="Desgn(zone_I)7"/>
      <sheetName val="Basement__Works4"/>
      <sheetName val="10__&amp;_11__Rate_Code_&amp;_BQ2"/>
      <sheetName val="$_KURLARI7"/>
      <sheetName val="Civil_BOQ6"/>
      <sheetName val="Basic_Resources2"/>
      <sheetName val="BC_&amp;_MNB_2"/>
      <sheetName val="Angebot18_7_2"/>
      <sheetName val="final_abstract3"/>
      <sheetName val="Material_Rate2"/>
      <sheetName val="SPILL_OVER_PROJECTIONS2"/>
      <sheetName val="DG_2"/>
      <sheetName val="MAIN_FILE_9-24-071"/>
      <sheetName val="2nd_2"/>
      <sheetName val="[saihous_ele_xls]Indirect쌳ᎈ駜/1"/>
      <sheetName val="Material_List_2"/>
      <sheetName val="Structure_Bills_Qty2"/>
      <sheetName val="MTO_REV_02"/>
      <sheetName val="Linked_Lead1"/>
      <sheetName val="Stress_Calculation"/>
      <sheetName val="NLD_-_Assum"/>
      <sheetName val="Lead_(Final)1"/>
      <sheetName val="AoR_Finishing2"/>
      <sheetName val="C&amp;S_monthwise"/>
      <sheetName val="G_R_P"/>
      <sheetName val="PSC_REVISED"/>
      <sheetName val="Bridge_Data_2005-06"/>
      <sheetName val="Data_F8_BTR"/>
      <sheetName val="_"/>
      <sheetName val="ONE_TIME2"/>
      <sheetName val="TORRENT_CEMENT"/>
      <sheetName val="Column_BBS-Block91"/>
      <sheetName val="AutoOpen_Stub_Data"/>
      <sheetName val="Abstract_Sheet1"/>
      <sheetName val="April_Analysts1"/>
      <sheetName val="M_S_1"/>
      <sheetName val="Materials_1"/>
      <sheetName val="Sum_1"/>
      <sheetName val="General_Interior_1"/>
      <sheetName val="Dismantling_Works_1"/>
      <sheetName val="Toilet_Works_1"/>
      <sheetName val="Sliding_folding_partition1"/>
      <sheetName val="Hard_flr&amp;wall_1"/>
      <sheetName val="Modular_Ceiling_1"/>
      <sheetName val="MS_Structure_Works1"/>
      <sheetName val="Graphics_&amp;_Signage1"/>
      <sheetName val="Indirect????"/>
      <sheetName val="Indirect퀀《혂൧"/>
      <sheetName val="Core_Data"/>
      <sheetName val="M-Book_for_FW"/>
      <sheetName val="M-Book_for_Conc"/>
      <sheetName val="Monthly_Budget_Summary"/>
      <sheetName val="Meas_-Hotel_Part"/>
      <sheetName val="Labour_Rate_"/>
      <sheetName val="TPL_RECEIPTS_MB51"/>
      <sheetName val="ROW_Orders_for_March_05"/>
      <sheetName val="PKG_PO"/>
      <sheetName val="LLM_DPRECEIPTS_MB51"/>
      <sheetName val="ZSEM_stock_(ympc038)"/>
      <sheetName val="MFG_PO"/>
      <sheetName val="Sqn-Abs(G+6)_"/>
      <sheetName val="WO-Abs_(G+2)_6_DUs"/>
      <sheetName val="Air-Abs(G+6)_23_DUs"/>
      <sheetName val="saihous_ele_xls"/>
      <sheetName val="Labour_&amp;_Plant"/>
      <sheetName val="Assumption_Inputs"/>
      <sheetName val="Ring_Details"/>
      <sheetName val="reference_sheet_"/>
      <sheetName val="GUT_(2)"/>
      <sheetName val="COLUMNS"/>
      <sheetName val="SLABREINF-SCH"/>
      <sheetName val="REINF-PILECAP"/>
      <sheetName val="[saihous.ele.xls]Indirect_____2"/>
      <sheetName val="[saihous.ele.xls]Indirect_____3"/>
      <sheetName val="[saihous.ele.xls]Indirect_____4"/>
      <sheetName val="[saihous.ele.xls]_saihous_ele_2"/>
      <sheetName val="[saihous.ele.xls]_saihous_ele_3"/>
      <sheetName val="KALK"/>
      <sheetName val="meas-wp"/>
      <sheetName val="sheeet7"/>
      <sheetName val="CONNECT"/>
      <sheetName val="oresreqsum"/>
      <sheetName val="Indirect_x0005_????쌳ᎈ駜_"/>
      <sheetName val="Indirect_x0005_??_"/>
      <sheetName val="[saihous.ele.xls]Indirect퀀《혂൧_x0001_?"/>
      <sheetName val="[saihous.ele.xls]Indirect_x0005_?⽼؃ᅜ"/>
      <sheetName val="Beams "/>
      <sheetName val="switch"/>
      <sheetName val="ES-aLL"/>
      <sheetName val="HT Cable "/>
      <sheetName val="Analy"/>
      <sheetName val="STATIC"/>
      <sheetName val="BP-Other strs"/>
      <sheetName val="Format - 4"/>
      <sheetName val="Labour before Escalation "/>
      <sheetName val="Material List"/>
      <sheetName val="Labor_abs-PW"/>
      <sheetName val="Labor_abs-NMR"/>
      <sheetName val="coa_ramco_168"/>
      <sheetName val="RA_markate"/>
      <sheetName val="CapitalMetrics"/>
      <sheetName val="Progress Curve"/>
      <sheetName val="para"/>
      <sheetName val="Print Controls"/>
      <sheetName val="Controls"/>
      <sheetName val="koersen"/>
      <sheetName val="LV Cable sizing"/>
      <sheetName val="DC"/>
      <sheetName val="SLAB SCH"/>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Machinery"/>
      <sheetName val="SITE DATA"/>
      <sheetName val="C &amp; G RHS"/>
      <sheetName val="Bituminous"/>
      <sheetName val="SC revtrgt"/>
      <sheetName val="77S(O)"/>
      <sheetName val="Grand Summary"/>
      <sheetName val="Boq- Civil"/>
      <sheetName val="Flooring Chart"/>
      <sheetName val="Brickwork "/>
      <sheetName val="First Floor "/>
      <sheetName val="Analisa"/>
      <sheetName val="Balustrade"/>
      <sheetName val="05. BUDGET"/>
      <sheetName val="BOXCULVERT"/>
      <sheetName val="FORM5"/>
      <sheetName val="Preisbildungsblatt"/>
      <sheetName val="Kosten"/>
      <sheetName val="Executive Summary"/>
    </sheetNames>
    <sheetDataSet>
      <sheetData sheetId="0" refreshError="1"/>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row r="1">
          <cell r="B1" t="str">
            <v>220 kV SUB-STATION</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sheetData sheetId="180"/>
      <sheetData sheetId="181"/>
      <sheetData sheetId="182"/>
      <sheetData sheetId="183"/>
      <sheetData sheetId="184"/>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ow r="1">
          <cell r="B1" t="str">
            <v>220 kV SUB-STATION</v>
          </cell>
        </row>
      </sheetData>
      <sheetData sheetId="368">
        <row r="1">
          <cell r="B1" t="str">
            <v>220 kV SUB-STATION</v>
          </cell>
        </row>
      </sheetData>
      <sheetData sheetId="369">
        <row r="1">
          <cell r="B1" t="str">
            <v>220 kV SUB-STATION</v>
          </cell>
        </row>
      </sheetData>
      <sheetData sheetId="370">
        <row r="1">
          <cell r="B1" t="str">
            <v>220 kV SUB-STATION</v>
          </cell>
        </row>
      </sheetData>
      <sheetData sheetId="371">
        <row r="1">
          <cell r="B1" t="str">
            <v>220 kV SUB-STATION</v>
          </cell>
        </row>
      </sheetData>
      <sheetData sheetId="372">
        <row r="1">
          <cell r="B1" t="str">
            <v>220 kV SUB-STATION</v>
          </cell>
        </row>
      </sheetData>
      <sheetData sheetId="373">
        <row r="1">
          <cell r="B1" t="str">
            <v>220 kV SUB-STATION</v>
          </cell>
        </row>
      </sheetData>
      <sheetData sheetId="374">
        <row r="1">
          <cell r="B1" t="str">
            <v>220 kV SUB-STATION</v>
          </cell>
        </row>
      </sheetData>
      <sheetData sheetId="375">
        <row r="1">
          <cell r="B1" t="str">
            <v>220 kV SUB-STATION</v>
          </cell>
        </row>
      </sheetData>
      <sheetData sheetId="376">
        <row r="1">
          <cell r="B1" t="str">
            <v>220 kV SUB-STATION</v>
          </cell>
        </row>
      </sheetData>
      <sheetData sheetId="377">
        <row r="1">
          <cell r="B1" t="str">
            <v>220 kV SUB-STATION</v>
          </cell>
        </row>
      </sheetData>
      <sheetData sheetId="378">
        <row r="1">
          <cell r="B1" t="str">
            <v>220 kV SUB-STATION</v>
          </cell>
        </row>
      </sheetData>
      <sheetData sheetId="379">
        <row r="1">
          <cell r="B1" t="str">
            <v>220 kV SUB-STATION</v>
          </cell>
        </row>
      </sheetData>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ow r="1">
          <cell r="B1" t="str">
            <v>220 kV SUB-STATION</v>
          </cell>
        </row>
      </sheetData>
      <sheetData sheetId="433">
        <row r="1">
          <cell r="B1" t="str">
            <v>220 kV SUB-STATION</v>
          </cell>
        </row>
      </sheetData>
      <sheetData sheetId="434">
        <row r="1">
          <cell r="B1" t="str">
            <v>220 kV SUB-STATION</v>
          </cell>
        </row>
      </sheetData>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sheetData sheetId="449" refreshError="1"/>
      <sheetData sheetId="450" refreshError="1"/>
      <sheetData sheetId="451" refreshError="1"/>
      <sheetData sheetId="452">
        <row r="1">
          <cell r="B1" t="str">
            <v>220 kV SUB-STATION</v>
          </cell>
        </row>
      </sheetData>
      <sheetData sheetId="453">
        <row r="1">
          <cell r="B1" t="str">
            <v>220 kV SUB-STATION</v>
          </cell>
        </row>
      </sheetData>
      <sheetData sheetId="454">
        <row r="1">
          <cell r="B1" t="str">
            <v>220 kV SUB-STATION</v>
          </cell>
        </row>
      </sheetData>
      <sheetData sheetId="455">
        <row r="1">
          <cell r="B1" t="str">
            <v>220 kV SUB-STATION</v>
          </cell>
        </row>
      </sheetData>
      <sheetData sheetId="456">
        <row r="1">
          <cell r="B1" t="str">
            <v>220 kV SUB-STATION</v>
          </cell>
        </row>
      </sheetData>
      <sheetData sheetId="457">
        <row r="1">
          <cell r="B1" t="str">
            <v>220 kV SUB-STATION</v>
          </cell>
        </row>
      </sheetData>
      <sheetData sheetId="458">
        <row r="1">
          <cell r="B1" t="str">
            <v>220 kV SUB-STATION</v>
          </cell>
        </row>
      </sheetData>
      <sheetData sheetId="459">
        <row r="1">
          <cell r="B1" t="str">
            <v>220 kV SUB-STATION</v>
          </cell>
        </row>
      </sheetData>
      <sheetData sheetId="460">
        <row r="1">
          <cell r="B1" t="str">
            <v>220 kV SUB-STATION</v>
          </cell>
        </row>
      </sheetData>
      <sheetData sheetId="461">
        <row r="1">
          <cell r="B1" t="str">
            <v>220 kV SUB-STATION</v>
          </cell>
        </row>
      </sheetData>
      <sheetData sheetId="462">
        <row r="1">
          <cell r="B1" t="str">
            <v>220 kV SUB-STATION</v>
          </cell>
        </row>
      </sheetData>
      <sheetData sheetId="463">
        <row r="1">
          <cell r="B1" t="str">
            <v>220 kV SUB-STATION</v>
          </cell>
        </row>
      </sheetData>
      <sheetData sheetId="464">
        <row r="1">
          <cell r="B1" t="str">
            <v>220 kV SUB-STATION</v>
          </cell>
        </row>
      </sheetData>
      <sheetData sheetId="465">
        <row r="1">
          <cell r="B1" t="str">
            <v>220 kV SUB-STATION</v>
          </cell>
        </row>
      </sheetData>
      <sheetData sheetId="466">
        <row r="1">
          <cell r="B1" t="str">
            <v>220 kV SUB-STATION</v>
          </cell>
        </row>
      </sheetData>
      <sheetData sheetId="467">
        <row r="1">
          <cell r="B1" t="str">
            <v>220 kV SUB-STATION</v>
          </cell>
        </row>
      </sheetData>
      <sheetData sheetId="468">
        <row r="1">
          <cell r="B1" t="str">
            <v>220 kV SUB-STATION</v>
          </cell>
        </row>
      </sheetData>
      <sheetData sheetId="469">
        <row r="1">
          <cell r="B1" t="str">
            <v>220 kV SUB-STATION</v>
          </cell>
        </row>
      </sheetData>
      <sheetData sheetId="470">
        <row r="1">
          <cell r="B1" t="str">
            <v>220 kV SUB-STATION</v>
          </cell>
        </row>
      </sheetData>
      <sheetData sheetId="471">
        <row r="1">
          <cell r="B1" t="str">
            <v>220 kV SUB-STATION</v>
          </cell>
        </row>
      </sheetData>
      <sheetData sheetId="472">
        <row r="1">
          <cell r="B1" t="str">
            <v>220 kV SUB-STATION</v>
          </cell>
        </row>
      </sheetData>
      <sheetData sheetId="473">
        <row r="1">
          <cell r="B1" t="str">
            <v>220 kV SUB-STATION</v>
          </cell>
        </row>
      </sheetData>
      <sheetData sheetId="474">
        <row r="1">
          <cell r="B1" t="str">
            <v>220 kV SUB-STATION</v>
          </cell>
        </row>
      </sheetData>
      <sheetData sheetId="475">
        <row r="1">
          <cell r="B1" t="str">
            <v>220 kV SUB-STATION</v>
          </cell>
        </row>
      </sheetData>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ow r="1">
          <cell r="B1" t="str">
            <v>220 kV SUB-STATION</v>
          </cell>
        </row>
      </sheetData>
      <sheetData sheetId="548" refreshError="1"/>
      <sheetData sheetId="549">
        <row r="1">
          <cell r="B1" t="str">
            <v>220 kV SUB-STATION</v>
          </cell>
        </row>
      </sheetData>
      <sheetData sheetId="550">
        <row r="1">
          <cell r="B1" t="str">
            <v>220 kV SUB-STATION</v>
          </cell>
        </row>
      </sheetData>
      <sheetData sheetId="551">
        <row r="1">
          <cell r="B1" t="str">
            <v>220 kV SUB-STATION</v>
          </cell>
        </row>
      </sheetData>
      <sheetData sheetId="552" refreshError="1"/>
      <sheetData sheetId="553">
        <row r="1">
          <cell r="B1" t="str">
            <v>220 kV SUB-STATION</v>
          </cell>
        </row>
      </sheetData>
      <sheetData sheetId="554">
        <row r="1">
          <cell r="B1" t="str">
            <v>220 kV SUB-STATION</v>
          </cell>
        </row>
      </sheetData>
      <sheetData sheetId="555">
        <row r="1">
          <cell r="B1" t="str">
            <v>220 kV SUB-STATION</v>
          </cell>
        </row>
      </sheetData>
      <sheetData sheetId="556" refreshError="1"/>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ow r="1">
          <cell r="B1" t="str">
            <v>220 kV SUB-STATION</v>
          </cell>
        </row>
      </sheetData>
      <sheetData sheetId="680">
        <row r="1">
          <cell r="B1" t="str">
            <v>220 kV SUB-STATION</v>
          </cell>
        </row>
      </sheetData>
      <sheetData sheetId="681">
        <row r="1">
          <cell r="B1" t="str">
            <v>220 kV SUB-STATION</v>
          </cell>
        </row>
      </sheetData>
      <sheetData sheetId="682">
        <row r="1">
          <cell r="B1" t="str">
            <v>220 kV SUB-STATION</v>
          </cell>
        </row>
      </sheetData>
      <sheetData sheetId="683">
        <row r="1">
          <cell r="B1" t="str">
            <v>220 kV SUB-STATION</v>
          </cell>
        </row>
      </sheetData>
      <sheetData sheetId="684">
        <row r="1">
          <cell r="B1" t="str">
            <v>220 kV SUB-STATION</v>
          </cell>
        </row>
      </sheetData>
      <sheetData sheetId="685">
        <row r="1">
          <cell r="B1" t="str">
            <v>220 kV SUB-STATION</v>
          </cell>
        </row>
      </sheetData>
      <sheetData sheetId="686">
        <row r="1">
          <cell r="B1" t="str">
            <v>220 kV SUB-STATION</v>
          </cell>
        </row>
      </sheetData>
      <sheetData sheetId="687">
        <row r="1">
          <cell r="B1" t="str">
            <v>220 kV SUB-STATION</v>
          </cell>
        </row>
      </sheetData>
      <sheetData sheetId="688">
        <row r="1">
          <cell r="B1" t="str">
            <v>220 kV SUB-STATION</v>
          </cell>
        </row>
      </sheetData>
      <sheetData sheetId="689"/>
      <sheetData sheetId="690"/>
      <sheetData sheetId="691"/>
      <sheetData sheetId="692"/>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ow r="1">
          <cell r="B1" t="str">
            <v>220 kV SUB-STATION</v>
          </cell>
        </row>
      </sheetData>
      <sheetData sheetId="714">
        <row r="1">
          <cell r="B1" t="str">
            <v>220 kV SUB-STATION</v>
          </cell>
        </row>
      </sheetData>
      <sheetData sheetId="715">
        <row r="1">
          <cell r="B1" t="str">
            <v>220 kV SUB-STATION</v>
          </cell>
        </row>
      </sheetData>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ow r="1">
          <cell r="B1" t="str">
            <v>220 kV SUB-STATION</v>
          </cell>
        </row>
      </sheetData>
      <sheetData sheetId="781">
        <row r="1">
          <cell r="B1" t="str">
            <v>220 kV SUB-STATION</v>
          </cell>
        </row>
      </sheetData>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sheetData sheetId="868"/>
      <sheetData sheetId="869"/>
      <sheetData sheetId="870"/>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ow r="1">
          <cell r="B1" t="str">
            <v>220 kV SUB-STATION</v>
          </cell>
        </row>
      </sheetData>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ow r="1">
          <cell r="B1" t="str">
            <v>220 kV SUB-STATION</v>
          </cell>
        </row>
      </sheetData>
      <sheetData sheetId="1006">
        <row r="1">
          <cell r="B1" t="str">
            <v>220 kV SUB-STATION</v>
          </cell>
        </row>
      </sheetData>
      <sheetData sheetId="1007">
        <row r="1">
          <cell r="B1" t="str">
            <v>220 kV SUB-STATION</v>
          </cell>
        </row>
      </sheetData>
      <sheetData sheetId="1008">
        <row r="1">
          <cell r="B1" t="str">
            <v>220 kV SUB-STATION</v>
          </cell>
        </row>
      </sheetData>
      <sheetData sheetId="1009">
        <row r="1">
          <cell r="B1" t="str">
            <v>220 kV SUB-STATION</v>
          </cell>
        </row>
      </sheetData>
      <sheetData sheetId="1010" refreshError="1"/>
      <sheetData sheetId="1011" refreshError="1"/>
      <sheetData sheetId="1012">
        <row r="1">
          <cell r="B1" t="str">
            <v>220 kV SUB-STATION</v>
          </cell>
        </row>
      </sheetData>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ow r="1">
          <cell r="B1" t="str">
            <v>220 kV SUB-STATION</v>
          </cell>
        </row>
      </sheetData>
      <sheetData sheetId="1027">
        <row r="1">
          <cell r="B1" t="str">
            <v>220 kV SUB-STATION</v>
          </cell>
        </row>
      </sheetData>
      <sheetData sheetId="1028">
        <row r="1">
          <cell r="B1" t="str">
            <v>220 kV SUB-STATION</v>
          </cell>
        </row>
      </sheetData>
      <sheetData sheetId="1029">
        <row r="1">
          <cell r="B1" t="str">
            <v>220 kV SUB-STATION</v>
          </cell>
        </row>
      </sheetData>
      <sheetData sheetId="1030">
        <row r="1">
          <cell r="B1" t="str">
            <v>220 kV SUB-STATION</v>
          </cell>
        </row>
      </sheetData>
      <sheetData sheetId="1031">
        <row r="1">
          <cell r="B1" t="str">
            <v>220 kV SUB-STATION</v>
          </cell>
        </row>
      </sheetData>
      <sheetData sheetId="1032">
        <row r="1">
          <cell r="B1" t="str">
            <v>220 kV SUB-STATION</v>
          </cell>
        </row>
      </sheetData>
      <sheetData sheetId="1033">
        <row r="1">
          <cell r="B1" t="str">
            <v>220 kV SUB-STATION</v>
          </cell>
        </row>
      </sheetData>
      <sheetData sheetId="1034">
        <row r="1">
          <cell r="B1" t="str">
            <v>220 kV SUB-STATION</v>
          </cell>
        </row>
      </sheetData>
      <sheetData sheetId="1035">
        <row r="1">
          <cell r="B1" t="str">
            <v>220 kV SUB-STATION</v>
          </cell>
        </row>
      </sheetData>
      <sheetData sheetId="1036">
        <row r="1">
          <cell r="B1" t="str">
            <v>220 kV SUB-STATION</v>
          </cell>
        </row>
      </sheetData>
      <sheetData sheetId="1037">
        <row r="1">
          <cell r="B1" t="str">
            <v>220 kV SUB-STATION</v>
          </cell>
        </row>
      </sheetData>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ow r="1">
          <cell r="B1" t="str">
            <v>220 kV SUB-STATION</v>
          </cell>
        </row>
      </sheetData>
      <sheetData sheetId="1142">
        <row r="1">
          <cell r="B1" t="str">
            <v>220 kV SUB-STATION</v>
          </cell>
        </row>
      </sheetData>
      <sheetData sheetId="1143">
        <row r="1">
          <cell r="B1" t="str">
            <v>220 kV SUB-STATION</v>
          </cell>
        </row>
      </sheetData>
      <sheetData sheetId="1144">
        <row r="1">
          <cell r="B1" t="str">
            <v>220 kV SUB-STATION</v>
          </cell>
        </row>
      </sheetData>
      <sheetData sheetId="1145">
        <row r="1">
          <cell r="B1" t="str">
            <v>220 kV SUB-STATION</v>
          </cell>
        </row>
      </sheetData>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ow r="1">
          <cell r="B1" t="str">
            <v>220 kV SUB-STATION</v>
          </cell>
        </row>
      </sheetData>
      <sheetData sheetId="1278">
        <row r="1">
          <cell r="B1" t="str">
            <v>220 kV SUB-STATION</v>
          </cell>
        </row>
      </sheetData>
      <sheetData sheetId="1279">
        <row r="1">
          <cell r="B1" t="str">
            <v>220 kV SUB-STATION</v>
          </cell>
        </row>
      </sheetData>
      <sheetData sheetId="1280">
        <row r="1">
          <cell r="B1" t="str">
            <v>220 kV SUB-STATION</v>
          </cell>
        </row>
      </sheetData>
      <sheetData sheetId="1281">
        <row r="1">
          <cell r="B1" t="str">
            <v>220 kV SUB-STATION</v>
          </cell>
        </row>
      </sheetData>
      <sheetData sheetId="1282">
        <row r="1">
          <cell r="B1" t="str">
            <v>220 kV SUB-STATION</v>
          </cell>
        </row>
      </sheetData>
      <sheetData sheetId="1283">
        <row r="1">
          <cell r="B1" t="str">
            <v>220 kV SUB-STATION</v>
          </cell>
        </row>
      </sheetData>
      <sheetData sheetId="1284">
        <row r="1">
          <cell r="B1" t="str">
            <v>220 kV SUB-STATION</v>
          </cell>
        </row>
      </sheetData>
      <sheetData sheetId="1285">
        <row r="1">
          <cell r="B1" t="str">
            <v>220 kV SUB-STATION</v>
          </cell>
        </row>
      </sheetData>
      <sheetData sheetId="1286">
        <row r="1">
          <cell r="B1" t="str">
            <v>220 kV SUB-STATION</v>
          </cell>
        </row>
      </sheetData>
      <sheetData sheetId="1287">
        <row r="1">
          <cell r="B1" t="str">
            <v>220 kV SUB-STATION</v>
          </cell>
        </row>
      </sheetData>
      <sheetData sheetId="1288" refreshError="1"/>
      <sheetData sheetId="1289" refreshError="1"/>
      <sheetData sheetId="1290" refreshError="1"/>
      <sheetData sheetId="1291" refreshError="1"/>
      <sheetData sheetId="1292" refreshError="1"/>
      <sheetData sheetId="1293" refreshError="1"/>
      <sheetData sheetId="1294" refreshError="1"/>
      <sheetData sheetId="1295">
        <row r="1">
          <cell r="B1" t="str">
            <v>220 kV SUB-STATION</v>
          </cell>
        </row>
      </sheetData>
      <sheetData sheetId="1296">
        <row r="1">
          <cell r="B1" t="str">
            <v>220 kV SUB-STATION</v>
          </cell>
        </row>
      </sheetData>
      <sheetData sheetId="1297">
        <row r="1">
          <cell r="B1" t="str">
            <v>220 kV SUB-STATION</v>
          </cell>
        </row>
      </sheetData>
      <sheetData sheetId="1298">
        <row r="1">
          <cell r="B1" t="str">
            <v>220 kV SUB-STATION</v>
          </cell>
        </row>
      </sheetData>
      <sheetData sheetId="1299" refreshError="1"/>
      <sheetData sheetId="1300">
        <row r="1">
          <cell r="B1" t="str">
            <v>220 kV SUB-STATION</v>
          </cell>
        </row>
      </sheetData>
      <sheetData sheetId="1301" refreshError="1"/>
      <sheetData sheetId="1302" refreshError="1"/>
      <sheetData sheetId="1303">
        <row r="1">
          <cell r="B1" t="str">
            <v>220 kV SUB-STATION</v>
          </cell>
        </row>
      </sheetData>
      <sheetData sheetId="1304">
        <row r="1">
          <cell r="B1" t="str">
            <v>220 kV SUB-STATION</v>
          </cell>
        </row>
      </sheetData>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ow r="1">
          <cell r="B1" t="str">
            <v>220 kV SUB-STATION</v>
          </cell>
        </row>
      </sheetData>
      <sheetData sheetId="1352">
        <row r="1">
          <cell r="B1" t="str">
            <v>220 kV SUB-STATION</v>
          </cell>
        </row>
      </sheetData>
      <sheetData sheetId="1353">
        <row r="1">
          <cell r="B1" t="str">
            <v>220 kV SUB-STATION</v>
          </cell>
        </row>
      </sheetData>
      <sheetData sheetId="1354">
        <row r="1">
          <cell r="B1" t="str">
            <v>220 kV SUB-STATION</v>
          </cell>
        </row>
      </sheetData>
      <sheetData sheetId="1355">
        <row r="1">
          <cell r="B1" t="str">
            <v>220 kV SUB-STATION</v>
          </cell>
        </row>
      </sheetData>
      <sheetData sheetId="1356">
        <row r="1">
          <cell r="B1" t="str">
            <v>220 kV SUB-STATION</v>
          </cell>
        </row>
      </sheetData>
      <sheetData sheetId="1357">
        <row r="1">
          <cell r="B1" t="str">
            <v>220 kV SUB-STATION</v>
          </cell>
        </row>
      </sheetData>
      <sheetData sheetId="1358">
        <row r="1">
          <cell r="B1" t="str">
            <v>220 kV SUB-STATION</v>
          </cell>
        </row>
      </sheetData>
      <sheetData sheetId="1359">
        <row r="1">
          <cell r="B1" t="str">
            <v>220 kV SUB-STATION</v>
          </cell>
        </row>
      </sheetData>
      <sheetData sheetId="1360">
        <row r="1">
          <cell r="B1" t="str">
            <v>220 kV SUB-STATION</v>
          </cell>
        </row>
      </sheetData>
      <sheetData sheetId="1361">
        <row r="1">
          <cell r="B1" t="str">
            <v>220 kV SUB-STATION</v>
          </cell>
        </row>
      </sheetData>
      <sheetData sheetId="1362">
        <row r="1">
          <cell r="B1" t="str">
            <v>220 kV SUB-STATION</v>
          </cell>
        </row>
      </sheetData>
      <sheetData sheetId="1363">
        <row r="1">
          <cell r="B1" t="str">
            <v>220 kV SUB-STATION</v>
          </cell>
        </row>
      </sheetData>
      <sheetData sheetId="1364">
        <row r="1">
          <cell r="B1" t="str">
            <v>220 kV SUB-STATION</v>
          </cell>
        </row>
      </sheetData>
      <sheetData sheetId="1365">
        <row r="1">
          <cell r="B1" t="str">
            <v>220 kV SUB-STATION</v>
          </cell>
        </row>
      </sheetData>
      <sheetData sheetId="1366">
        <row r="1">
          <cell r="B1" t="str">
            <v>220 kV SUB-STATION</v>
          </cell>
        </row>
      </sheetData>
      <sheetData sheetId="1367">
        <row r="1">
          <cell r="B1" t="str">
            <v>220 kV SUB-STATION</v>
          </cell>
        </row>
      </sheetData>
      <sheetData sheetId="1368">
        <row r="1">
          <cell r="B1" t="str">
            <v>220 kV SUB-STATION</v>
          </cell>
        </row>
      </sheetData>
      <sheetData sheetId="1369">
        <row r="1">
          <cell r="B1" t="str">
            <v>220 kV SUB-STATION</v>
          </cell>
        </row>
      </sheetData>
      <sheetData sheetId="1370">
        <row r="1">
          <cell r="B1" t="str">
            <v>220 kV SUB-STATION</v>
          </cell>
        </row>
      </sheetData>
      <sheetData sheetId="1371">
        <row r="1">
          <cell r="B1" t="str">
            <v>220 kV SUB-STATION</v>
          </cell>
        </row>
      </sheetData>
      <sheetData sheetId="1372">
        <row r="1">
          <cell r="B1" t="str">
            <v>220 kV SUB-STATION</v>
          </cell>
        </row>
      </sheetData>
      <sheetData sheetId="1373">
        <row r="1">
          <cell r="B1" t="str">
            <v>220 kV SUB-STATION</v>
          </cell>
        </row>
      </sheetData>
      <sheetData sheetId="1374">
        <row r="1">
          <cell r="B1" t="str">
            <v>220 kV SUB-STATION</v>
          </cell>
        </row>
      </sheetData>
      <sheetData sheetId="1375">
        <row r="1">
          <cell r="B1" t="str">
            <v>220 kV SUB-STATION</v>
          </cell>
        </row>
      </sheetData>
      <sheetData sheetId="1376">
        <row r="1">
          <cell r="B1" t="str">
            <v>220 kV SUB-STATION</v>
          </cell>
        </row>
      </sheetData>
      <sheetData sheetId="1377">
        <row r="1">
          <cell r="B1" t="str">
            <v>220 kV SUB-STATION</v>
          </cell>
        </row>
      </sheetData>
      <sheetData sheetId="1378">
        <row r="1">
          <cell r="B1" t="str">
            <v>220 kV SUB-STATION</v>
          </cell>
        </row>
      </sheetData>
      <sheetData sheetId="1379">
        <row r="1">
          <cell r="B1" t="str">
            <v>220 kV SUB-STATION</v>
          </cell>
        </row>
      </sheetData>
      <sheetData sheetId="1380">
        <row r="1">
          <cell r="B1" t="str">
            <v>220 kV SUB-STATION</v>
          </cell>
        </row>
      </sheetData>
      <sheetData sheetId="1381">
        <row r="1">
          <cell r="B1" t="str">
            <v>220 kV SUB-STATION</v>
          </cell>
        </row>
      </sheetData>
      <sheetData sheetId="1382">
        <row r="1">
          <cell r="B1" t="str">
            <v>220 kV SUB-STATION</v>
          </cell>
        </row>
      </sheetData>
      <sheetData sheetId="1383">
        <row r="1">
          <cell r="B1" t="str">
            <v>220 kV SUB-STATION</v>
          </cell>
        </row>
      </sheetData>
      <sheetData sheetId="1384">
        <row r="1">
          <cell r="B1" t="str">
            <v>220 kV SUB-STATION</v>
          </cell>
        </row>
      </sheetData>
      <sheetData sheetId="1385">
        <row r="1">
          <cell r="B1" t="str">
            <v>220 kV SUB-STATION</v>
          </cell>
        </row>
      </sheetData>
      <sheetData sheetId="1386">
        <row r="1">
          <cell r="B1" t="str">
            <v>220 kV SUB-STATION</v>
          </cell>
        </row>
      </sheetData>
      <sheetData sheetId="1387">
        <row r="1">
          <cell r="B1" t="str">
            <v>220 kV SUB-STATION</v>
          </cell>
        </row>
      </sheetData>
      <sheetData sheetId="1388">
        <row r="1">
          <cell r="B1" t="str">
            <v>220 kV SUB-STATION</v>
          </cell>
        </row>
      </sheetData>
      <sheetData sheetId="1389">
        <row r="1">
          <cell r="B1" t="str">
            <v>220 kV SUB-STATION</v>
          </cell>
        </row>
      </sheetData>
      <sheetData sheetId="1390">
        <row r="1">
          <cell r="B1" t="str">
            <v>220 kV SUB-STATION</v>
          </cell>
        </row>
      </sheetData>
      <sheetData sheetId="1391">
        <row r="1">
          <cell r="B1" t="str">
            <v>220 kV SUB-STATION</v>
          </cell>
        </row>
      </sheetData>
      <sheetData sheetId="1392">
        <row r="1">
          <cell r="B1" t="str">
            <v>220 kV SUB-STATION</v>
          </cell>
        </row>
      </sheetData>
      <sheetData sheetId="1393">
        <row r="1">
          <cell r="B1" t="str">
            <v>220 kV SUB-STATION</v>
          </cell>
        </row>
      </sheetData>
      <sheetData sheetId="1394">
        <row r="1">
          <cell r="B1" t="str">
            <v>220 kV SUB-STATION</v>
          </cell>
        </row>
      </sheetData>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ow r="1">
          <cell r="B1" t="str">
            <v>220 kV SUB-STATION</v>
          </cell>
        </row>
      </sheetData>
      <sheetData sheetId="1409">
        <row r="1">
          <cell r="B1" t="str">
            <v>220 kV SUB-STATION</v>
          </cell>
        </row>
      </sheetData>
      <sheetData sheetId="1410">
        <row r="1">
          <cell r="B1" t="str">
            <v>220 kV SUB-STATION</v>
          </cell>
        </row>
      </sheetData>
      <sheetData sheetId="1411">
        <row r="1">
          <cell r="B1" t="str">
            <v>220 kV SUB-STATION</v>
          </cell>
        </row>
      </sheetData>
      <sheetData sheetId="1412">
        <row r="1">
          <cell r="B1" t="str">
            <v>220 kV SUB-STATION</v>
          </cell>
        </row>
      </sheetData>
      <sheetData sheetId="1413">
        <row r="1">
          <cell r="B1" t="str">
            <v>220 kV SUB-STATION</v>
          </cell>
        </row>
      </sheetData>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ow r="1">
          <cell r="B1" t="str">
            <v>220 kV SUB-STATION</v>
          </cell>
        </row>
      </sheetData>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ow r="1">
          <cell r="B1" t="str">
            <v>220 kV SUB-STATION</v>
          </cell>
        </row>
      </sheetData>
      <sheetData sheetId="1441">
        <row r="1">
          <cell r="B1" t="str">
            <v>220 kV SUB-STATION</v>
          </cell>
        </row>
      </sheetData>
      <sheetData sheetId="1442">
        <row r="1">
          <cell r="B1" t="str">
            <v>220 kV SUB-STATION</v>
          </cell>
        </row>
      </sheetData>
      <sheetData sheetId="1443">
        <row r="1">
          <cell r="B1" t="str">
            <v>220 kV SUB-STATION</v>
          </cell>
        </row>
      </sheetData>
      <sheetData sheetId="1444">
        <row r="1">
          <cell r="B1" t="str">
            <v>220 kV SUB-STATION</v>
          </cell>
        </row>
      </sheetData>
      <sheetData sheetId="1445">
        <row r="1">
          <cell r="B1" t="str">
            <v>220 kV SUB-STATION</v>
          </cell>
        </row>
      </sheetData>
      <sheetData sheetId="1446">
        <row r="1">
          <cell r="B1" t="str">
            <v>220 kV SUB-STATION</v>
          </cell>
        </row>
      </sheetData>
      <sheetData sheetId="1447">
        <row r="1">
          <cell r="B1" t="str">
            <v>220 kV SUB-STATION</v>
          </cell>
        </row>
      </sheetData>
      <sheetData sheetId="1448">
        <row r="1">
          <cell r="B1" t="str">
            <v>220 kV SUB-STATION</v>
          </cell>
        </row>
      </sheetData>
      <sheetData sheetId="1449">
        <row r="1">
          <cell r="B1" t="str">
            <v>220 kV SUB-STATION</v>
          </cell>
        </row>
      </sheetData>
      <sheetData sheetId="1450">
        <row r="1">
          <cell r="B1" t="str">
            <v>220 kV SUB-STATION</v>
          </cell>
        </row>
      </sheetData>
      <sheetData sheetId="1451">
        <row r="1">
          <cell r="B1" t="str">
            <v>220 kV SUB-STATION</v>
          </cell>
        </row>
      </sheetData>
      <sheetData sheetId="1452" refreshError="1"/>
      <sheetData sheetId="1453" refreshError="1"/>
      <sheetData sheetId="1454" refreshError="1"/>
      <sheetData sheetId="1455" refreshError="1"/>
      <sheetData sheetId="1456" refreshError="1"/>
      <sheetData sheetId="1457">
        <row r="1">
          <cell r="B1" t="str">
            <v>220 kV SUB-STATION</v>
          </cell>
        </row>
      </sheetData>
      <sheetData sheetId="1458">
        <row r="1">
          <cell r="B1" t="str">
            <v>220 kV SUB-STATION</v>
          </cell>
        </row>
      </sheetData>
      <sheetData sheetId="1459">
        <row r="1">
          <cell r="B1" t="str">
            <v>220 kV SUB-STATION</v>
          </cell>
        </row>
      </sheetData>
      <sheetData sheetId="1460">
        <row r="1">
          <cell r="B1" t="str">
            <v>220 kV SUB-STATION</v>
          </cell>
        </row>
      </sheetData>
      <sheetData sheetId="1461">
        <row r="1">
          <cell r="B1" t="str">
            <v>220 kV SUB-STATION</v>
          </cell>
        </row>
      </sheetData>
      <sheetData sheetId="1462">
        <row r="1">
          <cell r="B1" t="str">
            <v>220 kV SUB-STATION</v>
          </cell>
        </row>
      </sheetData>
      <sheetData sheetId="1463">
        <row r="1">
          <cell r="B1" t="str">
            <v>220 kV SUB-STATION</v>
          </cell>
        </row>
      </sheetData>
      <sheetData sheetId="1464">
        <row r="1">
          <cell r="B1" t="str">
            <v>220 kV SUB-STATION</v>
          </cell>
        </row>
      </sheetData>
      <sheetData sheetId="1465">
        <row r="1">
          <cell r="B1" t="str">
            <v>220 kV SUB-STATION</v>
          </cell>
        </row>
      </sheetData>
      <sheetData sheetId="1466">
        <row r="1">
          <cell r="B1" t="str">
            <v>220 kV SUB-STATION</v>
          </cell>
        </row>
      </sheetData>
      <sheetData sheetId="1467">
        <row r="1">
          <cell r="B1" t="str">
            <v>220 kV SUB-STATION</v>
          </cell>
        </row>
      </sheetData>
      <sheetData sheetId="1468">
        <row r="1">
          <cell r="B1" t="str">
            <v>220 kV SUB-STATION</v>
          </cell>
        </row>
      </sheetData>
      <sheetData sheetId="1469">
        <row r="1">
          <cell r="B1" t="str">
            <v>220 kV SUB-STATION</v>
          </cell>
        </row>
      </sheetData>
      <sheetData sheetId="1470">
        <row r="1">
          <cell r="B1" t="str">
            <v>220 kV SUB-STATION</v>
          </cell>
        </row>
      </sheetData>
      <sheetData sheetId="1471">
        <row r="1">
          <cell r="B1" t="str">
            <v>220 kV SUB-STATION</v>
          </cell>
        </row>
      </sheetData>
      <sheetData sheetId="1472">
        <row r="1">
          <cell r="B1" t="str">
            <v>220 kV SUB-STATION</v>
          </cell>
        </row>
      </sheetData>
      <sheetData sheetId="1473">
        <row r="1">
          <cell r="B1" t="str">
            <v>220 kV SUB-STATION</v>
          </cell>
        </row>
      </sheetData>
      <sheetData sheetId="1474">
        <row r="1">
          <cell r="B1" t="str">
            <v>220 kV SUB-STATION</v>
          </cell>
        </row>
      </sheetData>
      <sheetData sheetId="1475">
        <row r="1">
          <cell r="B1" t="str">
            <v>220 kV SUB-STATION</v>
          </cell>
        </row>
      </sheetData>
      <sheetData sheetId="1476">
        <row r="1">
          <cell r="B1" t="str">
            <v>220 kV SUB-STATION</v>
          </cell>
        </row>
      </sheetData>
      <sheetData sheetId="1477">
        <row r="1">
          <cell r="B1" t="str">
            <v>220 kV SUB-STATION</v>
          </cell>
        </row>
      </sheetData>
      <sheetData sheetId="1478">
        <row r="1">
          <cell r="B1" t="str">
            <v>220 kV SUB-STATION</v>
          </cell>
        </row>
      </sheetData>
      <sheetData sheetId="1479">
        <row r="1">
          <cell r="B1" t="str">
            <v>220 kV SUB-STATION</v>
          </cell>
        </row>
      </sheetData>
      <sheetData sheetId="1480">
        <row r="1">
          <cell r="B1" t="str">
            <v>220 kV SUB-STATION</v>
          </cell>
        </row>
      </sheetData>
      <sheetData sheetId="1481">
        <row r="1">
          <cell r="B1" t="str">
            <v>220 kV SUB-STATION</v>
          </cell>
        </row>
      </sheetData>
      <sheetData sheetId="1482">
        <row r="1">
          <cell r="B1" t="str">
            <v>220 kV SUB-STATION</v>
          </cell>
        </row>
      </sheetData>
      <sheetData sheetId="1483">
        <row r="1">
          <cell r="B1" t="str">
            <v>220 kV SUB-STATION</v>
          </cell>
        </row>
      </sheetData>
      <sheetData sheetId="1484">
        <row r="1">
          <cell r="B1" t="str">
            <v>220 kV SUB-STATION</v>
          </cell>
        </row>
      </sheetData>
      <sheetData sheetId="1485">
        <row r="1">
          <cell r="B1" t="str">
            <v>220 kV SUB-STATION</v>
          </cell>
        </row>
      </sheetData>
      <sheetData sheetId="1486">
        <row r="1">
          <cell r="B1" t="str">
            <v>220 kV SUB-STATION</v>
          </cell>
        </row>
      </sheetData>
      <sheetData sheetId="1487">
        <row r="1">
          <cell r="B1" t="str">
            <v>220 kV SUB-STATION</v>
          </cell>
        </row>
      </sheetData>
      <sheetData sheetId="1488">
        <row r="1">
          <cell r="B1" t="str">
            <v>220 kV SUB-STATION</v>
          </cell>
        </row>
      </sheetData>
      <sheetData sheetId="1489">
        <row r="1">
          <cell r="B1" t="str">
            <v>220 kV SUB-STATION</v>
          </cell>
        </row>
      </sheetData>
      <sheetData sheetId="1490">
        <row r="1">
          <cell r="B1" t="str">
            <v>220 kV SUB-STATION</v>
          </cell>
        </row>
      </sheetData>
      <sheetData sheetId="1491">
        <row r="1">
          <cell r="B1" t="str">
            <v>220 kV SUB-STATION</v>
          </cell>
        </row>
      </sheetData>
      <sheetData sheetId="1492">
        <row r="1">
          <cell r="B1" t="str">
            <v>220 kV SUB-STATION</v>
          </cell>
        </row>
      </sheetData>
      <sheetData sheetId="1493">
        <row r="1">
          <cell r="B1" t="str">
            <v>220 kV SUB-STATION</v>
          </cell>
        </row>
      </sheetData>
      <sheetData sheetId="1494">
        <row r="1">
          <cell r="B1" t="str">
            <v>220 kV SUB-STATION</v>
          </cell>
        </row>
      </sheetData>
      <sheetData sheetId="1495">
        <row r="1">
          <cell r="B1" t="str">
            <v>220 kV SUB-STATION</v>
          </cell>
        </row>
      </sheetData>
      <sheetData sheetId="1496">
        <row r="1">
          <cell r="B1" t="str">
            <v>220 kV SUB-STATION</v>
          </cell>
        </row>
      </sheetData>
      <sheetData sheetId="1497">
        <row r="1">
          <cell r="B1" t="str">
            <v>220 kV SUB-STATION</v>
          </cell>
        </row>
      </sheetData>
      <sheetData sheetId="1498">
        <row r="1">
          <cell r="B1" t="str">
            <v>220 kV SUB-STATION</v>
          </cell>
        </row>
      </sheetData>
      <sheetData sheetId="1499">
        <row r="1">
          <cell r="B1" t="str">
            <v>220 kV SUB-STATION</v>
          </cell>
        </row>
      </sheetData>
      <sheetData sheetId="1500">
        <row r="1">
          <cell r="B1" t="str">
            <v>220 kV SUB-STATION</v>
          </cell>
        </row>
      </sheetData>
      <sheetData sheetId="1501">
        <row r="1">
          <cell r="B1" t="str">
            <v>220 kV SUB-STATION</v>
          </cell>
        </row>
      </sheetData>
      <sheetData sheetId="1502">
        <row r="1">
          <cell r="B1" t="str">
            <v>220 kV SUB-STATION</v>
          </cell>
        </row>
      </sheetData>
      <sheetData sheetId="1503">
        <row r="1">
          <cell r="B1" t="str">
            <v>220 kV SUB-STATION</v>
          </cell>
        </row>
      </sheetData>
      <sheetData sheetId="1504">
        <row r="1">
          <cell r="B1" t="str">
            <v>220 kV SUB-STATION</v>
          </cell>
        </row>
      </sheetData>
      <sheetData sheetId="1505">
        <row r="1">
          <cell r="B1" t="str">
            <v>220 kV SUB-STATION</v>
          </cell>
        </row>
      </sheetData>
      <sheetData sheetId="1506">
        <row r="1">
          <cell r="B1" t="str">
            <v>220 kV SUB-STATION</v>
          </cell>
        </row>
      </sheetData>
      <sheetData sheetId="1507">
        <row r="1">
          <cell r="B1" t="str">
            <v>220 kV SUB-STATION</v>
          </cell>
        </row>
      </sheetData>
      <sheetData sheetId="1508">
        <row r="1">
          <cell r="B1" t="str">
            <v>220 kV SUB-STATION</v>
          </cell>
        </row>
      </sheetData>
      <sheetData sheetId="1509">
        <row r="1">
          <cell r="B1" t="str">
            <v>220 kV SUB-STATION</v>
          </cell>
        </row>
      </sheetData>
      <sheetData sheetId="1510">
        <row r="1">
          <cell r="B1" t="str">
            <v>220 kV SUB-STATION</v>
          </cell>
        </row>
      </sheetData>
      <sheetData sheetId="1511">
        <row r="1">
          <cell r="B1" t="str">
            <v>220 kV SUB-STATION</v>
          </cell>
        </row>
      </sheetData>
      <sheetData sheetId="1512">
        <row r="1">
          <cell r="B1" t="str">
            <v>220 kV SUB-STATION</v>
          </cell>
        </row>
      </sheetData>
      <sheetData sheetId="1513">
        <row r="1">
          <cell r="B1" t="str">
            <v>220 kV SUB-STATION</v>
          </cell>
        </row>
      </sheetData>
      <sheetData sheetId="1514">
        <row r="1">
          <cell r="B1" t="str">
            <v>220 kV SUB-STATION</v>
          </cell>
        </row>
      </sheetData>
      <sheetData sheetId="1515">
        <row r="1">
          <cell r="B1" t="str">
            <v>220 kV SUB-STATION</v>
          </cell>
        </row>
      </sheetData>
      <sheetData sheetId="1516">
        <row r="1">
          <cell r="B1" t="str">
            <v>220 kV SUB-STATION</v>
          </cell>
        </row>
      </sheetData>
      <sheetData sheetId="1517">
        <row r="1">
          <cell r="B1" t="str">
            <v>220 kV SUB-STATION</v>
          </cell>
        </row>
      </sheetData>
      <sheetData sheetId="1518">
        <row r="1">
          <cell r="B1" t="str">
            <v>220 kV SUB-STATION</v>
          </cell>
        </row>
      </sheetData>
      <sheetData sheetId="1519">
        <row r="1">
          <cell r="B1" t="str">
            <v>220 kV SUB-STATION</v>
          </cell>
        </row>
      </sheetData>
      <sheetData sheetId="1520">
        <row r="1">
          <cell r="B1" t="str">
            <v>220 kV SUB-STATION</v>
          </cell>
        </row>
      </sheetData>
      <sheetData sheetId="1521">
        <row r="1">
          <cell r="B1" t="str">
            <v>220 kV SUB-STATION</v>
          </cell>
        </row>
      </sheetData>
      <sheetData sheetId="1522">
        <row r="1">
          <cell r="B1" t="str">
            <v>220 kV SUB-STATION</v>
          </cell>
        </row>
      </sheetData>
      <sheetData sheetId="1523">
        <row r="1">
          <cell r="B1" t="str">
            <v>220 kV SUB-STATION</v>
          </cell>
        </row>
      </sheetData>
      <sheetData sheetId="1524">
        <row r="1">
          <cell r="B1" t="str">
            <v>220 kV SUB-STATION</v>
          </cell>
        </row>
      </sheetData>
      <sheetData sheetId="1525">
        <row r="1">
          <cell r="B1" t="str">
            <v>220 kV SUB-STATION</v>
          </cell>
        </row>
      </sheetData>
      <sheetData sheetId="1526">
        <row r="1">
          <cell r="B1" t="str">
            <v>220 kV SUB-STATION</v>
          </cell>
        </row>
      </sheetData>
      <sheetData sheetId="1527">
        <row r="1">
          <cell r="B1" t="str">
            <v>220 kV SUB-STATION</v>
          </cell>
        </row>
      </sheetData>
      <sheetData sheetId="1528">
        <row r="1">
          <cell r="B1" t="str">
            <v>220 kV SUB-STATION</v>
          </cell>
        </row>
      </sheetData>
      <sheetData sheetId="1529">
        <row r="1">
          <cell r="B1" t="str">
            <v>220 kV SUB-STATION</v>
          </cell>
        </row>
      </sheetData>
      <sheetData sheetId="1530">
        <row r="1">
          <cell r="B1" t="str">
            <v>220 kV SUB-STATION</v>
          </cell>
        </row>
      </sheetData>
      <sheetData sheetId="1531">
        <row r="1">
          <cell r="B1" t="str">
            <v>220 kV SUB-STATION</v>
          </cell>
        </row>
      </sheetData>
      <sheetData sheetId="1532">
        <row r="1">
          <cell r="B1" t="str">
            <v>220 kV SUB-STATION</v>
          </cell>
        </row>
      </sheetData>
      <sheetData sheetId="1533">
        <row r="1">
          <cell r="B1" t="str">
            <v>220 kV SUB-STATION</v>
          </cell>
        </row>
      </sheetData>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ow r="1">
          <cell r="B1" t="str">
            <v>220 kV SUB-STATION</v>
          </cell>
        </row>
      </sheetData>
      <sheetData sheetId="1583" refreshError="1"/>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ow r="1">
          <cell r="B1" t="str">
            <v>220 kV SUB-STATION</v>
          </cell>
        </row>
      </sheetData>
      <sheetData sheetId="1630">
        <row r="1">
          <cell r="B1" t="str">
            <v>220 kV SUB-STATION</v>
          </cell>
        </row>
      </sheetData>
      <sheetData sheetId="1631">
        <row r="1">
          <cell r="B1" t="str">
            <v>220 kV SUB-STATION</v>
          </cell>
        </row>
      </sheetData>
      <sheetData sheetId="1632">
        <row r="1">
          <cell r="B1" t="str">
            <v>220 kV SUB-STATION</v>
          </cell>
        </row>
      </sheetData>
      <sheetData sheetId="1633">
        <row r="1">
          <cell r="B1" t="str">
            <v>220 kV SUB-STATION</v>
          </cell>
        </row>
      </sheetData>
      <sheetData sheetId="1634">
        <row r="1">
          <cell r="B1" t="str">
            <v>220 kV SUB-STATION</v>
          </cell>
        </row>
      </sheetData>
      <sheetData sheetId="1635" refreshError="1"/>
      <sheetData sheetId="1636" refreshError="1"/>
      <sheetData sheetId="1637" refreshError="1"/>
      <sheetData sheetId="1638" refreshError="1"/>
      <sheetData sheetId="1639" refreshError="1"/>
      <sheetData sheetId="1640" refreshError="1"/>
      <sheetData sheetId="1641">
        <row r="1">
          <cell r="B1" t="str">
            <v>220 kV SUB-STATION</v>
          </cell>
        </row>
      </sheetData>
      <sheetData sheetId="1642">
        <row r="1">
          <cell r="B1" t="str">
            <v>220 kV SUB-STATION</v>
          </cell>
        </row>
      </sheetData>
      <sheetData sheetId="1643">
        <row r="1">
          <cell r="B1" t="str">
            <v>220 kV SUB-STATION</v>
          </cell>
        </row>
      </sheetData>
      <sheetData sheetId="1644">
        <row r="1">
          <cell r="B1" t="str">
            <v>220 kV SUB-STATION</v>
          </cell>
        </row>
      </sheetData>
      <sheetData sheetId="1645">
        <row r="1">
          <cell r="B1" t="str">
            <v>220 kV SUB-STATION</v>
          </cell>
        </row>
      </sheetData>
      <sheetData sheetId="1646">
        <row r="1">
          <cell r="B1" t="str">
            <v>220 kV SUB-STATION</v>
          </cell>
        </row>
      </sheetData>
      <sheetData sheetId="1647">
        <row r="1">
          <cell r="B1" t="str">
            <v>220 kV SUB-STATION</v>
          </cell>
        </row>
      </sheetData>
      <sheetData sheetId="1648">
        <row r="1">
          <cell r="B1" t="str">
            <v>220 kV SUB-STATION</v>
          </cell>
        </row>
      </sheetData>
      <sheetData sheetId="1649">
        <row r="1">
          <cell r="B1" t="str">
            <v>220 kV SUB-STATION</v>
          </cell>
        </row>
      </sheetData>
      <sheetData sheetId="1650">
        <row r="1">
          <cell r="B1" t="str">
            <v>220 kV SUB-STATION</v>
          </cell>
        </row>
      </sheetData>
      <sheetData sheetId="1651">
        <row r="1">
          <cell r="B1" t="str">
            <v>220 kV SUB-STATION</v>
          </cell>
        </row>
      </sheetData>
      <sheetData sheetId="1652">
        <row r="1">
          <cell r="B1" t="str">
            <v>220 kV SUB-STATION</v>
          </cell>
        </row>
      </sheetData>
      <sheetData sheetId="1653">
        <row r="1">
          <cell r="B1" t="str">
            <v>220 kV SUB-STATION</v>
          </cell>
        </row>
      </sheetData>
      <sheetData sheetId="1654">
        <row r="1">
          <cell r="B1" t="str">
            <v>220 kV SUB-STATION</v>
          </cell>
        </row>
      </sheetData>
      <sheetData sheetId="1655">
        <row r="1">
          <cell r="B1" t="str">
            <v>220 kV SUB-STATION</v>
          </cell>
        </row>
      </sheetData>
      <sheetData sheetId="1656">
        <row r="1">
          <cell r="B1" t="str">
            <v>220 kV SUB-STATION</v>
          </cell>
        </row>
      </sheetData>
      <sheetData sheetId="1657">
        <row r="1">
          <cell r="B1" t="str">
            <v>220 kV SUB-STATION</v>
          </cell>
        </row>
      </sheetData>
      <sheetData sheetId="1658">
        <row r="1">
          <cell r="B1" t="str">
            <v>220 kV SUB-STATION</v>
          </cell>
        </row>
      </sheetData>
      <sheetData sheetId="1659">
        <row r="1">
          <cell r="B1" t="str">
            <v>220 kV SUB-STATION</v>
          </cell>
        </row>
      </sheetData>
      <sheetData sheetId="1660">
        <row r="1">
          <cell r="B1" t="str">
            <v>220 kV SUB-STATION</v>
          </cell>
        </row>
      </sheetData>
      <sheetData sheetId="1661">
        <row r="1">
          <cell r="B1" t="str">
            <v>220 kV SUB-STATION</v>
          </cell>
        </row>
      </sheetData>
      <sheetData sheetId="1662">
        <row r="1">
          <cell r="B1" t="str">
            <v>220 kV SUB-STATION</v>
          </cell>
        </row>
      </sheetData>
      <sheetData sheetId="1663">
        <row r="1">
          <cell r="B1" t="str">
            <v>220 kV SUB-STATION</v>
          </cell>
        </row>
      </sheetData>
      <sheetData sheetId="1664">
        <row r="1">
          <cell r="B1" t="str">
            <v>220 kV SUB-STATION</v>
          </cell>
        </row>
      </sheetData>
      <sheetData sheetId="1665">
        <row r="1">
          <cell r="B1" t="str">
            <v>220 kV SUB-STATION</v>
          </cell>
        </row>
      </sheetData>
      <sheetData sheetId="1666">
        <row r="1">
          <cell r="B1" t="str">
            <v>220 kV SUB-STATION</v>
          </cell>
        </row>
      </sheetData>
      <sheetData sheetId="1667">
        <row r="1">
          <cell r="B1" t="str">
            <v>220 kV SUB-STATION</v>
          </cell>
        </row>
      </sheetData>
      <sheetData sheetId="1668">
        <row r="1">
          <cell r="B1" t="str">
            <v>220 kV SUB-STATION</v>
          </cell>
        </row>
      </sheetData>
      <sheetData sheetId="1669">
        <row r="1">
          <cell r="B1" t="str">
            <v>220 kV SUB-STATION</v>
          </cell>
        </row>
      </sheetData>
      <sheetData sheetId="1670">
        <row r="1">
          <cell r="B1" t="str">
            <v>220 kV SUB-STATION</v>
          </cell>
        </row>
      </sheetData>
      <sheetData sheetId="1671">
        <row r="1">
          <cell r="B1" t="str">
            <v>220 kV SUB-STATION</v>
          </cell>
        </row>
      </sheetData>
      <sheetData sheetId="1672">
        <row r="1">
          <cell r="B1" t="str">
            <v>220 kV SUB-STATION</v>
          </cell>
        </row>
      </sheetData>
      <sheetData sheetId="1673">
        <row r="1">
          <cell r="B1" t="str">
            <v>220 kV SUB-STATION</v>
          </cell>
        </row>
      </sheetData>
      <sheetData sheetId="1674">
        <row r="1">
          <cell r="B1" t="str">
            <v>220 kV SUB-STATION</v>
          </cell>
        </row>
      </sheetData>
      <sheetData sheetId="1675">
        <row r="1">
          <cell r="B1" t="str">
            <v>220 kV SUB-STATION</v>
          </cell>
        </row>
      </sheetData>
      <sheetData sheetId="1676">
        <row r="1">
          <cell r="B1" t="str">
            <v>220 kV SUB-STATION</v>
          </cell>
        </row>
      </sheetData>
      <sheetData sheetId="1677">
        <row r="1">
          <cell r="B1" t="str">
            <v>220 kV SUB-STATION</v>
          </cell>
        </row>
      </sheetData>
      <sheetData sheetId="1678">
        <row r="1">
          <cell r="B1" t="str">
            <v>220 kV SUB-STATION</v>
          </cell>
        </row>
      </sheetData>
      <sheetData sheetId="1679">
        <row r="1">
          <cell r="B1" t="str">
            <v>220 kV SUB-STATION</v>
          </cell>
        </row>
      </sheetData>
      <sheetData sheetId="1680">
        <row r="1">
          <cell r="B1" t="str">
            <v>220 kV SUB-STATION</v>
          </cell>
        </row>
      </sheetData>
      <sheetData sheetId="1681">
        <row r="1">
          <cell r="B1" t="str">
            <v>220 kV SUB-STATION</v>
          </cell>
        </row>
      </sheetData>
      <sheetData sheetId="1682">
        <row r="1">
          <cell r="B1" t="str">
            <v>220 kV SUB-STATION</v>
          </cell>
        </row>
      </sheetData>
      <sheetData sheetId="1683">
        <row r="1">
          <cell r="B1" t="str">
            <v>220 kV SUB-STATION</v>
          </cell>
        </row>
      </sheetData>
      <sheetData sheetId="1684">
        <row r="1">
          <cell r="B1" t="str">
            <v>220 kV SUB-STATION</v>
          </cell>
        </row>
      </sheetData>
      <sheetData sheetId="1685">
        <row r="1">
          <cell r="B1" t="str">
            <v>220 kV SUB-STATION</v>
          </cell>
        </row>
      </sheetData>
      <sheetData sheetId="1686">
        <row r="1">
          <cell r="B1" t="str">
            <v>220 kV SUB-STATION</v>
          </cell>
        </row>
      </sheetData>
      <sheetData sheetId="1687">
        <row r="1">
          <cell r="B1" t="str">
            <v>220 kV SUB-STATION</v>
          </cell>
        </row>
      </sheetData>
      <sheetData sheetId="1688">
        <row r="1">
          <cell r="B1" t="str">
            <v>220 kV SUB-STATION</v>
          </cell>
        </row>
      </sheetData>
      <sheetData sheetId="1689">
        <row r="1">
          <cell r="B1" t="str">
            <v>220 kV SUB-STATION</v>
          </cell>
        </row>
      </sheetData>
      <sheetData sheetId="1690">
        <row r="1">
          <cell r="B1" t="str">
            <v>220 kV SUB-STATION</v>
          </cell>
        </row>
      </sheetData>
      <sheetData sheetId="1691">
        <row r="1">
          <cell r="B1" t="str">
            <v>220 kV SUB-STATION</v>
          </cell>
        </row>
      </sheetData>
      <sheetData sheetId="1692">
        <row r="1">
          <cell r="B1" t="str">
            <v>220 kV SUB-STATION</v>
          </cell>
        </row>
      </sheetData>
      <sheetData sheetId="1693">
        <row r="1">
          <cell r="B1" t="str">
            <v>220 kV SUB-STATION</v>
          </cell>
        </row>
      </sheetData>
      <sheetData sheetId="1694">
        <row r="1">
          <cell r="B1" t="str">
            <v>220 kV SUB-STATION</v>
          </cell>
        </row>
      </sheetData>
      <sheetData sheetId="1695">
        <row r="1">
          <cell r="B1" t="str">
            <v>220 kV SUB-STATION</v>
          </cell>
        </row>
      </sheetData>
      <sheetData sheetId="1696">
        <row r="1">
          <cell r="B1" t="str">
            <v>220 kV SUB-STATION</v>
          </cell>
        </row>
      </sheetData>
      <sheetData sheetId="1697">
        <row r="1">
          <cell r="B1" t="str">
            <v>220 kV SUB-STATION</v>
          </cell>
        </row>
      </sheetData>
      <sheetData sheetId="1698">
        <row r="1">
          <cell r="B1" t="str">
            <v>220 kV SUB-STATION</v>
          </cell>
        </row>
      </sheetData>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efreshError="1"/>
      <sheetData sheetId="1843" refreshError="1"/>
      <sheetData sheetId="1844" refreshError="1"/>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ow r="1">
          <cell r="B1" t="str">
            <v>220 kV SUB-STATION</v>
          </cell>
        </row>
      </sheetData>
      <sheetData sheetId="1878" refreshError="1"/>
      <sheetData sheetId="1879" refreshError="1"/>
      <sheetData sheetId="1880" refreshError="1"/>
      <sheetData sheetId="1881" refreshError="1"/>
      <sheetData sheetId="1882"/>
      <sheetData sheetId="1883"/>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row r="1">
          <cell r="B1" t="str">
            <v>220 kV SUB-STATION</v>
          </cell>
        </row>
      </sheetData>
      <sheetData sheetId="1901"/>
      <sheetData sheetId="1902"/>
      <sheetData sheetId="1903">
        <row r="1">
          <cell r="B1" t="str">
            <v>220 kV SUB-STATION</v>
          </cell>
        </row>
      </sheetData>
      <sheetData sheetId="1904"/>
      <sheetData sheetId="1905"/>
      <sheetData sheetId="1906"/>
      <sheetData sheetId="1907">
        <row r="1">
          <cell r="B1" t="str">
            <v>220 kV SUB-STATION</v>
          </cell>
        </row>
      </sheetData>
      <sheetData sheetId="1908">
        <row r="1">
          <cell r="B1" t="str">
            <v>220 kV SUB-STATION</v>
          </cell>
        </row>
      </sheetData>
      <sheetData sheetId="1909">
        <row r="1">
          <cell r="B1" t="str">
            <v>220 kV SUB-STATION</v>
          </cell>
        </row>
      </sheetData>
      <sheetData sheetId="1910">
        <row r="1">
          <cell r="B1" t="str">
            <v>220 kV SUB-STATION</v>
          </cell>
        </row>
      </sheetData>
      <sheetData sheetId="1911">
        <row r="1">
          <cell r="B1" t="str">
            <v>220 kV SUB-STATION</v>
          </cell>
        </row>
      </sheetData>
      <sheetData sheetId="1912"/>
      <sheetData sheetId="1913">
        <row r="1">
          <cell r="B1" t="str">
            <v>220 kV SUB-STATION</v>
          </cell>
        </row>
      </sheetData>
      <sheetData sheetId="1914">
        <row r="1">
          <cell r="B1" t="str">
            <v>220 kV SUB-STATION</v>
          </cell>
        </row>
      </sheetData>
      <sheetData sheetId="1915"/>
      <sheetData sheetId="1916"/>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ow r="1">
          <cell r="B1" t="str">
            <v>220 kV SUB-STATION</v>
          </cell>
        </row>
      </sheetData>
      <sheetData sheetId="2058">
        <row r="1">
          <cell r="B1" t="str">
            <v>220 kV SUB-STATION</v>
          </cell>
        </row>
      </sheetData>
      <sheetData sheetId="2059">
        <row r="1">
          <cell r="B1" t="str">
            <v>220 kV SUB-STATION</v>
          </cell>
        </row>
      </sheetData>
      <sheetData sheetId="2060">
        <row r="1">
          <cell r="B1" t="str">
            <v>220 kV SUB-STATION</v>
          </cell>
        </row>
      </sheetData>
      <sheetData sheetId="2061">
        <row r="1">
          <cell r="B1" t="str">
            <v>220 kV SUB-STATION</v>
          </cell>
        </row>
      </sheetData>
      <sheetData sheetId="2062">
        <row r="1">
          <cell r="B1" t="str">
            <v>220 kV SUB-STATION</v>
          </cell>
        </row>
      </sheetData>
      <sheetData sheetId="2063">
        <row r="1">
          <cell r="B1" t="str">
            <v>220 kV SUB-STATION</v>
          </cell>
        </row>
      </sheetData>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ow r="1">
          <cell r="B1" t="str">
            <v>220 kV SUB-STATION</v>
          </cell>
        </row>
      </sheetData>
      <sheetData sheetId="2079">
        <row r="1">
          <cell r="B1" t="str">
            <v>220 kV SUB-STATION</v>
          </cell>
        </row>
      </sheetData>
      <sheetData sheetId="2080">
        <row r="1">
          <cell r="B1" t="str">
            <v>220 kV SUB-STATION</v>
          </cell>
        </row>
      </sheetData>
      <sheetData sheetId="2081">
        <row r="1">
          <cell r="B1" t="str">
            <v>220 kV SUB-STATION</v>
          </cell>
        </row>
      </sheetData>
      <sheetData sheetId="2082">
        <row r="1">
          <cell r="B1" t="str">
            <v>220 kV SUB-STATION</v>
          </cell>
        </row>
      </sheetData>
      <sheetData sheetId="2083">
        <row r="1">
          <cell r="B1" t="str">
            <v>220 kV SUB-STATION</v>
          </cell>
        </row>
      </sheetData>
      <sheetData sheetId="2084">
        <row r="1">
          <cell r="B1" t="str">
            <v>220 kV SUB-STATION</v>
          </cell>
        </row>
      </sheetData>
      <sheetData sheetId="2085">
        <row r="1">
          <cell r="B1" t="str">
            <v>220 kV SUB-STATION</v>
          </cell>
        </row>
      </sheetData>
      <sheetData sheetId="2086">
        <row r="1">
          <cell r="B1" t="str">
            <v>220 kV SUB-STATION</v>
          </cell>
        </row>
      </sheetData>
      <sheetData sheetId="2087"/>
      <sheetData sheetId="2088">
        <row r="1">
          <cell r="B1" t="str">
            <v>220 kV SUB-STATION</v>
          </cell>
        </row>
      </sheetData>
      <sheetData sheetId="2089">
        <row r="1">
          <cell r="B1" t="str">
            <v>220 kV SUB-STATION</v>
          </cell>
        </row>
      </sheetData>
      <sheetData sheetId="2090">
        <row r="1">
          <cell r="B1" t="str">
            <v>220 kV SUB-STATION</v>
          </cell>
        </row>
      </sheetData>
      <sheetData sheetId="2091"/>
      <sheetData sheetId="2092"/>
      <sheetData sheetId="2093"/>
      <sheetData sheetId="2094"/>
      <sheetData sheetId="2095"/>
      <sheetData sheetId="2096"/>
      <sheetData sheetId="2097"/>
      <sheetData sheetId="2098">
        <row r="1">
          <cell r="B1" t="str">
            <v>220 kV SUB-STATION</v>
          </cell>
        </row>
      </sheetData>
      <sheetData sheetId="2099">
        <row r="1">
          <cell r="B1" t="str">
            <v>220 kV SUB-STATION</v>
          </cell>
        </row>
      </sheetData>
      <sheetData sheetId="2100"/>
      <sheetData sheetId="2101"/>
      <sheetData sheetId="2102">
        <row r="1">
          <cell r="B1" t="str">
            <v>220 kV SUB-STATION</v>
          </cell>
        </row>
      </sheetData>
      <sheetData sheetId="2103"/>
      <sheetData sheetId="2104">
        <row r="1">
          <cell r="B1" t="str">
            <v>220 kV SUB-STATION</v>
          </cell>
        </row>
      </sheetData>
      <sheetData sheetId="2105"/>
      <sheetData sheetId="2106"/>
      <sheetData sheetId="2107">
        <row r="1">
          <cell r="B1" t="str">
            <v>220 kV SUB-STATION</v>
          </cell>
        </row>
      </sheetData>
      <sheetData sheetId="2108">
        <row r="1">
          <cell r="B1" t="str">
            <v>220 kV SUB-STATION</v>
          </cell>
        </row>
      </sheetData>
      <sheetData sheetId="2109">
        <row r="1">
          <cell r="B1" t="str">
            <v>220 kV SUB-STATION</v>
          </cell>
        </row>
      </sheetData>
      <sheetData sheetId="2110">
        <row r="1">
          <cell r="B1" t="str">
            <v>220 kV SUB-STATION</v>
          </cell>
        </row>
      </sheetData>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ow r="1">
          <cell r="B1" t="str">
            <v>220 kV SUB-STATION</v>
          </cell>
        </row>
      </sheetData>
      <sheetData sheetId="2142" refreshError="1"/>
      <sheetData sheetId="2143" refreshError="1"/>
      <sheetData sheetId="2144" refreshError="1"/>
      <sheetData sheetId="2145" refreshError="1"/>
      <sheetData sheetId="2146" refreshError="1"/>
      <sheetData sheetId="2147"/>
      <sheetData sheetId="2148"/>
      <sheetData sheetId="2149"/>
      <sheetData sheetId="2150" refreshError="1"/>
      <sheetData sheetId="2151" refreshError="1"/>
      <sheetData sheetId="2152" refreshError="1"/>
      <sheetData sheetId="2153" refreshError="1"/>
      <sheetData sheetId="2154"/>
      <sheetData sheetId="2155"/>
      <sheetData sheetId="2156"/>
      <sheetData sheetId="2157"/>
      <sheetData sheetId="2158" refreshError="1"/>
      <sheetData sheetId="2159"/>
      <sheetData sheetId="2160"/>
      <sheetData sheetId="2161" refreshError="1"/>
      <sheetData sheetId="2162" refreshError="1"/>
      <sheetData sheetId="2163" refreshError="1"/>
      <sheetData sheetId="2164" refreshError="1"/>
      <sheetData sheetId="2165" refreshError="1"/>
      <sheetData sheetId="2166" refreshError="1"/>
      <sheetData sheetId="2167"/>
      <sheetData sheetId="2168">
        <row r="1">
          <cell r="B1" t="str">
            <v>220 kV SUB-STATION</v>
          </cell>
        </row>
      </sheetData>
      <sheetData sheetId="2169">
        <row r="1">
          <cell r="B1" t="str">
            <v>220 kV SUB-STATION</v>
          </cell>
        </row>
      </sheetData>
      <sheetData sheetId="2170">
        <row r="1">
          <cell r="B1" t="str">
            <v>220 kV SUB-STATION</v>
          </cell>
        </row>
      </sheetData>
      <sheetData sheetId="2171">
        <row r="1">
          <cell r="B1" t="str">
            <v>220 kV SUB-STATION</v>
          </cell>
        </row>
      </sheetData>
      <sheetData sheetId="2172">
        <row r="1">
          <cell r="B1" t="str">
            <v>220 kV SUB-STATION</v>
          </cell>
        </row>
      </sheetData>
      <sheetData sheetId="2173"/>
      <sheetData sheetId="2174">
        <row r="1">
          <cell r="B1" t="str">
            <v>220 kV SUB-STATION</v>
          </cell>
        </row>
      </sheetData>
      <sheetData sheetId="2175">
        <row r="1">
          <cell r="B1" t="str">
            <v>220 kV SUB-STATION</v>
          </cell>
        </row>
      </sheetData>
      <sheetData sheetId="2176">
        <row r="1">
          <cell r="B1" t="str">
            <v>220 kV SUB-STATION</v>
          </cell>
        </row>
      </sheetData>
      <sheetData sheetId="2177">
        <row r="1">
          <cell r="B1" t="str">
            <v>220 kV SUB-STATION</v>
          </cell>
        </row>
      </sheetData>
      <sheetData sheetId="2178">
        <row r="1">
          <cell r="B1" t="str">
            <v>220 kV SUB-STATION</v>
          </cell>
        </row>
      </sheetData>
      <sheetData sheetId="2179"/>
      <sheetData sheetId="2180"/>
      <sheetData sheetId="2181">
        <row r="1">
          <cell r="B1" t="str">
            <v>220 kV SUB-STATION</v>
          </cell>
        </row>
      </sheetData>
      <sheetData sheetId="2182">
        <row r="1">
          <cell r="B1" t="str">
            <v>220 kV SUB-STATION</v>
          </cell>
        </row>
      </sheetData>
      <sheetData sheetId="2183">
        <row r="1">
          <cell r="B1" t="str">
            <v>220 kV SUB-STATION</v>
          </cell>
        </row>
      </sheetData>
      <sheetData sheetId="2184">
        <row r="1">
          <cell r="B1" t="str">
            <v>220 kV SUB-STATION</v>
          </cell>
        </row>
      </sheetData>
      <sheetData sheetId="2185">
        <row r="1">
          <cell r="B1" t="str">
            <v>220 kV SUB-STATION</v>
          </cell>
        </row>
      </sheetData>
      <sheetData sheetId="2186">
        <row r="1">
          <cell r="B1" t="str">
            <v>220 kV SUB-STATION</v>
          </cell>
        </row>
      </sheetData>
      <sheetData sheetId="2187">
        <row r="1">
          <cell r="B1" t="str">
            <v>220 kV SUB-STATION</v>
          </cell>
        </row>
      </sheetData>
      <sheetData sheetId="2188">
        <row r="1">
          <cell r="B1" t="str">
            <v>220 kV SUB-STATION</v>
          </cell>
        </row>
      </sheetData>
      <sheetData sheetId="2189">
        <row r="1">
          <cell r="B1" t="str">
            <v>220 kV SUB-STATION</v>
          </cell>
        </row>
      </sheetData>
      <sheetData sheetId="2190">
        <row r="1">
          <cell r="B1" t="str">
            <v>220 kV SUB-STATION</v>
          </cell>
        </row>
      </sheetData>
      <sheetData sheetId="2191">
        <row r="1">
          <cell r="B1" t="str">
            <v>220 kV SUB-STATION</v>
          </cell>
        </row>
      </sheetData>
      <sheetData sheetId="2192">
        <row r="1">
          <cell r="B1" t="str">
            <v>220 kV SUB-STATION</v>
          </cell>
        </row>
      </sheetData>
      <sheetData sheetId="2193"/>
      <sheetData sheetId="2194"/>
      <sheetData sheetId="2195"/>
      <sheetData sheetId="2196"/>
      <sheetData sheetId="2197"/>
      <sheetData sheetId="2198"/>
      <sheetData sheetId="2199"/>
      <sheetData sheetId="2200"/>
      <sheetData sheetId="2201">
        <row r="1">
          <cell r="B1" t="str">
            <v>220 kV SUB-STATION</v>
          </cell>
        </row>
      </sheetData>
      <sheetData sheetId="2202">
        <row r="1">
          <cell r="B1" t="str">
            <v>220 kV SUB-STATION</v>
          </cell>
        </row>
      </sheetData>
      <sheetData sheetId="2203">
        <row r="1">
          <cell r="B1" t="str">
            <v>220 kV SUB-STATION</v>
          </cell>
        </row>
      </sheetData>
      <sheetData sheetId="2204">
        <row r="1">
          <cell r="B1" t="str">
            <v>220 kV SUB-STATION</v>
          </cell>
        </row>
      </sheetData>
      <sheetData sheetId="2205"/>
      <sheetData sheetId="2206"/>
      <sheetData sheetId="2207">
        <row r="1">
          <cell r="B1" t="str">
            <v>220 kV SUB-STATION</v>
          </cell>
        </row>
      </sheetData>
      <sheetData sheetId="2208">
        <row r="1">
          <cell r="B1" t="str">
            <v>220 kV SUB-STATION</v>
          </cell>
        </row>
      </sheetData>
      <sheetData sheetId="2209">
        <row r="1">
          <cell r="B1" t="str">
            <v>220 kV SUB-STATION</v>
          </cell>
        </row>
      </sheetData>
      <sheetData sheetId="2210">
        <row r="1">
          <cell r="B1" t="str">
            <v>220 kV SUB-STATION</v>
          </cell>
        </row>
      </sheetData>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row r="1">
          <cell r="B1" t="str">
            <v>220 kV SUB-STATION</v>
          </cell>
        </row>
      </sheetData>
      <sheetData sheetId="2237">
        <row r="1">
          <cell r="B1" t="str">
            <v>220 kV SUB-STATION</v>
          </cell>
        </row>
      </sheetData>
      <sheetData sheetId="2238"/>
      <sheetData sheetId="2239">
        <row r="1">
          <cell r="B1" t="str">
            <v>220 kV SUB-STATION</v>
          </cell>
        </row>
      </sheetData>
      <sheetData sheetId="2240"/>
      <sheetData sheetId="2241">
        <row r="1">
          <cell r="B1" t="str">
            <v>220 kV SUB-STATION</v>
          </cell>
        </row>
      </sheetData>
      <sheetData sheetId="2242">
        <row r="1">
          <cell r="B1" t="str">
            <v>220 kV SUB-STATION</v>
          </cell>
        </row>
      </sheetData>
      <sheetData sheetId="2243">
        <row r="1">
          <cell r="B1" t="str">
            <v>220 kV SUB-STATION</v>
          </cell>
        </row>
      </sheetData>
      <sheetData sheetId="2244"/>
      <sheetData sheetId="2245">
        <row r="1">
          <cell r="B1" t="str">
            <v>220 kV SUB-STATION</v>
          </cell>
        </row>
      </sheetData>
      <sheetData sheetId="2246"/>
      <sheetData sheetId="2247">
        <row r="1">
          <cell r="B1" t="str">
            <v>220 kV SUB-STATION</v>
          </cell>
        </row>
      </sheetData>
      <sheetData sheetId="2248"/>
      <sheetData sheetId="2249"/>
      <sheetData sheetId="2250"/>
      <sheetData sheetId="2251"/>
      <sheetData sheetId="2252"/>
      <sheetData sheetId="2253">
        <row r="1">
          <cell r="B1" t="str">
            <v>220 kV SUB-STATION</v>
          </cell>
        </row>
      </sheetData>
      <sheetData sheetId="2254">
        <row r="1">
          <cell r="B1" t="str">
            <v>220 kV SUB-STATION</v>
          </cell>
        </row>
      </sheetData>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sheetData sheetId="2266"/>
      <sheetData sheetId="2267"/>
      <sheetData sheetId="2268"/>
      <sheetData sheetId="2269"/>
      <sheetData sheetId="2270"/>
      <sheetData sheetId="2271"/>
      <sheetData sheetId="2272"/>
      <sheetData sheetId="2273"/>
      <sheetData sheetId="2274"/>
      <sheetData sheetId="2275"/>
      <sheetData sheetId="2276">
        <row r="1">
          <cell r="B1" t="str">
            <v>220 kV SUB-STATION</v>
          </cell>
        </row>
      </sheetData>
      <sheetData sheetId="2277"/>
      <sheetData sheetId="2278"/>
      <sheetData sheetId="2279"/>
      <sheetData sheetId="2280"/>
      <sheetData sheetId="2281">
        <row r="1">
          <cell r="B1" t="str">
            <v>220 kV SUB-STATION</v>
          </cell>
        </row>
      </sheetData>
      <sheetData sheetId="2282"/>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row r="1">
          <cell r="B1" t="str">
            <v>220 kV SUB-STATION</v>
          </cell>
        </row>
      </sheetData>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row r="1">
          <cell r="B1" t="str">
            <v>220 kV SUB-STATION</v>
          </cell>
        </row>
      </sheetData>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sheetData sheetId="2593"/>
      <sheetData sheetId="2594"/>
      <sheetData sheetId="2595"/>
      <sheetData sheetId="2596"/>
      <sheetData sheetId="2597"/>
      <sheetData sheetId="2598"/>
      <sheetData sheetId="2599"/>
      <sheetData sheetId="2600"/>
      <sheetData sheetId="2601"/>
      <sheetData sheetId="2602"/>
      <sheetData sheetId="2603"/>
      <sheetData sheetId="2604" refreshError="1"/>
      <sheetData sheetId="2605" refreshError="1"/>
      <sheetData sheetId="2606" refreshError="1"/>
      <sheetData sheetId="2607" refreshError="1"/>
      <sheetData sheetId="2608" refreshError="1"/>
      <sheetData sheetId="2609" refreshError="1"/>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sheetData sheetId="3378"/>
      <sheetData sheetId="3379"/>
      <sheetData sheetId="3380"/>
      <sheetData sheetId="3381"/>
      <sheetData sheetId="3382"/>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sheetData sheetId="357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sheetData sheetId="3603"/>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refreshError="1"/>
      <sheetData sheetId="4152" refreshError="1"/>
      <sheetData sheetId="4153" refreshError="1"/>
      <sheetData sheetId="4154" refreshError="1"/>
      <sheetData sheetId="4155" refreshError="1"/>
      <sheetData sheetId="4156" refreshError="1"/>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refreshError="1"/>
      <sheetData sheetId="4754" refreshError="1"/>
      <sheetData sheetId="4755" refreshError="1"/>
      <sheetData sheetId="4756" refreshError="1"/>
      <sheetData sheetId="4757" refreshError="1"/>
      <sheetData sheetId="4758" refreshError="1"/>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refreshError="1"/>
      <sheetData sheetId="5012" refreshError="1"/>
      <sheetData sheetId="5013" refreshError="1"/>
      <sheetData sheetId="5014" refreshError="1"/>
      <sheetData sheetId="5015" refreshError="1"/>
      <sheetData sheetId="5016" refreshError="1"/>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sheetData sheetId="6409"/>
      <sheetData sheetId="6410">
        <row r="1">
          <cell r="B1" t="str">
            <v>220 kV SUB-STATION</v>
          </cell>
        </row>
      </sheetData>
      <sheetData sheetId="6411">
        <row r="1">
          <cell r="B1" t="str">
            <v>220 kV SUB-STATION</v>
          </cell>
        </row>
      </sheetData>
      <sheetData sheetId="6412">
        <row r="1">
          <cell r="B1" t="str">
            <v>220 kV SUB-STATION</v>
          </cell>
        </row>
      </sheetData>
      <sheetData sheetId="6413">
        <row r="1">
          <cell r="B1" t="str">
            <v>220 kV SUB-STATION</v>
          </cell>
        </row>
      </sheetData>
      <sheetData sheetId="6414">
        <row r="1">
          <cell r="B1" t="str">
            <v>220 kV SUB-STATION</v>
          </cell>
        </row>
      </sheetData>
      <sheetData sheetId="6415">
        <row r="1">
          <cell r="B1" t="str">
            <v>220 kV SUB-STATION</v>
          </cell>
        </row>
      </sheetData>
      <sheetData sheetId="6416"/>
      <sheetData sheetId="6417">
        <row r="1">
          <cell r="B1" t="str">
            <v>220 kV SUB-STATION</v>
          </cell>
        </row>
      </sheetData>
      <sheetData sheetId="6418">
        <row r="1">
          <cell r="B1" t="str">
            <v>220 kV SUB-STATION</v>
          </cell>
        </row>
      </sheetData>
      <sheetData sheetId="6419">
        <row r="1">
          <cell r="B1" t="str">
            <v>220 kV SUB-STATION</v>
          </cell>
        </row>
      </sheetData>
      <sheetData sheetId="6420">
        <row r="1">
          <cell r="B1" t="str">
            <v>220 kV SUB-STATION</v>
          </cell>
        </row>
      </sheetData>
      <sheetData sheetId="6421">
        <row r="1">
          <cell r="B1" t="str">
            <v>220 kV SUB-STATION</v>
          </cell>
        </row>
      </sheetData>
      <sheetData sheetId="6422"/>
      <sheetData sheetId="6423">
        <row r="1">
          <cell r="B1" t="str">
            <v>220 kV SUB-STATION</v>
          </cell>
        </row>
      </sheetData>
      <sheetData sheetId="6424">
        <row r="1">
          <cell r="B1" t="str">
            <v>220 kV SUB-STATION</v>
          </cell>
        </row>
      </sheetData>
      <sheetData sheetId="6425"/>
      <sheetData sheetId="6426">
        <row r="1">
          <cell r="B1" t="str">
            <v>220 kV SUB-STATION</v>
          </cell>
        </row>
      </sheetData>
      <sheetData sheetId="6427">
        <row r="1">
          <cell r="B1" t="str">
            <v>220 kV SUB-STATION</v>
          </cell>
        </row>
      </sheetData>
      <sheetData sheetId="6428">
        <row r="1">
          <cell r="B1" t="str">
            <v>220 kV SUB-STATION</v>
          </cell>
        </row>
      </sheetData>
      <sheetData sheetId="6429">
        <row r="1">
          <cell r="B1" t="str">
            <v>220 kV SUB-STATION</v>
          </cell>
        </row>
      </sheetData>
      <sheetData sheetId="6430">
        <row r="1">
          <cell r="B1" t="str">
            <v>220 kV SUB-STATION</v>
          </cell>
        </row>
      </sheetData>
      <sheetData sheetId="6431"/>
      <sheetData sheetId="6432"/>
      <sheetData sheetId="6433"/>
      <sheetData sheetId="6434">
        <row r="1">
          <cell r="B1" t="str">
            <v>220 kV SUB-STATION</v>
          </cell>
        </row>
      </sheetData>
      <sheetData sheetId="6435">
        <row r="1">
          <cell r="B1" t="str">
            <v>220 kV SUB-STATION</v>
          </cell>
        </row>
      </sheetData>
      <sheetData sheetId="6436"/>
      <sheetData sheetId="6437"/>
      <sheetData sheetId="6438"/>
      <sheetData sheetId="6439"/>
      <sheetData sheetId="6440"/>
      <sheetData sheetId="6441">
        <row r="1">
          <cell r="B1" t="str">
            <v>220 kV SUB-STATION</v>
          </cell>
        </row>
      </sheetData>
      <sheetData sheetId="6442">
        <row r="1">
          <cell r="B1" t="str">
            <v>220 kV SUB-STATION</v>
          </cell>
        </row>
      </sheetData>
      <sheetData sheetId="6443">
        <row r="1">
          <cell r="B1" t="str">
            <v>220 kV SUB-STATION</v>
          </cell>
        </row>
      </sheetData>
      <sheetData sheetId="6444">
        <row r="1">
          <cell r="B1" t="str">
            <v>220 kV SUB-STATION</v>
          </cell>
        </row>
      </sheetData>
      <sheetData sheetId="6445">
        <row r="1">
          <cell r="B1" t="str">
            <v>220 kV SUB-STATION</v>
          </cell>
        </row>
      </sheetData>
      <sheetData sheetId="6446">
        <row r="1">
          <cell r="B1" t="str">
            <v>220 kV SUB-STATION</v>
          </cell>
        </row>
      </sheetData>
      <sheetData sheetId="6447">
        <row r="1">
          <cell r="B1" t="str">
            <v>220 kV SUB-STATION</v>
          </cell>
        </row>
      </sheetData>
      <sheetData sheetId="6448">
        <row r="1">
          <cell r="B1" t="str">
            <v>220 kV SUB-STATION</v>
          </cell>
        </row>
      </sheetData>
      <sheetData sheetId="6449">
        <row r="1">
          <cell r="B1" t="str">
            <v>220 kV SUB-STATION</v>
          </cell>
        </row>
      </sheetData>
      <sheetData sheetId="6450">
        <row r="1">
          <cell r="B1" t="str">
            <v>220 kV SUB-STATION</v>
          </cell>
        </row>
      </sheetData>
      <sheetData sheetId="6451">
        <row r="1">
          <cell r="B1" t="str">
            <v>220 kV SUB-STATION</v>
          </cell>
        </row>
      </sheetData>
      <sheetData sheetId="6452">
        <row r="1">
          <cell r="B1" t="str">
            <v>220 kV SUB-STATION</v>
          </cell>
        </row>
      </sheetData>
      <sheetData sheetId="6453">
        <row r="1">
          <cell r="B1" t="str">
            <v>220 kV SUB-STATION</v>
          </cell>
        </row>
      </sheetData>
      <sheetData sheetId="6454">
        <row r="1">
          <cell r="B1" t="str">
            <v>220 kV SUB-STATION</v>
          </cell>
        </row>
      </sheetData>
      <sheetData sheetId="6455"/>
      <sheetData sheetId="6456"/>
      <sheetData sheetId="6457"/>
      <sheetData sheetId="6458"/>
      <sheetData sheetId="6459"/>
      <sheetData sheetId="6460">
        <row r="1">
          <cell r="B1" t="str">
            <v>220 kV SUB-STATION</v>
          </cell>
        </row>
      </sheetData>
      <sheetData sheetId="6461">
        <row r="1">
          <cell r="B1" t="str">
            <v>220 kV SUB-STATION</v>
          </cell>
        </row>
      </sheetData>
      <sheetData sheetId="6462"/>
      <sheetData sheetId="6463">
        <row r="1">
          <cell r="B1" t="str">
            <v>220 kV SUB-STATION</v>
          </cell>
        </row>
      </sheetData>
      <sheetData sheetId="6464">
        <row r="1">
          <cell r="B1" t="str">
            <v>220 kV SUB-STATION</v>
          </cell>
        </row>
      </sheetData>
      <sheetData sheetId="6465"/>
      <sheetData sheetId="6466"/>
      <sheetData sheetId="6467"/>
      <sheetData sheetId="6468"/>
      <sheetData sheetId="6469"/>
      <sheetData sheetId="6470"/>
      <sheetData sheetId="6471"/>
      <sheetData sheetId="6472"/>
      <sheetData sheetId="6473">
        <row r="1">
          <cell r="B1" t="str">
            <v>220 kV SUB-STATION</v>
          </cell>
        </row>
      </sheetData>
      <sheetData sheetId="6474"/>
      <sheetData sheetId="6475">
        <row r="1">
          <cell r="B1" t="str">
            <v>220 kV SUB-STATION</v>
          </cell>
        </row>
      </sheetData>
      <sheetData sheetId="6476"/>
      <sheetData sheetId="6477"/>
      <sheetData sheetId="6478"/>
      <sheetData sheetId="6479"/>
      <sheetData sheetId="6480">
        <row r="1">
          <cell r="B1" t="str">
            <v>220 kV SUB-STATION</v>
          </cell>
        </row>
      </sheetData>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row r="1">
          <cell r="B1" t="str">
            <v>220 kV SUB-STATION</v>
          </cell>
        </row>
      </sheetData>
      <sheetData sheetId="6497">
        <row r="1">
          <cell r="B1" t="str">
            <v>220 kV SUB-STATION</v>
          </cell>
        </row>
      </sheetData>
      <sheetData sheetId="6498">
        <row r="1">
          <cell r="B1" t="str">
            <v>220 kV SUB-STATION</v>
          </cell>
        </row>
      </sheetData>
      <sheetData sheetId="6499">
        <row r="1">
          <cell r="B1" t="str">
            <v>220 kV SUB-STATION</v>
          </cell>
        </row>
      </sheetData>
      <sheetData sheetId="6500">
        <row r="1">
          <cell r="B1" t="str">
            <v>220 kV SUB-STATION</v>
          </cell>
        </row>
      </sheetData>
      <sheetData sheetId="6501">
        <row r="1">
          <cell r="B1" t="str">
            <v>220 kV SUB-STATION</v>
          </cell>
        </row>
      </sheetData>
      <sheetData sheetId="6502">
        <row r="1">
          <cell r="B1" t="str">
            <v>220 kV SUB-STATION</v>
          </cell>
        </row>
      </sheetData>
      <sheetData sheetId="6503">
        <row r="1">
          <cell r="B1" t="str">
            <v>220 kV SUB-STATION</v>
          </cell>
        </row>
      </sheetData>
      <sheetData sheetId="6504">
        <row r="1">
          <cell r="B1" t="str">
            <v>220 kV SUB-STATION</v>
          </cell>
        </row>
      </sheetData>
      <sheetData sheetId="6505">
        <row r="1">
          <cell r="B1" t="str">
            <v>220 kV SUB-STATION</v>
          </cell>
        </row>
      </sheetData>
      <sheetData sheetId="6506">
        <row r="1">
          <cell r="B1" t="str">
            <v>220 kV SUB-STATION</v>
          </cell>
        </row>
      </sheetData>
      <sheetData sheetId="6507">
        <row r="1">
          <cell r="B1" t="str">
            <v>220 kV SUB-STATION</v>
          </cell>
        </row>
      </sheetData>
      <sheetData sheetId="6508">
        <row r="1">
          <cell r="B1" t="str">
            <v>220 kV SUB-STATION</v>
          </cell>
        </row>
      </sheetData>
      <sheetData sheetId="6509">
        <row r="1">
          <cell r="B1" t="str">
            <v>220 kV SUB-STATION</v>
          </cell>
        </row>
      </sheetData>
      <sheetData sheetId="6510">
        <row r="1">
          <cell r="B1" t="str">
            <v>220 kV SUB-STATION</v>
          </cell>
        </row>
      </sheetData>
      <sheetData sheetId="6511">
        <row r="1">
          <cell r="B1" t="str">
            <v>220 kV SUB-STATION</v>
          </cell>
        </row>
      </sheetData>
      <sheetData sheetId="6512"/>
      <sheetData sheetId="6513"/>
      <sheetData sheetId="6514"/>
      <sheetData sheetId="6515"/>
      <sheetData sheetId="6516"/>
      <sheetData sheetId="6517"/>
      <sheetData sheetId="6518"/>
      <sheetData sheetId="6519"/>
      <sheetData sheetId="6520"/>
      <sheetData sheetId="6521">
        <row r="1">
          <cell r="B1" t="str">
            <v>220 kV SUB-STATION</v>
          </cell>
        </row>
      </sheetData>
      <sheetData sheetId="6522">
        <row r="1">
          <cell r="B1" t="str">
            <v>220 kV SUB-STATION</v>
          </cell>
        </row>
      </sheetData>
      <sheetData sheetId="6523">
        <row r="1">
          <cell r="B1" t="str">
            <v>220 kV SUB-STATION</v>
          </cell>
        </row>
      </sheetData>
      <sheetData sheetId="6524">
        <row r="1">
          <cell r="B1" t="str">
            <v>220 kV SUB-STATION</v>
          </cell>
        </row>
      </sheetData>
      <sheetData sheetId="6525">
        <row r="1">
          <cell r="B1" t="str">
            <v>220 kV SUB-STATION</v>
          </cell>
        </row>
      </sheetData>
      <sheetData sheetId="6526">
        <row r="1">
          <cell r="B1" t="str">
            <v>220 kV SUB-STATION</v>
          </cell>
        </row>
      </sheetData>
      <sheetData sheetId="6527">
        <row r="1">
          <cell r="B1" t="str">
            <v>220 kV SUB-STATION</v>
          </cell>
        </row>
      </sheetData>
      <sheetData sheetId="6528">
        <row r="1">
          <cell r="B1" t="str">
            <v>220 kV SUB-STATION</v>
          </cell>
        </row>
      </sheetData>
      <sheetData sheetId="6529">
        <row r="1">
          <cell r="B1" t="str">
            <v>220 kV SUB-STATION</v>
          </cell>
        </row>
      </sheetData>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ow r="1">
          <cell r="B1" t="str">
            <v>220 kV SUB-STATION</v>
          </cell>
        </row>
      </sheetData>
      <sheetData sheetId="6556">
        <row r="1">
          <cell r="B1" t="str">
            <v>220 kV SUB-STATION</v>
          </cell>
        </row>
      </sheetData>
      <sheetData sheetId="6557"/>
      <sheetData sheetId="6558"/>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sheetData sheetId="6571" refreshError="1"/>
      <sheetData sheetId="6572" refreshError="1"/>
      <sheetData sheetId="6573" refreshError="1"/>
      <sheetData sheetId="6574" refreshError="1"/>
      <sheetData sheetId="6575" refreshError="1"/>
      <sheetData sheetId="6576" refreshError="1"/>
      <sheetData sheetId="6577" refreshError="1"/>
      <sheetData sheetId="6578" refreshError="1"/>
      <sheetData sheetId="6579" refreshError="1"/>
      <sheetData sheetId="6580" refreshError="1"/>
      <sheetData sheetId="6581" refreshError="1"/>
      <sheetData sheetId="6582" refreshError="1"/>
      <sheetData sheetId="6583" refreshError="1"/>
      <sheetData sheetId="6584" refreshError="1"/>
      <sheetData sheetId="6585" refreshError="1"/>
      <sheetData sheetId="6586" refreshError="1"/>
      <sheetData sheetId="6587" refreshError="1"/>
      <sheetData sheetId="6588" refreshError="1"/>
      <sheetData sheetId="6589" refreshError="1"/>
      <sheetData sheetId="6590" refreshError="1"/>
      <sheetData sheetId="6591" refreshError="1"/>
      <sheetData sheetId="6592" refreshError="1"/>
      <sheetData sheetId="6593" refreshError="1"/>
      <sheetData sheetId="6594" refreshError="1"/>
      <sheetData sheetId="6595" refreshError="1"/>
      <sheetData sheetId="6596" refreshError="1"/>
      <sheetData sheetId="6597" refreshError="1"/>
      <sheetData sheetId="6598" refreshError="1"/>
      <sheetData sheetId="6599" refreshError="1"/>
      <sheetData sheetId="6600" refreshError="1"/>
      <sheetData sheetId="6601">
        <row r="1">
          <cell r="B1" t="str">
            <v>220 kV SUB-STATION</v>
          </cell>
        </row>
      </sheetData>
      <sheetData sheetId="6602">
        <row r="1">
          <cell r="B1" t="str">
            <v>220 kV SUB-STATION</v>
          </cell>
        </row>
      </sheetData>
      <sheetData sheetId="660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vil Works"/>
      <sheetName val="Staff Acco."/>
      <sheetName val="E21"/>
      <sheetName val="E22"/>
      <sheetName val="E23"/>
      <sheetName val="E24"/>
      <sheetName val="E25"/>
      <sheetName val="E26"/>
      <sheetName val="E27"/>
      <sheetName val="E28"/>
      <sheetName val="E29"/>
      <sheetName val="E30"/>
      <sheetName val="E31"/>
      <sheetName val="E32"/>
      <sheetName val="E33"/>
      <sheetName val="E35"/>
      <sheetName val="basic-data"/>
      <sheetName val="mem-property"/>
      <sheetName val="Civil_Works"/>
      <sheetName val="TBAL9697 -group wise  sdpl"/>
      <sheetName val="Factors"/>
      <sheetName val="Config"/>
      <sheetName val="Break Dw"/>
      <sheetName val="pilecap"/>
      <sheetName val="concrete"/>
      <sheetName val="beam-reinft-IIInd floor"/>
      <sheetName val="gen"/>
      <sheetName val="환율"/>
      <sheetName val="refer"/>
      <sheetName val="cables - Warmshell"/>
      <sheetName val="RATE ANALYSIS HYDRAULIC 17-03-2"/>
      <sheetName val="Summary_Bank"/>
      <sheetName val="zone-8"/>
      <sheetName val="MHNO_LEV"/>
      <sheetName val="Fin Sum"/>
      <sheetName val="key dates"/>
      <sheetName val="Actuals"/>
      <sheetName val="CCTV_EST1"/>
      <sheetName val="GR.slab-reinft"/>
      <sheetName val="Name List"/>
      <sheetName val="VALIDATIONS"/>
      <sheetName val="Design"/>
      <sheetName val="Civil_Works1"/>
      <sheetName val="COA-17"/>
      <sheetName val="C-18"/>
      <sheetName val="Assumptions"/>
      <sheetName val="Mat.-Rates"/>
      <sheetName val="final abstract"/>
      <sheetName val="Costing"/>
      <sheetName val="Sheet1"/>
      <sheetName val="Data sheet"/>
      <sheetName val="Sheet3"/>
      <sheetName val="Assmpns"/>
      <sheetName val="co_5"/>
      <sheetName val="Profile"/>
      <sheetName val="Cash Flow Input Data_ISC"/>
      <sheetName val="Interface_SC"/>
      <sheetName val="Calc_ISC"/>
      <sheetName val="Calc_SC"/>
      <sheetName val="Interface_ISC"/>
      <sheetName val="GD"/>
      <sheetName val="zone-2"/>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Break_Dw"/>
      <sheetName val="Break_Dw1"/>
      <sheetName val="PRECAST_lightconc-II2"/>
      <sheetName val="labour rates"/>
      <sheetName val="Civil &amp; design"/>
      <sheetName val="계정"/>
      <sheetName val="FINOLEX"/>
      <sheetName val="Sheet 1"/>
      <sheetName val="Set"/>
      <sheetName val="key info"/>
      <sheetName val="Res Sheet"/>
      <sheetName val="Civil BOQ"/>
      <sheetName val="Cash Flow"/>
      <sheetName val="VCH-SLC"/>
      <sheetName val="Supplier"/>
      <sheetName val="coa_ramco_168"/>
      <sheetName val="Door"/>
      <sheetName val="Per Unit"/>
      <sheetName val="Window"/>
      <sheetName val="Footings"/>
      <sheetName val="Pay_Sep06"/>
      <sheetName val="Pacakges split"/>
      <sheetName val="Driveway Beams"/>
      <sheetName val="Map"/>
      <sheetName val="4 CIS"/>
      <sheetName val="sc-mar2000"/>
      <sheetName val="Build-up"/>
      <sheetName val="p&amp;m"/>
      <sheetName val="C-12"/>
      <sheetName val="Meas.-Hotel Part"/>
      <sheetName val="BOQ"/>
      <sheetName val="INPUT SHEET"/>
      <sheetName val="Cashflow projection"/>
      <sheetName val="220 11  BS "/>
      <sheetName val="data"/>
      <sheetName val="VL"/>
      <sheetName val="TN"/>
      <sheetName val="ND"/>
      <sheetName val="R2"/>
      <sheetName val="Co-Inf"/>
      <sheetName val="Fill this out first..."/>
      <sheetName val="RA-markate"/>
      <sheetName val="System Summary"/>
      <sheetName val="Components"/>
      <sheetName val="RCC,Ret. Wall"/>
      <sheetName val="P&amp;L_summary_sub_Fund"/>
      <sheetName val="analysis"/>
      <sheetName val="PRECAST lightconc-II"/>
      <sheetName val="IDC"/>
      <sheetName val="Mat_Cost"/>
      <sheetName val="Civil_Works4"/>
      <sheetName val="Data_sheet"/>
      <sheetName val="TBAL9697_-group_wise__sdpl2"/>
      <sheetName val="beam-reinft-IIInd_floor3"/>
      <sheetName val="RATE_ANALYSIS_HYDRAULIC_17-03-2"/>
      <sheetName val="cables_-_Warmshell"/>
      <sheetName val="Name_List"/>
      <sheetName val="Fin_Sum"/>
      <sheetName val="key_dates"/>
      <sheetName val="Staff_Acco_"/>
      <sheetName val="GR_slab-reinft"/>
      <sheetName val="Cash_Flow_Input_Data_ISC"/>
      <sheetName val="key_info"/>
      <sheetName val="Res_Sheet"/>
      <sheetName val="Civil_BOQ"/>
      <sheetName val="Cash_Flow"/>
      <sheetName val="labour_rates"/>
      <sheetName val="Mat_-Rates"/>
      <sheetName val="INPUT_SHEET"/>
      <sheetName val="2_civil-RA1"/>
      <sheetName val="final_abstract"/>
      <sheetName val="Civil_Works5"/>
      <sheetName val="TBAL9697_-group_wise__sdpl3"/>
      <sheetName val="beam-reinft-IIInd_floor4"/>
      <sheetName val="cables_-_Warmshell1"/>
      <sheetName val="RATE_ANALYSIS_HYDRAULIC_17-03-1"/>
      <sheetName val="Fin_Sum1"/>
      <sheetName val="key_dates1"/>
      <sheetName val="Staff_Acco_1"/>
      <sheetName val="GR_slab-reinft1"/>
      <sheetName val="Name_List1"/>
      <sheetName val="Cash_Flow_Input_Data_ISC1"/>
      <sheetName val="key_info1"/>
      <sheetName val="Res_Sheet1"/>
      <sheetName val="Civil_BOQ1"/>
      <sheetName val="Cash_Flow1"/>
      <sheetName val="labour_rates1"/>
      <sheetName val="Data_sheet1"/>
      <sheetName val="Mat_-Rates1"/>
      <sheetName val="INPUT_SHEET1"/>
      <sheetName val="2_civil-RA2"/>
      <sheetName val="final_abstract1"/>
      <sheetName val="Cleaning &amp; Grubbing"/>
      <sheetName val="Break_Dw2"/>
      <sheetName val="Pacakges_split"/>
      <sheetName val="Sheet_1"/>
      <sheetName val="Per_Unit"/>
      <sheetName val="Cashflow_projection"/>
      <sheetName val="220_11__BS_"/>
      <sheetName val="Civil_&amp;_design"/>
      <sheetName val="Fill_this_out_first___"/>
      <sheetName val="Driveway_Beams"/>
      <sheetName val="Civil_Works6"/>
      <sheetName val="key_dates2"/>
      <sheetName val="TBAL9697_-group_wise__sdpl4"/>
      <sheetName val="Fin_Sum2"/>
      <sheetName val="beam-reinft-IIInd_floor5"/>
      <sheetName val="Staff_Acco_2"/>
      <sheetName val="Mat_-Rates2"/>
      <sheetName val="RATE_ANALYSIS_HYDRAULIC_17-03-3"/>
      <sheetName val="cables_-_Warmshell2"/>
      <sheetName val="Break_Dw4"/>
      <sheetName val="GR_slab-reinft2"/>
      <sheetName val="Name_List2"/>
      <sheetName val="Pacakges_split2"/>
      <sheetName val="Data_sheet2"/>
      <sheetName val="Sheet_12"/>
      <sheetName val="Per_Unit2"/>
      <sheetName val="Cash_Flow_Input_Data_ISC2"/>
      <sheetName val="key_info2"/>
      <sheetName val="Cashflow_projection2"/>
      <sheetName val="220_11__BS_2"/>
      <sheetName val="2_civil-RA3"/>
      <sheetName val="final_abstract2"/>
      <sheetName val="labour_rates2"/>
      <sheetName val="Civil_&amp;_design2"/>
      <sheetName val="Res_Sheet2"/>
      <sheetName val="Civil_BOQ2"/>
      <sheetName val="Cash_Flow2"/>
      <sheetName val="Fill_this_out_first___2"/>
      <sheetName val="Driveway_Beams2"/>
      <sheetName val="Break_Dw3"/>
      <sheetName val="Pacakges_split1"/>
      <sheetName val="Sheet_11"/>
      <sheetName val="Per_Unit1"/>
      <sheetName val="Cashflow_projection1"/>
      <sheetName val="220_11__BS_1"/>
      <sheetName val="Civil_&amp;_design1"/>
      <sheetName val="Fill_this_out_first___1"/>
      <sheetName val="Driveway_Beams1"/>
      <sheetName val="Civil_Works7"/>
      <sheetName val="key_dates3"/>
      <sheetName val="TBAL9697_-group_wise__sdpl5"/>
      <sheetName val="Fin_Sum3"/>
      <sheetName val="beam-reinft-IIInd_floor6"/>
      <sheetName val="Staff_Acco_3"/>
      <sheetName val="Mat_-Rates3"/>
      <sheetName val="RATE_ANALYSIS_HYDRAULIC_17-03-4"/>
      <sheetName val="cables_-_Warmshell3"/>
      <sheetName val="Break_Dw5"/>
      <sheetName val="GR_slab-reinft3"/>
      <sheetName val="Name_List3"/>
      <sheetName val="Pacakges_split3"/>
      <sheetName val="Data_sheet3"/>
      <sheetName val="Sheet_13"/>
      <sheetName val="Per_Unit3"/>
      <sheetName val="Cash_Flow_Input_Data_ISC3"/>
      <sheetName val="key_info3"/>
      <sheetName val="Cashflow_projection3"/>
      <sheetName val="220_11__BS_3"/>
      <sheetName val="2_civil-RA4"/>
      <sheetName val="final_abstract3"/>
      <sheetName val="labour_rates3"/>
      <sheetName val="Civil_&amp;_design3"/>
      <sheetName val="Res_Sheet3"/>
      <sheetName val="Civil_BOQ3"/>
      <sheetName val="Cash_Flow3"/>
      <sheetName val="Fill_this_out_first___3"/>
      <sheetName val="Driveway_Beams3"/>
      <sheetName val="Civil_Works8"/>
      <sheetName val="key_dates4"/>
      <sheetName val="TBAL9697_-group_wise__sdpl6"/>
      <sheetName val="Fin_Sum4"/>
      <sheetName val="beam-reinft-IIInd_floor7"/>
      <sheetName val="Staff_Acco_4"/>
      <sheetName val="Mat_-Rates4"/>
      <sheetName val="RATE_ANALYSIS_HYDRAULIC_17-03-5"/>
      <sheetName val="cables_-_Warmshell4"/>
      <sheetName val="Break_Dw6"/>
      <sheetName val="GR_slab-reinft4"/>
      <sheetName val="Name_List4"/>
      <sheetName val="Pacakges_split4"/>
      <sheetName val="Data_sheet4"/>
      <sheetName val="Sheet_14"/>
      <sheetName val="Per_Unit4"/>
      <sheetName val="Cash_Flow_Input_Data_ISC4"/>
      <sheetName val="key_info4"/>
      <sheetName val="Cashflow_projection4"/>
      <sheetName val="220_11__BS_4"/>
      <sheetName val="2_civil-RA5"/>
      <sheetName val="final_abstract4"/>
      <sheetName val="labour_rates4"/>
      <sheetName val="Civil_&amp;_design4"/>
      <sheetName val="Res_Sheet4"/>
      <sheetName val="Civil_BOQ4"/>
      <sheetName val="Cash_Flow4"/>
      <sheetName val="Fill_this_out_first___4"/>
      <sheetName val="Driveway_Beams4"/>
      <sheetName val="Civil_Works9"/>
      <sheetName val="key_dates5"/>
      <sheetName val="TBAL9697_-group_wise__sdpl7"/>
      <sheetName val="Fin_Sum5"/>
      <sheetName val="beam-reinft-IIInd_floor8"/>
      <sheetName val="Staff_Acco_5"/>
      <sheetName val="Mat_-Rates5"/>
      <sheetName val="RATE_ANALYSIS_HYDRAULIC_17-03-6"/>
      <sheetName val="cables_-_Warmshell5"/>
      <sheetName val="Break_Dw7"/>
      <sheetName val="GR_slab-reinft5"/>
      <sheetName val="Name_List5"/>
      <sheetName val="Pacakges_split5"/>
      <sheetName val="Data_sheet5"/>
      <sheetName val="Sheet_15"/>
      <sheetName val="Per_Unit5"/>
      <sheetName val="Cash_Flow_Input_Data_ISC5"/>
      <sheetName val="key_info5"/>
      <sheetName val="Cashflow_projection5"/>
      <sheetName val="220_11__BS_5"/>
      <sheetName val="2_civil-RA6"/>
      <sheetName val="final_abstract5"/>
      <sheetName val="labour_rates5"/>
      <sheetName val="Civil_&amp;_design5"/>
      <sheetName val="Res_Sheet5"/>
      <sheetName val="Civil_BOQ5"/>
      <sheetName val="Cash_Flow5"/>
      <sheetName val="Fill_this_out_first___5"/>
      <sheetName val="Driveway_Beams5"/>
      <sheetName val="Civil_Works10"/>
      <sheetName val="key_dates6"/>
      <sheetName val="TBAL9697_-group_wise__sdpl8"/>
      <sheetName val="Fin_Sum6"/>
      <sheetName val="beam-reinft-IIInd_floor9"/>
      <sheetName val="Staff_Acco_6"/>
      <sheetName val="Mat_-Rates6"/>
      <sheetName val="RATE_ANALYSIS_HYDRAULIC_17-03-7"/>
      <sheetName val="cables_-_Warmshell6"/>
      <sheetName val="Break_Dw8"/>
      <sheetName val="GR_slab-reinft6"/>
      <sheetName val="Name_List6"/>
      <sheetName val="Pacakges_split6"/>
      <sheetName val="Data_sheet6"/>
      <sheetName val="Sheet_16"/>
      <sheetName val="Per_Unit6"/>
      <sheetName val="Cash_Flow_Input_Data_ISC6"/>
      <sheetName val="key_info6"/>
      <sheetName val="Cashflow_projection6"/>
      <sheetName val="220_11__BS_6"/>
      <sheetName val="2_civil-RA7"/>
      <sheetName val="final_abstract6"/>
      <sheetName val="labour_rates6"/>
      <sheetName val="Civil_&amp;_design6"/>
      <sheetName val="Res_Sheet6"/>
      <sheetName val="Civil_BOQ6"/>
      <sheetName val="Cash_Flow6"/>
      <sheetName val="Fill_this_out_first___6"/>
      <sheetName val="Driveway_Beams6"/>
      <sheetName val="Civil_Works11"/>
      <sheetName val="key_dates7"/>
      <sheetName val="TBAL9697_-group_wise__sdpl9"/>
      <sheetName val="Fin_Sum7"/>
      <sheetName val="beam-reinft-IIInd_floor10"/>
      <sheetName val="Staff_Acco_7"/>
      <sheetName val="Mat_-Rates7"/>
      <sheetName val="RATE_ANALYSIS_HYDRAULIC_17-03-8"/>
      <sheetName val="cables_-_Warmshell7"/>
      <sheetName val="Break_Dw9"/>
      <sheetName val="GR_slab-reinft7"/>
      <sheetName val="Name_List7"/>
      <sheetName val="Pacakges_split7"/>
      <sheetName val="Data_sheet7"/>
      <sheetName val="Sheet_17"/>
      <sheetName val="Per_Unit7"/>
      <sheetName val="Cash_Flow_Input_Data_ISC7"/>
      <sheetName val="key_info7"/>
      <sheetName val="Cashflow_projection7"/>
      <sheetName val="220_11__BS_7"/>
      <sheetName val="2_civil-RA8"/>
      <sheetName val="final_abstract7"/>
      <sheetName val="labour_rates7"/>
      <sheetName val="Civil_&amp;_design7"/>
      <sheetName val="Res_Sheet7"/>
      <sheetName val="Civil_BOQ7"/>
      <sheetName val="Cash_Flow7"/>
      <sheetName val="Fill_this_out_first___7"/>
      <sheetName val="Driveway_Beams7"/>
      <sheetName val="Civil_Works12"/>
      <sheetName val="key_dates8"/>
      <sheetName val="TBAL9697_-group_wise__sdpl10"/>
      <sheetName val="Fin_Sum8"/>
      <sheetName val="beam-reinft-IIInd_floor11"/>
      <sheetName val="Staff_Acco_8"/>
      <sheetName val="Mat_-Rates8"/>
      <sheetName val="RATE_ANALYSIS_HYDRAULIC_17-03-9"/>
      <sheetName val="cables_-_Warmshell8"/>
      <sheetName val="Break_Dw10"/>
      <sheetName val="GR_slab-reinft8"/>
      <sheetName val="Name_List8"/>
      <sheetName val="Pacakges_split8"/>
      <sheetName val="Data_sheet8"/>
      <sheetName val="Sheet_18"/>
      <sheetName val="Per_Unit8"/>
      <sheetName val="Cash_Flow_Input_Data_ISC8"/>
      <sheetName val="key_info8"/>
      <sheetName val="Cashflow_projection8"/>
      <sheetName val="220_11__BS_8"/>
      <sheetName val="2_civil-RA9"/>
      <sheetName val="final_abstract8"/>
      <sheetName val="labour_rates8"/>
      <sheetName val="Civil_&amp;_design8"/>
      <sheetName val="Res_Sheet8"/>
      <sheetName val="Civil_BOQ8"/>
      <sheetName val="Cash_Flow8"/>
      <sheetName val="Fill_this_out_first___8"/>
      <sheetName val="Driveway_Beams8"/>
      <sheetName val="INTIME PROJECT AREA"/>
      <sheetName val="RATE.XLS"/>
      <sheetName val="\\Basant\projects\PROJECTS\Proj"/>
      <sheetName val="Civil_Works18"/>
      <sheetName val="key_dates14"/>
      <sheetName val="TBAL9697_-group_wise__sdpl16"/>
      <sheetName val="Fin_Sum14"/>
      <sheetName val="beam-reinft-IIInd_floor17"/>
      <sheetName val="Staff_Acco_14"/>
      <sheetName val="Mat_-Rates14"/>
      <sheetName val="RATE_ANALYSIS_HYDRAULIC_17-0315"/>
      <sheetName val="cables_-_Warmshell14"/>
      <sheetName val="Break_Dw16"/>
      <sheetName val="GR_slab-reinft14"/>
      <sheetName val="Name_List14"/>
      <sheetName val="Pacakges_split14"/>
      <sheetName val="Data_sheet14"/>
      <sheetName val="Sheet_114"/>
      <sheetName val="Per_Unit14"/>
      <sheetName val="Cash_Flow_Input_Data_ISC14"/>
      <sheetName val="key_info14"/>
      <sheetName val="Cashflow_projection14"/>
      <sheetName val="220_11__BS_14"/>
      <sheetName val="2_civil-RA15"/>
      <sheetName val="final_abstract14"/>
      <sheetName val="labour_rates14"/>
      <sheetName val="Civil_&amp;_design14"/>
      <sheetName val="Res_Sheet14"/>
      <sheetName val="Civil_BOQ14"/>
      <sheetName val="Cash_Flow14"/>
      <sheetName val="Fill_this_out_first___14"/>
      <sheetName val="Driveway_Beams14"/>
      <sheetName val="Civil_Works14"/>
      <sheetName val="key_dates10"/>
      <sheetName val="TBAL9697_-group_wise__sdpl12"/>
      <sheetName val="Fin_Sum10"/>
      <sheetName val="beam-reinft-IIInd_floor13"/>
      <sheetName val="Staff_Acco_10"/>
      <sheetName val="Mat_-Rates10"/>
      <sheetName val="RATE_ANALYSIS_HYDRAULIC_17-0311"/>
      <sheetName val="cables_-_Warmshell10"/>
      <sheetName val="Break_Dw12"/>
      <sheetName val="GR_slab-reinft10"/>
      <sheetName val="Name_List10"/>
      <sheetName val="Pacakges_split10"/>
      <sheetName val="Data_sheet10"/>
      <sheetName val="Sheet_110"/>
      <sheetName val="Per_Unit10"/>
      <sheetName val="Cash_Flow_Input_Data_ISC10"/>
      <sheetName val="key_info10"/>
      <sheetName val="Cashflow_projection10"/>
      <sheetName val="220_11__BS_10"/>
      <sheetName val="2_civil-RA11"/>
      <sheetName val="final_abstract10"/>
      <sheetName val="labour_rates10"/>
      <sheetName val="Civil_&amp;_design10"/>
      <sheetName val="Res_Sheet10"/>
      <sheetName val="Civil_BOQ10"/>
      <sheetName val="Cash_Flow10"/>
      <sheetName val="Fill_this_out_first___10"/>
      <sheetName val="Driveway_Beams10"/>
      <sheetName val="Civil_Works13"/>
      <sheetName val="key_dates9"/>
      <sheetName val="TBAL9697_-group_wise__sdpl11"/>
      <sheetName val="Fin_Sum9"/>
      <sheetName val="beam-reinft-IIInd_floor12"/>
      <sheetName val="Staff_Acco_9"/>
      <sheetName val="Mat_-Rates9"/>
      <sheetName val="RATE_ANALYSIS_HYDRAULIC_17-0310"/>
      <sheetName val="cables_-_Warmshell9"/>
      <sheetName val="Break_Dw11"/>
      <sheetName val="GR_slab-reinft9"/>
      <sheetName val="Name_List9"/>
      <sheetName val="Pacakges_split9"/>
      <sheetName val="Data_sheet9"/>
      <sheetName val="Sheet_19"/>
      <sheetName val="Per_Unit9"/>
      <sheetName val="Cash_Flow_Input_Data_ISC9"/>
      <sheetName val="key_info9"/>
      <sheetName val="Cashflow_projection9"/>
      <sheetName val="220_11__BS_9"/>
      <sheetName val="2_civil-RA10"/>
      <sheetName val="final_abstract9"/>
      <sheetName val="labour_rates9"/>
      <sheetName val="Civil_&amp;_design9"/>
      <sheetName val="Res_Sheet9"/>
      <sheetName val="Civil_BOQ9"/>
      <sheetName val="Cash_Flow9"/>
      <sheetName val="Fill_this_out_first___9"/>
      <sheetName val="Driveway_Beams9"/>
      <sheetName val="Civil_Works15"/>
      <sheetName val="key_dates11"/>
      <sheetName val="TBAL9697_-group_wise__sdpl13"/>
      <sheetName val="Fin_Sum11"/>
      <sheetName val="beam-reinft-IIInd_floor14"/>
      <sheetName val="Staff_Acco_11"/>
      <sheetName val="Mat_-Rates11"/>
      <sheetName val="RATE_ANALYSIS_HYDRAULIC_17-0312"/>
      <sheetName val="cables_-_Warmshell11"/>
      <sheetName val="Break_Dw13"/>
      <sheetName val="GR_slab-reinft11"/>
      <sheetName val="Name_List11"/>
      <sheetName val="Pacakges_split11"/>
      <sheetName val="Data_sheet11"/>
      <sheetName val="Sheet_111"/>
      <sheetName val="Per_Unit11"/>
      <sheetName val="Cash_Flow_Input_Data_ISC11"/>
      <sheetName val="key_info11"/>
      <sheetName val="foot-slab reinft"/>
      <sheetName val="Cashflow_projection11"/>
      <sheetName val="220_11__BS_11"/>
      <sheetName val="2_civil-RA12"/>
      <sheetName val="final_abstract11"/>
      <sheetName val="labour_rates11"/>
      <sheetName val="Civil_&amp;_design11"/>
      <sheetName val="Res_Sheet11"/>
      <sheetName val="Civil_BOQ11"/>
      <sheetName val="Cash_Flow11"/>
      <sheetName val="Fill_this_out_first___11"/>
      <sheetName val="Driveway_Beams11"/>
      <sheetName val="AOR"/>
      <sheetName val="E15"/>
      <sheetName val="PMS"/>
      <sheetName val="SCF"/>
      <sheetName val="Nu_2"/>
      <sheetName val="Ve"/>
      <sheetName val="__Basant_projects_PROJECTS_Proj"/>
      <sheetName val=""/>
      <sheetName val="P&amp;LSum"/>
      <sheetName val="Code Map"/>
      <sheetName val="PointNo.5"/>
      <sheetName val=" COP 100%"/>
      <sheetName val="Schedules"/>
      <sheetName val="SILICATE"/>
      <sheetName val="Control"/>
      <sheetName val="INDIGINEOUS ITEMS "/>
      <sheetName val="[RATE ANALYSIS HYDRAULIC 17-03-"/>
      <sheetName val="Civil_Works16"/>
      <sheetName val="key_dates12"/>
      <sheetName val="TBAL9697_-group_wise__sdpl14"/>
      <sheetName val="Fin_Sum12"/>
      <sheetName val="beam-reinft-IIInd_floor15"/>
      <sheetName val="Staff_Acco_12"/>
      <sheetName val="Mat_-Rates12"/>
      <sheetName val="RATE_ANALYSIS_HYDRAULIC_17-0313"/>
      <sheetName val="cables_-_Warmshell12"/>
      <sheetName val="Break_Dw14"/>
      <sheetName val="GR_slab-reinft12"/>
      <sheetName val="Name_List12"/>
      <sheetName val="Pacakges_split12"/>
      <sheetName val="Data_sheet12"/>
      <sheetName val="Sheet_112"/>
      <sheetName val="Per_Unit12"/>
      <sheetName val="Cash_Flow_Input_Data_ISC12"/>
      <sheetName val="key_info12"/>
      <sheetName val="Cashflow_projection12"/>
      <sheetName val="220_11__BS_12"/>
      <sheetName val="2_civil-RA13"/>
      <sheetName val="final_abstract12"/>
      <sheetName val="labour_rates12"/>
      <sheetName val="Civil_&amp;_design12"/>
      <sheetName val="Res_Sheet12"/>
      <sheetName val="Civil_BOQ12"/>
      <sheetName val="Cash_Flow12"/>
      <sheetName val="Fill_this_out_first___12"/>
      <sheetName val="Driveway_Beams12"/>
      <sheetName val="Civil_Works17"/>
      <sheetName val="key_dates13"/>
      <sheetName val="TBAL9697_-group_wise__sdpl15"/>
      <sheetName val="Fin_Sum13"/>
      <sheetName val="beam-reinft-IIInd_floor16"/>
      <sheetName val="Staff_Acco_13"/>
      <sheetName val="Mat_-Rates13"/>
      <sheetName val="RATE_ANALYSIS_HYDRAULIC_17-0314"/>
      <sheetName val="cables_-_Warmshell13"/>
      <sheetName val="Break_Dw15"/>
      <sheetName val="GR_slab-reinft13"/>
      <sheetName val="Name_List13"/>
      <sheetName val="Pacakges_split13"/>
      <sheetName val="Data_sheet13"/>
      <sheetName val="Sheet_113"/>
      <sheetName val="Per_Unit13"/>
      <sheetName val="Cash_Flow_Input_Data_ISC13"/>
      <sheetName val="key_info13"/>
      <sheetName val="Cashflow_projection13"/>
      <sheetName val="220_11__BS_13"/>
      <sheetName val="2_civil-RA14"/>
      <sheetName val="final_abstract13"/>
      <sheetName val="labour_rates13"/>
      <sheetName val="Civil_&amp;_design13"/>
      <sheetName val="Res_Sheet13"/>
      <sheetName val="Civil_BOQ13"/>
      <sheetName val="Cash_Flow13"/>
      <sheetName val="Fill_this_out_first___13"/>
      <sheetName val="Driveway_Beams13"/>
      <sheetName val="Civil_Works24"/>
      <sheetName val="key_dates20"/>
      <sheetName val="TBAL9697_-group_wise__sdpl22"/>
      <sheetName val="Fin_Sum20"/>
      <sheetName val="beam-reinft-IIInd_floor23"/>
      <sheetName val="Staff_Acco_20"/>
      <sheetName val="Mat_-Rates20"/>
      <sheetName val="RATE_ANALYSIS_HYDRAULIC_17-0321"/>
      <sheetName val="cables_-_Warmshell20"/>
      <sheetName val="Break_Dw22"/>
      <sheetName val="GR_slab-reinft20"/>
      <sheetName val="Name_List20"/>
      <sheetName val="Pacakges_split20"/>
      <sheetName val="Data_sheet20"/>
      <sheetName val="Sheet_120"/>
      <sheetName val="Per_Unit20"/>
      <sheetName val="Cash_Flow_Input_Data_ISC20"/>
      <sheetName val="key_info20"/>
      <sheetName val="Cashflow_projection20"/>
      <sheetName val="220_11__BS_20"/>
      <sheetName val="2_civil-RA21"/>
      <sheetName val="final_abstract20"/>
      <sheetName val="labour_rates20"/>
      <sheetName val="Civil_&amp;_design20"/>
      <sheetName val="Res_Sheet20"/>
      <sheetName val="Civil_BOQ20"/>
      <sheetName val="Cash_Flow20"/>
      <sheetName val="Fill_this_out_first___20"/>
      <sheetName val="Driveway_Beams20"/>
      <sheetName val="Civil_Works19"/>
      <sheetName val="key_dates15"/>
      <sheetName val="TBAL9697_-group_wise__sdpl17"/>
      <sheetName val="Fin_Sum15"/>
      <sheetName val="beam-reinft-IIInd_floor18"/>
      <sheetName val="Staff_Acco_15"/>
      <sheetName val="Mat_-Rates15"/>
      <sheetName val="RATE_ANALYSIS_HYDRAULIC_17-0316"/>
      <sheetName val="cables_-_Warmshell15"/>
      <sheetName val="Break_Dw17"/>
      <sheetName val="GR_slab-reinft15"/>
      <sheetName val="Name_List15"/>
      <sheetName val="Pacakges_split15"/>
      <sheetName val="Data_sheet15"/>
      <sheetName val="Sheet_115"/>
      <sheetName val="Per_Unit15"/>
      <sheetName val="Cash_Flow_Input_Data_ISC15"/>
      <sheetName val="key_info15"/>
      <sheetName val="Cashflow_projection15"/>
      <sheetName val="220_11__BS_15"/>
      <sheetName val="2_civil-RA16"/>
      <sheetName val="final_abstract15"/>
      <sheetName val="labour_rates15"/>
      <sheetName val="Civil_&amp;_design15"/>
      <sheetName val="Res_Sheet15"/>
      <sheetName val="Civil_BOQ15"/>
      <sheetName val="Cash_Flow15"/>
      <sheetName val="Fill_this_out_first___15"/>
      <sheetName val="Driveway_Beams15"/>
      <sheetName val="Civil_Works20"/>
      <sheetName val="key_dates16"/>
      <sheetName val="TBAL9697_-group_wise__sdpl18"/>
      <sheetName val="Fin_Sum16"/>
      <sheetName val="beam-reinft-IIInd_floor19"/>
      <sheetName val="Staff_Acco_16"/>
      <sheetName val="Mat_-Rates16"/>
      <sheetName val="RATE_ANALYSIS_HYDRAULIC_17-0317"/>
      <sheetName val="cables_-_Warmshell16"/>
      <sheetName val="Break_Dw18"/>
      <sheetName val="GR_slab-reinft16"/>
      <sheetName val="Name_List16"/>
      <sheetName val="Pacakges_split16"/>
      <sheetName val="Data_sheet16"/>
      <sheetName val="Sheet_116"/>
      <sheetName val="Per_Unit16"/>
      <sheetName val="Cash_Flow_Input_Data_ISC16"/>
      <sheetName val="key_info16"/>
      <sheetName val="Cashflow_projection16"/>
      <sheetName val="220_11__BS_16"/>
      <sheetName val="2_civil-RA17"/>
      <sheetName val="final_abstract16"/>
      <sheetName val="labour_rates16"/>
      <sheetName val="Civil_&amp;_design16"/>
      <sheetName val="Res_Sheet16"/>
      <sheetName val="Civil_BOQ16"/>
      <sheetName val="Cash_Flow16"/>
      <sheetName val="Fill_this_out_first___16"/>
      <sheetName val="Driveway_Beams16"/>
      <sheetName val="RCC,Ret__Wall3"/>
      <sheetName val="Civil_Works21"/>
      <sheetName val="key_dates17"/>
      <sheetName val="TBAL9697_-group_wise__sdpl19"/>
      <sheetName val="Fin_Sum17"/>
      <sheetName val="beam-reinft-IIInd_floor20"/>
      <sheetName val="Staff_Acco_17"/>
      <sheetName val="Mat_-Rates17"/>
      <sheetName val="RATE_ANALYSIS_HYDRAULIC_17-0318"/>
      <sheetName val="cables_-_Warmshell17"/>
      <sheetName val="Break_Dw19"/>
      <sheetName val="GR_slab-reinft17"/>
      <sheetName val="Name_List17"/>
      <sheetName val="Pacakges_split17"/>
      <sheetName val="Data_sheet17"/>
      <sheetName val="Sheet_117"/>
      <sheetName val="Per_Unit17"/>
      <sheetName val="Cash_Flow_Input_Data_ISC17"/>
      <sheetName val="key_info17"/>
      <sheetName val="Cashflow_projection17"/>
      <sheetName val="220_11__BS_17"/>
      <sheetName val="2_civil-RA18"/>
      <sheetName val="final_abstract17"/>
      <sheetName val="labour_rates17"/>
      <sheetName val="Civil_&amp;_design17"/>
      <sheetName val="Res_Sheet17"/>
      <sheetName val="Civil_BOQ17"/>
      <sheetName val="Cash_Flow17"/>
      <sheetName val="Fill_this_out_first___17"/>
      <sheetName val="Driveway_Beams17"/>
      <sheetName val="RCC,Ret__Wall"/>
      <sheetName val="Civil_Works22"/>
      <sheetName val="key_dates18"/>
      <sheetName val="TBAL9697_-group_wise__sdpl20"/>
      <sheetName val="Fin_Sum18"/>
      <sheetName val="beam-reinft-IIInd_floor21"/>
      <sheetName val="Staff_Acco_18"/>
      <sheetName val="Mat_-Rates18"/>
      <sheetName val="RATE_ANALYSIS_HYDRAULIC_17-0319"/>
      <sheetName val="cables_-_Warmshell18"/>
      <sheetName val="Break_Dw20"/>
      <sheetName val="GR_slab-reinft18"/>
      <sheetName val="Name_List18"/>
      <sheetName val="Pacakges_split18"/>
      <sheetName val="Data_sheet18"/>
      <sheetName val="Sheet_118"/>
      <sheetName val="Per_Unit18"/>
      <sheetName val="Cash_Flow_Input_Data_ISC18"/>
      <sheetName val="key_info18"/>
      <sheetName val="Cashflow_projection18"/>
      <sheetName val="220_11__BS_18"/>
      <sheetName val="2_civil-RA19"/>
      <sheetName val="final_abstract18"/>
      <sheetName val="labour_rates18"/>
      <sheetName val="Civil_&amp;_design18"/>
      <sheetName val="Res_Sheet18"/>
      <sheetName val="Civil_BOQ18"/>
      <sheetName val="Cash_Flow18"/>
      <sheetName val="Fill_this_out_first___18"/>
      <sheetName val="Driveway_Beams18"/>
      <sheetName val="RCC,Ret__Wall1"/>
      <sheetName val="Civil_Works23"/>
      <sheetName val="key_dates19"/>
      <sheetName val="TBAL9697_-group_wise__sdpl21"/>
      <sheetName val="Fin_Sum19"/>
      <sheetName val="beam-reinft-IIInd_floor22"/>
      <sheetName val="Staff_Acco_19"/>
      <sheetName val="Mat_-Rates19"/>
      <sheetName val="RATE_ANALYSIS_HYDRAULIC_17-0320"/>
      <sheetName val="cables_-_Warmshell19"/>
      <sheetName val="Break_Dw21"/>
      <sheetName val="GR_slab-reinft19"/>
      <sheetName val="Name_List19"/>
      <sheetName val="Pacakges_split19"/>
      <sheetName val="Data_sheet19"/>
      <sheetName val="Sheet_119"/>
      <sheetName val="Per_Unit19"/>
      <sheetName val="Cash_Flow_Input_Data_ISC19"/>
      <sheetName val="key_info19"/>
      <sheetName val="Cashflow_projection19"/>
      <sheetName val="220_11__BS_19"/>
      <sheetName val="2_civil-RA20"/>
      <sheetName val="final_abstract19"/>
      <sheetName val="labour_rates19"/>
      <sheetName val="Civil_&amp;_design19"/>
      <sheetName val="Res_Sheet19"/>
      <sheetName val="Civil_BOQ19"/>
      <sheetName val="Cash_Flow19"/>
      <sheetName val="Fill_this_out_first___19"/>
      <sheetName val="Driveway_Beams19"/>
      <sheetName val="RCC,Ret__Wall2"/>
      <sheetName val="Civil_Works25"/>
      <sheetName val="key_dates21"/>
      <sheetName val="TBAL9697_-group_wise__sdpl23"/>
      <sheetName val="Fin_Sum21"/>
      <sheetName val="beam-reinft-IIInd_floor24"/>
      <sheetName val="Staff_Acco_21"/>
      <sheetName val="Mat_-Rates21"/>
      <sheetName val="RATE_ANALYSIS_HYDRAULIC_17-0322"/>
      <sheetName val="cables_-_Warmshell21"/>
      <sheetName val="Break_Dw23"/>
      <sheetName val="GR_slab-reinft21"/>
      <sheetName val="Name_List21"/>
      <sheetName val="Pacakges_split21"/>
      <sheetName val="Data_sheet21"/>
      <sheetName val="Sheet_121"/>
      <sheetName val="Per_Unit21"/>
      <sheetName val="Cash_Flow_Input_Data_ISC21"/>
      <sheetName val="key_info21"/>
      <sheetName val="Cashflow_projection21"/>
      <sheetName val="220_11__BS_21"/>
      <sheetName val="2_civil-RA22"/>
      <sheetName val="final_abstract21"/>
      <sheetName val="labour_rates21"/>
      <sheetName val="Civil_&amp;_design21"/>
      <sheetName val="Res_Sheet21"/>
      <sheetName val="Civil_BOQ21"/>
      <sheetName val="Cash_Flow21"/>
      <sheetName val="Fill_this_out_first___21"/>
      <sheetName val="Driveway_Beams21"/>
      <sheetName val="RCC,Ret__Wall4"/>
      <sheetName val="Civil_Works26"/>
      <sheetName val="key_dates22"/>
      <sheetName val="TBAL9697_-group_wise__sdpl24"/>
      <sheetName val="Fin_Sum22"/>
      <sheetName val="beam-reinft-IIInd_floor25"/>
      <sheetName val="Staff_Acco_22"/>
      <sheetName val="Mat_-Rates22"/>
      <sheetName val="RATE_ANALYSIS_HYDRAULIC_17-0323"/>
      <sheetName val="cables_-_Warmshell22"/>
      <sheetName val="Break_Dw24"/>
      <sheetName val="GR_slab-reinft22"/>
      <sheetName val="Name_List22"/>
      <sheetName val="Pacakges_split22"/>
      <sheetName val="Data_sheet22"/>
      <sheetName val="Sheet_122"/>
      <sheetName val="Per_Unit22"/>
      <sheetName val="Cash_Flow_Input_Data_ISC22"/>
      <sheetName val="key_info22"/>
      <sheetName val="Cashflow_projection22"/>
      <sheetName val="220_11__BS_22"/>
      <sheetName val="2_civil-RA23"/>
      <sheetName val="final_abstract22"/>
      <sheetName val="labour_rates22"/>
      <sheetName val="Civil_&amp;_design22"/>
      <sheetName val="Res_Sheet22"/>
      <sheetName val="Civil_BOQ22"/>
      <sheetName val="Cash_Flow22"/>
      <sheetName val="Fill_this_out_first___22"/>
      <sheetName val="Driveway_Beams22"/>
      <sheetName val="RCC,Ret__Wall5"/>
      <sheetName val="Rates Basic"/>
      <sheetName val="CABLE DATA"/>
      <sheetName val="Civil_Works27"/>
      <sheetName val="key_dates23"/>
      <sheetName val="TBAL9697_-group_wise__sdpl25"/>
      <sheetName val="Fin_Sum23"/>
      <sheetName val="beam-reinft-IIInd_floor26"/>
      <sheetName val="Staff_Acco_23"/>
      <sheetName val="Mat_-Rates23"/>
      <sheetName val="RATE_ANALYSIS_HYDRAULIC_17-0324"/>
      <sheetName val="cables_-_Warmshell23"/>
      <sheetName val="Break_Dw25"/>
      <sheetName val="GR_slab-reinft23"/>
      <sheetName val="Name_List23"/>
      <sheetName val="Pacakges_split23"/>
      <sheetName val="Data_sheet23"/>
      <sheetName val="Sheet_123"/>
      <sheetName val="Per_Unit23"/>
      <sheetName val="Cash_Flow_Input_Data_ISC23"/>
      <sheetName val="key_info23"/>
      <sheetName val="Cashflow_projection23"/>
      <sheetName val="220_11__BS_23"/>
      <sheetName val="2_civil-RA24"/>
      <sheetName val="final_abstract23"/>
      <sheetName val="labour_rates23"/>
      <sheetName val="Civil_&amp;_design23"/>
      <sheetName val="Res_Sheet23"/>
      <sheetName val="Civil_BOQ23"/>
      <sheetName val="Cash_Flow23"/>
      <sheetName val="Fill_this_out_first___23"/>
      <sheetName val="Driveway_Beams23"/>
      <sheetName val="RCC,Ret__Wall6"/>
      <sheetName val="Civil_Works28"/>
      <sheetName val="key_dates24"/>
      <sheetName val="TBAL9697_-group_wise__sdpl26"/>
      <sheetName val="Fin_Sum24"/>
      <sheetName val="beam-reinft-IIInd_floor27"/>
      <sheetName val="Staff_Acco_24"/>
      <sheetName val="Mat_-Rates24"/>
      <sheetName val="RATE_ANALYSIS_HYDRAULIC_17-0325"/>
      <sheetName val="cables_-_Warmshell24"/>
      <sheetName val="Break_Dw26"/>
      <sheetName val="GR_slab-reinft24"/>
      <sheetName val="Name_List24"/>
      <sheetName val="Pacakges_split24"/>
      <sheetName val="Data_sheet24"/>
      <sheetName val="Sheet_124"/>
      <sheetName val="Per_Unit24"/>
      <sheetName val="Cash_Flow_Input_Data_ISC24"/>
      <sheetName val="key_info24"/>
      <sheetName val="Cashflow_projection24"/>
      <sheetName val="220_11__BS_24"/>
      <sheetName val="2_civil-RA25"/>
      <sheetName val="final_abstract24"/>
      <sheetName val="labour_rates24"/>
      <sheetName val="Civil_&amp;_design24"/>
      <sheetName val="Res_Sheet24"/>
      <sheetName val="Civil_BOQ24"/>
      <sheetName val="Cash_Flow24"/>
      <sheetName val="Fill_this_out_first___24"/>
      <sheetName val="Driveway_Beams24"/>
      <sheetName val="RCC,Ret__Wall7"/>
      <sheetName val="Meas_-Hotel_Part"/>
      <sheetName val="4_CIS"/>
      <sheetName val="COP Final"/>
      <sheetName val="Conversions Final"/>
      <sheetName val="BOQ-Part1"/>
      <sheetName val="CFForecast detail"/>
      <sheetName val="SPILL OVER"/>
      <sheetName val="BOQ Distribution"/>
      <sheetName val="DETAILED  BOQ"/>
      <sheetName val="Clipsal"/>
      <sheetName val="Legrand DB"/>
      <sheetName val="DG"/>
      <sheetName val="BEC MS "/>
      <sheetName val="Earthing"/>
      <sheetName val="Endtermination"/>
      <sheetName val="Fire"/>
      <sheetName val="Legrand Popular"/>
      <sheetName val="DPX LEGRAND"/>
      <sheetName val="Margin"/>
      <sheetName val="mccb"/>
      <sheetName val="Mosac"/>
      <sheetName val="Myline"/>
      <sheetName val="Wiring"/>
      <sheetName val="Roma"/>
      <sheetName val="Tray &amp; trunking"/>
      <sheetName val="Sheet2 (2)"/>
      <sheetName val="Basic Material Rates(7)"/>
      <sheetName val="SUMMARY-client"/>
      <sheetName val="A"/>
      <sheetName val="titles"/>
      <sheetName val="B1"/>
      <sheetName val="labour coeff"/>
      <sheetName val="17"/>
      <sheetName val="Section 2"/>
      <sheetName val="CDC-4"/>
      <sheetName val="ZIC"/>
      <sheetName val="Factor Sheet"/>
      <sheetName val="RA"/>
      <sheetName val="Plumbing  BOQ_Pune"/>
      <sheetName val="INPUT_SHEET2"/>
      <sheetName val="System_Summary"/>
      <sheetName val="RATE_XLS"/>
      <sheetName val="Cleaning_&amp;_Grubbing"/>
      <sheetName val="PRECAST_lightconc-II"/>
      <sheetName val="foot-slab_reinft"/>
      <sheetName val="Code_Map"/>
      <sheetName val="PointNo_5"/>
      <sheetName val="_COP_100%"/>
      <sheetName val="INTIME_PROJECT_AREA"/>
      <sheetName val="Meas_-Hotel_Part1"/>
      <sheetName val="4_CIS1"/>
      <sheetName val="System_Summary1"/>
      <sheetName val="Meas_-Hotel_Part2"/>
      <sheetName val="System_Summary2"/>
      <sheetName val="4_CIS2"/>
      <sheetName val="Measer1"/>
      <sheetName val="Project Details"/>
      <sheetName val="2A"/>
      <sheetName val="2B"/>
      <sheetName val="2C"/>
      <sheetName val="2D"/>
      <sheetName val="2E"/>
      <sheetName val="2F"/>
      <sheetName val="2G"/>
      <sheetName val="2H"/>
      <sheetName val="3A"/>
      <sheetName val="3B"/>
      <sheetName val="4"/>
      <sheetName val="8A"/>
      <sheetName val="8B"/>
      <sheetName val="9A"/>
      <sheetName val="9B"/>
      <sheetName val="9C"/>
      <sheetName val="9D"/>
      <sheetName val="9E"/>
      <sheetName val="9F"/>
      <sheetName val="9G"/>
      <sheetName val="9H"/>
      <sheetName val="9I"/>
      <sheetName val="9J"/>
      <sheetName val="9K"/>
      <sheetName val="Codes"/>
      <sheetName val="Annex"/>
      <sheetName val="Intro"/>
      <sheetName val="detail"/>
      <sheetName val="COA"/>
      <sheetName val="dBase"/>
      <sheetName val="Precalculation"/>
      <sheetName val="class &amp; category"/>
      <sheetName val="Rate analysis- BOQ 1 "/>
      <sheetName val="_RATE ANALYSIS HYDRAULIC 17-03-"/>
      <sheetName val="Labour"/>
      <sheetName val="Project Charter"/>
      <sheetName val="KQ Cost Controlling"/>
      <sheetName val="KQ Appropriation"/>
      <sheetName val="Detail P&amp;L"/>
      <sheetName val="Assumption Sheet"/>
      <sheetName val="EXIS-COMBINED"/>
      <sheetName val="beam-reinft"/>
      <sheetName val="FORM7"/>
      <sheetName val="sum-all"/>
      <sheetName val="Table"/>
      <sheetName val="OS"/>
      <sheetName val="dummy2"/>
    </sheetNames>
    <sheetDataSet>
      <sheetData sheetId="0" refreshError="1">
        <row r="7">
          <cell r="K7">
            <v>150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7">
          <cell r="K7">
            <v>150</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ow r="7">
          <cell r="K7">
            <v>150</v>
          </cell>
        </row>
      </sheetData>
      <sheetData sheetId="119" refreshError="1"/>
      <sheetData sheetId="120"/>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ow r="7">
          <cell r="K7">
            <v>150</v>
          </cell>
        </row>
      </sheetData>
      <sheetData sheetId="130">
        <row r="7">
          <cell r="K7">
            <v>150</v>
          </cell>
        </row>
      </sheetData>
      <sheetData sheetId="131">
        <row r="7">
          <cell r="K7">
            <v>150</v>
          </cell>
        </row>
      </sheetData>
      <sheetData sheetId="132">
        <row r="7">
          <cell r="K7">
            <v>150</v>
          </cell>
        </row>
      </sheetData>
      <sheetData sheetId="133">
        <row r="7">
          <cell r="K7">
            <v>150</v>
          </cell>
        </row>
      </sheetData>
      <sheetData sheetId="134">
        <row r="7">
          <cell r="K7">
            <v>150</v>
          </cell>
        </row>
      </sheetData>
      <sheetData sheetId="135">
        <row r="7">
          <cell r="K7">
            <v>150</v>
          </cell>
        </row>
      </sheetData>
      <sheetData sheetId="136">
        <row r="7">
          <cell r="K7">
            <v>150</v>
          </cell>
        </row>
      </sheetData>
      <sheetData sheetId="137">
        <row r="7">
          <cell r="K7">
            <v>150</v>
          </cell>
        </row>
      </sheetData>
      <sheetData sheetId="138">
        <row r="7">
          <cell r="K7">
            <v>150</v>
          </cell>
        </row>
      </sheetData>
      <sheetData sheetId="139">
        <row r="7">
          <cell r="K7">
            <v>150</v>
          </cell>
        </row>
      </sheetData>
      <sheetData sheetId="140">
        <row r="7">
          <cell r="K7">
            <v>150</v>
          </cell>
        </row>
      </sheetData>
      <sheetData sheetId="141">
        <row r="7">
          <cell r="K7">
            <v>150</v>
          </cell>
        </row>
      </sheetData>
      <sheetData sheetId="142">
        <row r="7">
          <cell r="K7">
            <v>150</v>
          </cell>
        </row>
      </sheetData>
      <sheetData sheetId="143">
        <row r="7">
          <cell r="K7">
            <v>150</v>
          </cell>
        </row>
      </sheetData>
      <sheetData sheetId="144">
        <row r="7">
          <cell r="K7">
            <v>150</v>
          </cell>
        </row>
      </sheetData>
      <sheetData sheetId="145">
        <row r="7">
          <cell r="K7">
            <v>150</v>
          </cell>
        </row>
      </sheetData>
      <sheetData sheetId="146">
        <row r="7">
          <cell r="K7">
            <v>150</v>
          </cell>
        </row>
      </sheetData>
      <sheetData sheetId="147">
        <row r="7">
          <cell r="K7">
            <v>150</v>
          </cell>
        </row>
      </sheetData>
      <sheetData sheetId="148">
        <row r="7">
          <cell r="K7">
            <v>150</v>
          </cell>
        </row>
      </sheetData>
      <sheetData sheetId="149">
        <row r="7">
          <cell r="K7">
            <v>150</v>
          </cell>
        </row>
      </sheetData>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ow r="7">
          <cell r="K7">
            <v>150</v>
          </cell>
        </row>
      </sheetData>
      <sheetData sheetId="164">
        <row r="7">
          <cell r="K7">
            <v>150</v>
          </cell>
        </row>
      </sheetData>
      <sheetData sheetId="165">
        <row r="7">
          <cell r="K7">
            <v>150</v>
          </cell>
        </row>
      </sheetData>
      <sheetData sheetId="166">
        <row r="7">
          <cell r="K7">
            <v>150</v>
          </cell>
        </row>
      </sheetData>
      <sheetData sheetId="167">
        <row r="7">
          <cell r="K7">
            <v>150</v>
          </cell>
        </row>
      </sheetData>
      <sheetData sheetId="168">
        <row r="7">
          <cell r="K7">
            <v>150</v>
          </cell>
        </row>
      </sheetData>
      <sheetData sheetId="169">
        <row r="7">
          <cell r="K7">
            <v>150</v>
          </cell>
        </row>
      </sheetData>
      <sheetData sheetId="170">
        <row r="7">
          <cell r="K7">
            <v>150</v>
          </cell>
        </row>
      </sheetData>
      <sheetData sheetId="171">
        <row r="7">
          <cell r="K7">
            <v>150</v>
          </cell>
        </row>
      </sheetData>
      <sheetData sheetId="172">
        <row r="7">
          <cell r="K7">
            <v>150</v>
          </cell>
        </row>
      </sheetData>
      <sheetData sheetId="173">
        <row r="7">
          <cell r="K7">
            <v>150</v>
          </cell>
        </row>
      </sheetData>
      <sheetData sheetId="174">
        <row r="7">
          <cell r="K7">
            <v>150</v>
          </cell>
        </row>
      </sheetData>
      <sheetData sheetId="175">
        <row r="7">
          <cell r="K7">
            <v>150</v>
          </cell>
        </row>
      </sheetData>
      <sheetData sheetId="176">
        <row r="7">
          <cell r="K7">
            <v>150</v>
          </cell>
        </row>
      </sheetData>
      <sheetData sheetId="177">
        <row r="7">
          <cell r="K7">
            <v>150</v>
          </cell>
        </row>
      </sheetData>
      <sheetData sheetId="178">
        <row r="7">
          <cell r="K7">
            <v>150</v>
          </cell>
        </row>
      </sheetData>
      <sheetData sheetId="179">
        <row r="7">
          <cell r="K7">
            <v>150</v>
          </cell>
        </row>
      </sheetData>
      <sheetData sheetId="180">
        <row r="7">
          <cell r="K7">
            <v>150</v>
          </cell>
        </row>
      </sheetData>
      <sheetData sheetId="181">
        <row r="7">
          <cell r="K7">
            <v>150</v>
          </cell>
        </row>
      </sheetData>
      <sheetData sheetId="182">
        <row r="7">
          <cell r="K7">
            <v>150</v>
          </cell>
        </row>
      </sheetData>
      <sheetData sheetId="183">
        <row r="7">
          <cell r="K7">
            <v>150</v>
          </cell>
        </row>
      </sheetData>
      <sheetData sheetId="184">
        <row r="7">
          <cell r="K7">
            <v>150</v>
          </cell>
        </row>
      </sheetData>
      <sheetData sheetId="185">
        <row r="7">
          <cell r="K7">
            <v>150</v>
          </cell>
        </row>
      </sheetData>
      <sheetData sheetId="186" refreshError="1"/>
      <sheetData sheetId="187" refreshError="1"/>
      <sheetData sheetId="188" refreshError="1"/>
      <sheetData sheetId="189" refreshError="1"/>
      <sheetData sheetId="190" refreshError="1"/>
      <sheetData sheetId="191">
        <row r="7">
          <cell r="K7">
            <v>150</v>
          </cell>
        </row>
      </sheetData>
      <sheetData sheetId="192">
        <row r="7">
          <cell r="K7">
            <v>150</v>
          </cell>
        </row>
      </sheetData>
      <sheetData sheetId="193">
        <row r="7">
          <cell r="K7">
            <v>150</v>
          </cell>
        </row>
      </sheetData>
      <sheetData sheetId="194">
        <row r="7">
          <cell r="K7">
            <v>150</v>
          </cell>
        </row>
      </sheetData>
      <sheetData sheetId="195">
        <row r="7">
          <cell r="K7">
            <v>150</v>
          </cell>
        </row>
      </sheetData>
      <sheetData sheetId="196">
        <row r="7">
          <cell r="K7">
            <v>150</v>
          </cell>
        </row>
      </sheetData>
      <sheetData sheetId="197">
        <row r="7">
          <cell r="K7">
            <v>150</v>
          </cell>
        </row>
      </sheetData>
      <sheetData sheetId="198">
        <row r="7">
          <cell r="K7">
            <v>150</v>
          </cell>
        </row>
      </sheetData>
      <sheetData sheetId="199">
        <row r="7">
          <cell r="K7">
            <v>150</v>
          </cell>
        </row>
      </sheetData>
      <sheetData sheetId="200">
        <row r="7">
          <cell r="K7">
            <v>150</v>
          </cell>
        </row>
      </sheetData>
      <sheetData sheetId="201">
        <row r="7">
          <cell r="K7">
            <v>150</v>
          </cell>
        </row>
      </sheetData>
      <sheetData sheetId="202">
        <row r="7">
          <cell r="K7">
            <v>150</v>
          </cell>
        </row>
      </sheetData>
      <sheetData sheetId="203">
        <row r="7">
          <cell r="K7">
            <v>150</v>
          </cell>
        </row>
      </sheetData>
      <sheetData sheetId="204">
        <row r="7">
          <cell r="K7">
            <v>150</v>
          </cell>
        </row>
      </sheetData>
      <sheetData sheetId="205">
        <row r="7">
          <cell r="K7">
            <v>150</v>
          </cell>
        </row>
      </sheetData>
      <sheetData sheetId="206">
        <row r="7">
          <cell r="K7">
            <v>150</v>
          </cell>
        </row>
      </sheetData>
      <sheetData sheetId="207">
        <row r="7">
          <cell r="K7">
            <v>150</v>
          </cell>
        </row>
      </sheetData>
      <sheetData sheetId="208">
        <row r="7">
          <cell r="K7">
            <v>150</v>
          </cell>
        </row>
      </sheetData>
      <sheetData sheetId="209">
        <row r="7">
          <cell r="K7">
            <v>150</v>
          </cell>
        </row>
      </sheetData>
      <sheetData sheetId="210">
        <row r="7">
          <cell r="K7">
            <v>150</v>
          </cell>
        </row>
      </sheetData>
      <sheetData sheetId="211">
        <row r="7">
          <cell r="K7">
            <v>150</v>
          </cell>
        </row>
      </sheetData>
      <sheetData sheetId="212">
        <row r="7">
          <cell r="K7">
            <v>150</v>
          </cell>
        </row>
      </sheetData>
      <sheetData sheetId="213">
        <row r="7">
          <cell r="K7">
            <v>150</v>
          </cell>
        </row>
      </sheetData>
      <sheetData sheetId="214">
        <row r="7">
          <cell r="K7">
            <v>150</v>
          </cell>
        </row>
      </sheetData>
      <sheetData sheetId="215">
        <row r="7">
          <cell r="K7">
            <v>150</v>
          </cell>
        </row>
      </sheetData>
      <sheetData sheetId="216">
        <row r="7">
          <cell r="K7">
            <v>150</v>
          </cell>
        </row>
      </sheetData>
      <sheetData sheetId="217">
        <row r="7">
          <cell r="K7">
            <v>150</v>
          </cell>
        </row>
      </sheetData>
      <sheetData sheetId="218">
        <row r="7">
          <cell r="K7">
            <v>150</v>
          </cell>
        </row>
      </sheetData>
      <sheetData sheetId="219">
        <row r="7">
          <cell r="K7">
            <v>150</v>
          </cell>
        </row>
      </sheetData>
      <sheetData sheetId="220">
        <row r="7">
          <cell r="K7">
            <v>150</v>
          </cell>
        </row>
      </sheetData>
      <sheetData sheetId="221">
        <row r="7">
          <cell r="K7">
            <v>150</v>
          </cell>
        </row>
      </sheetData>
      <sheetData sheetId="222">
        <row r="7">
          <cell r="K7">
            <v>150</v>
          </cell>
        </row>
      </sheetData>
      <sheetData sheetId="223">
        <row r="7">
          <cell r="K7">
            <v>150</v>
          </cell>
        </row>
      </sheetData>
      <sheetData sheetId="224">
        <row r="7">
          <cell r="K7">
            <v>150</v>
          </cell>
        </row>
      </sheetData>
      <sheetData sheetId="225">
        <row r="7">
          <cell r="K7">
            <v>150</v>
          </cell>
        </row>
      </sheetData>
      <sheetData sheetId="226">
        <row r="7">
          <cell r="K7">
            <v>150</v>
          </cell>
        </row>
      </sheetData>
      <sheetData sheetId="227">
        <row r="7">
          <cell r="K7">
            <v>150</v>
          </cell>
        </row>
      </sheetData>
      <sheetData sheetId="228">
        <row r="7">
          <cell r="K7">
            <v>150</v>
          </cell>
        </row>
      </sheetData>
      <sheetData sheetId="229">
        <row r="7">
          <cell r="K7">
            <v>150</v>
          </cell>
        </row>
      </sheetData>
      <sheetData sheetId="230">
        <row r="7">
          <cell r="K7">
            <v>150</v>
          </cell>
        </row>
      </sheetData>
      <sheetData sheetId="231">
        <row r="7">
          <cell r="K7">
            <v>150</v>
          </cell>
        </row>
      </sheetData>
      <sheetData sheetId="232">
        <row r="7">
          <cell r="K7">
            <v>150</v>
          </cell>
        </row>
      </sheetData>
      <sheetData sheetId="233">
        <row r="7">
          <cell r="K7">
            <v>150</v>
          </cell>
        </row>
      </sheetData>
      <sheetData sheetId="234">
        <row r="7">
          <cell r="K7">
            <v>150</v>
          </cell>
        </row>
      </sheetData>
      <sheetData sheetId="235">
        <row r="7">
          <cell r="K7">
            <v>150</v>
          </cell>
        </row>
      </sheetData>
      <sheetData sheetId="236">
        <row r="7">
          <cell r="K7">
            <v>150</v>
          </cell>
        </row>
      </sheetData>
      <sheetData sheetId="237">
        <row r="7">
          <cell r="K7">
            <v>150</v>
          </cell>
        </row>
      </sheetData>
      <sheetData sheetId="238">
        <row r="7">
          <cell r="K7">
            <v>150</v>
          </cell>
        </row>
      </sheetData>
      <sheetData sheetId="239">
        <row r="7">
          <cell r="K7">
            <v>150</v>
          </cell>
        </row>
      </sheetData>
      <sheetData sheetId="240">
        <row r="7">
          <cell r="K7">
            <v>150</v>
          </cell>
        </row>
      </sheetData>
      <sheetData sheetId="241">
        <row r="7">
          <cell r="K7">
            <v>150</v>
          </cell>
        </row>
      </sheetData>
      <sheetData sheetId="242">
        <row r="7">
          <cell r="K7">
            <v>150</v>
          </cell>
        </row>
      </sheetData>
      <sheetData sheetId="243">
        <row r="7">
          <cell r="K7">
            <v>150</v>
          </cell>
        </row>
      </sheetData>
      <sheetData sheetId="244">
        <row r="7">
          <cell r="K7">
            <v>150</v>
          </cell>
        </row>
      </sheetData>
      <sheetData sheetId="245">
        <row r="7">
          <cell r="K7">
            <v>150</v>
          </cell>
        </row>
      </sheetData>
      <sheetData sheetId="246">
        <row r="7">
          <cell r="K7">
            <v>150</v>
          </cell>
        </row>
      </sheetData>
      <sheetData sheetId="247">
        <row r="7">
          <cell r="K7">
            <v>150</v>
          </cell>
        </row>
      </sheetData>
      <sheetData sheetId="248">
        <row r="7">
          <cell r="K7">
            <v>150</v>
          </cell>
        </row>
      </sheetData>
      <sheetData sheetId="249">
        <row r="7">
          <cell r="K7">
            <v>150</v>
          </cell>
        </row>
      </sheetData>
      <sheetData sheetId="250">
        <row r="7">
          <cell r="K7">
            <v>150</v>
          </cell>
        </row>
      </sheetData>
      <sheetData sheetId="251">
        <row r="7">
          <cell r="K7">
            <v>150</v>
          </cell>
        </row>
      </sheetData>
      <sheetData sheetId="252">
        <row r="7">
          <cell r="K7">
            <v>150</v>
          </cell>
        </row>
      </sheetData>
      <sheetData sheetId="253">
        <row r="7">
          <cell r="K7">
            <v>150</v>
          </cell>
        </row>
      </sheetData>
      <sheetData sheetId="254">
        <row r="7">
          <cell r="K7">
            <v>150</v>
          </cell>
        </row>
      </sheetData>
      <sheetData sheetId="255">
        <row r="7">
          <cell r="K7">
            <v>150</v>
          </cell>
        </row>
      </sheetData>
      <sheetData sheetId="256">
        <row r="7">
          <cell r="K7">
            <v>150</v>
          </cell>
        </row>
      </sheetData>
      <sheetData sheetId="257">
        <row r="7">
          <cell r="K7">
            <v>150</v>
          </cell>
        </row>
      </sheetData>
      <sheetData sheetId="258">
        <row r="7">
          <cell r="K7">
            <v>150</v>
          </cell>
        </row>
      </sheetData>
      <sheetData sheetId="259">
        <row r="7">
          <cell r="K7">
            <v>150</v>
          </cell>
        </row>
      </sheetData>
      <sheetData sheetId="260">
        <row r="7">
          <cell r="K7">
            <v>150</v>
          </cell>
        </row>
      </sheetData>
      <sheetData sheetId="261">
        <row r="7">
          <cell r="K7">
            <v>150</v>
          </cell>
        </row>
      </sheetData>
      <sheetData sheetId="262">
        <row r="7">
          <cell r="K7">
            <v>150</v>
          </cell>
        </row>
      </sheetData>
      <sheetData sheetId="263">
        <row r="7">
          <cell r="K7">
            <v>150</v>
          </cell>
        </row>
      </sheetData>
      <sheetData sheetId="264">
        <row r="7">
          <cell r="K7">
            <v>150</v>
          </cell>
        </row>
      </sheetData>
      <sheetData sheetId="265">
        <row r="7">
          <cell r="K7">
            <v>150</v>
          </cell>
        </row>
      </sheetData>
      <sheetData sheetId="266">
        <row r="7">
          <cell r="K7">
            <v>150</v>
          </cell>
        </row>
      </sheetData>
      <sheetData sheetId="267">
        <row r="7">
          <cell r="K7">
            <v>150</v>
          </cell>
        </row>
      </sheetData>
      <sheetData sheetId="268">
        <row r="7">
          <cell r="K7">
            <v>150</v>
          </cell>
        </row>
      </sheetData>
      <sheetData sheetId="269">
        <row r="7">
          <cell r="K7">
            <v>150</v>
          </cell>
        </row>
      </sheetData>
      <sheetData sheetId="270">
        <row r="7">
          <cell r="K7">
            <v>150</v>
          </cell>
        </row>
      </sheetData>
      <sheetData sheetId="271">
        <row r="7">
          <cell r="K7">
            <v>150</v>
          </cell>
        </row>
      </sheetData>
      <sheetData sheetId="272">
        <row r="7">
          <cell r="K7">
            <v>150</v>
          </cell>
        </row>
      </sheetData>
      <sheetData sheetId="273">
        <row r="7">
          <cell r="K7">
            <v>150</v>
          </cell>
        </row>
      </sheetData>
      <sheetData sheetId="274">
        <row r="7">
          <cell r="K7">
            <v>150</v>
          </cell>
        </row>
      </sheetData>
      <sheetData sheetId="275">
        <row r="7">
          <cell r="K7">
            <v>150</v>
          </cell>
        </row>
      </sheetData>
      <sheetData sheetId="276">
        <row r="7">
          <cell r="K7">
            <v>150</v>
          </cell>
        </row>
      </sheetData>
      <sheetData sheetId="277">
        <row r="7">
          <cell r="K7">
            <v>150</v>
          </cell>
        </row>
      </sheetData>
      <sheetData sheetId="278">
        <row r="7">
          <cell r="K7">
            <v>150</v>
          </cell>
        </row>
      </sheetData>
      <sheetData sheetId="279">
        <row r="7">
          <cell r="K7">
            <v>150</v>
          </cell>
        </row>
      </sheetData>
      <sheetData sheetId="280">
        <row r="7">
          <cell r="K7">
            <v>150</v>
          </cell>
        </row>
      </sheetData>
      <sheetData sheetId="281">
        <row r="7">
          <cell r="K7">
            <v>150</v>
          </cell>
        </row>
      </sheetData>
      <sheetData sheetId="282">
        <row r="7">
          <cell r="K7">
            <v>150</v>
          </cell>
        </row>
      </sheetData>
      <sheetData sheetId="283">
        <row r="7">
          <cell r="K7">
            <v>150</v>
          </cell>
        </row>
      </sheetData>
      <sheetData sheetId="284">
        <row r="7">
          <cell r="K7">
            <v>150</v>
          </cell>
        </row>
      </sheetData>
      <sheetData sheetId="285">
        <row r="7">
          <cell r="K7">
            <v>150</v>
          </cell>
        </row>
      </sheetData>
      <sheetData sheetId="286">
        <row r="7">
          <cell r="K7">
            <v>150</v>
          </cell>
        </row>
      </sheetData>
      <sheetData sheetId="287">
        <row r="7">
          <cell r="K7">
            <v>150</v>
          </cell>
        </row>
      </sheetData>
      <sheetData sheetId="288">
        <row r="7">
          <cell r="K7">
            <v>150</v>
          </cell>
        </row>
      </sheetData>
      <sheetData sheetId="289">
        <row r="7">
          <cell r="K7">
            <v>150</v>
          </cell>
        </row>
      </sheetData>
      <sheetData sheetId="290">
        <row r="7">
          <cell r="K7">
            <v>150</v>
          </cell>
        </row>
      </sheetData>
      <sheetData sheetId="291">
        <row r="7">
          <cell r="K7">
            <v>150</v>
          </cell>
        </row>
      </sheetData>
      <sheetData sheetId="292">
        <row r="7">
          <cell r="K7">
            <v>150</v>
          </cell>
        </row>
      </sheetData>
      <sheetData sheetId="293">
        <row r="7">
          <cell r="K7">
            <v>150</v>
          </cell>
        </row>
      </sheetData>
      <sheetData sheetId="294">
        <row r="7">
          <cell r="K7">
            <v>150</v>
          </cell>
        </row>
      </sheetData>
      <sheetData sheetId="295">
        <row r="7">
          <cell r="K7">
            <v>150</v>
          </cell>
        </row>
      </sheetData>
      <sheetData sheetId="296">
        <row r="7">
          <cell r="K7">
            <v>150</v>
          </cell>
        </row>
      </sheetData>
      <sheetData sheetId="297">
        <row r="7">
          <cell r="K7">
            <v>150</v>
          </cell>
        </row>
      </sheetData>
      <sheetData sheetId="298">
        <row r="7">
          <cell r="K7">
            <v>150</v>
          </cell>
        </row>
      </sheetData>
      <sheetData sheetId="299">
        <row r="7">
          <cell r="K7">
            <v>150</v>
          </cell>
        </row>
      </sheetData>
      <sheetData sheetId="300">
        <row r="7">
          <cell r="K7">
            <v>150</v>
          </cell>
        </row>
      </sheetData>
      <sheetData sheetId="301">
        <row r="7">
          <cell r="K7">
            <v>150</v>
          </cell>
        </row>
      </sheetData>
      <sheetData sheetId="302">
        <row r="7">
          <cell r="K7">
            <v>150</v>
          </cell>
        </row>
      </sheetData>
      <sheetData sheetId="303">
        <row r="7">
          <cell r="K7">
            <v>150</v>
          </cell>
        </row>
      </sheetData>
      <sheetData sheetId="304">
        <row r="7">
          <cell r="K7">
            <v>150</v>
          </cell>
        </row>
      </sheetData>
      <sheetData sheetId="305">
        <row r="7">
          <cell r="K7">
            <v>150</v>
          </cell>
        </row>
      </sheetData>
      <sheetData sheetId="306">
        <row r="7">
          <cell r="K7">
            <v>150</v>
          </cell>
        </row>
      </sheetData>
      <sheetData sheetId="307">
        <row r="7">
          <cell r="K7">
            <v>150</v>
          </cell>
        </row>
      </sheetData>
      <sheetData sheetId="308">
        <row r="7">
          <cell r="K7">
            <v>150</v>
          </cell>
        </row>
      </sheetData>
      <sheetData sheetId="309">
        <row r="7">
          <cell r="K7">
            <v>150</v>
          </cell>
        </row>
      </sheetData>
      <sheetData sheetId="310">
        <row r="7">
          <cell r="K7">
            <v>150</v>
          </cell>
        </row>
      </sheetData>
      <sheetData sheetId="311">
        <row r="7">
          <cell r="K7">
            <v>150</v>
          </cell>
        </row>
      </sheetData>
      <sheetData sheetId="312">
        <row r="7">
          <cell r="K7">
            <v>150</v>
          </cell>
        </row>
      </sheetData>
      <sheetData sheetId="313">
        <row r="7">
          <cell r="K7">
            <v>150</v>
          </cell>
        </row>
      </sheetData>
      <sheetData sheetId="314">
        <row r="7">
          <cell r="K7">
            <v>150</v>
          </cell>
        </row>
      </sheetData>
      <sheetData sheetId="315">
        <row r="7">
          <cell r="K7">
            <v>150</v>
          </cell>
        </row>
      </sheetData>
      <sheetData sheetId="316">
        <row r="7">
          <cell r="K7">
            <v>150</v>
          </cell>
        </row>
      </sheetData>
      <sheetData sheetId="317">
        <row r="7">
          <cell r="K7">
            <v>150</v>
          </cell>
        </row>
      </sheetData>
      <sheetData sheetId="318">
        <row r="7">
          <cell r="K7">
            <v>150</v>
          </cell>
        </row>
      </sheetData>
      <sheetData sheetId="319">
        <row r="7">
          <cell r="K7">
            <v>150</v>
          </cell>
        </row>
      </sheetData>
      <sheetData sheetId="320">
        <row r="7">
          <cell r="K7">
            <v>150</v>
          </cell>
        </row>
      </sheetData>
      <sheetData sheetId="321">
        <row r="7">
          <cell r="K7">
            <v>150</v>
          </cell>
        </row>
      </sheetData>
      <sheetData sheetId="322">
        <row r="7">
          <cell r="K7">
            <v>150</v>
          </cell>
        </row>
      </sheetData>
      <sheetData sheetId="323">
        <row r="7">
          <cell r="K7">
            <v>150</v>
          </cell>
        </row>
      </sheetData>
      <sheetData sheetId="324">
        <row r="7">
          <cell r="K7">
            <v>150</v>
          </cell>
        </row>
      </sheetData>
      <sheetData sheetId="325">
        <row r="7">
          <cell r="K7">
            <v>150</v>
          </cell>
        </row>
      </sheetData>
      <sheetData sheetId="326">
        <row r="7">
          <cell r="K7">
            <v>150</v>
          </cell>
        </row>
      </sheetData>
      <sheetData sheetId="327">
        <row r="7">
          <cell r="K7">
            <v>150</v>
          </cell>
        </row>
      </sheetData>
      <sheetData sheetId="328">
        <row r="7">
          <cell r="K7">
            <v>150</v>
          </cell>
        </row>
      </sheetData>
      <sheetData sheetId="329">
        <row r="7">
          <cell r="K7">
            <v>150</v>
          </cell>
        </row>
      </sheetData>
      <sheetData sheetId="330">
        <row r="7">
          <cell r="K7">
            <v>150</v>
          </cell>
        </row>
      </sheetData>
      <sheetData sheetId="331">
        <row r="7">
          <cell r="K7">
            <v>150</v>
          </cell>
        </row>
      </sheetData>
      <sheetData sheetId="332">
        <row r="7">
          <cell r="K7">
            <v>150</v>
          </cell>
        </row>
      </sheetData>
      <sheetData sheetId="333">
        <row r="7">
          <cell r="K7">
            <v>150</v>
          </cell>
        </row>
      </sheetData>
      <sheetData sheetId="334">
        <row r="7">
          <cell r="K7">
            <v>150</v>
          </cell>
        </row>
      </sheetData>
      <sheetData sheetId="335">
        <row r="7">
          <cell r="K7">
            <v>150</v>
          </cell>
        </row>
      </sheetData>
      <sheetData sheetId="336">
        <row r="7">
          <cell r="K7">
            <v>150</v>
          </cell>
        </row>
      </sheetData>
      <sheetData sheetId="337">
        <row r="7">
          <cell r="K7">
            <v>150</v>
          </cell>
        </row>
      </sheetData>
      <sheetData sheetId="338">
        <row r="7">
          <cell r="K7">
            <v>150</v>
          </cell>
        </row>
      </sheetData>
      <sheetData sheetId="339">
        <row r="7">
          <cell r="K7">
            <v>150</v>
          </cell>
        </row>
      </sheetData>
      <sheetData sheetId="340">
        <row r="7">
          <cell r="K7">
            <v>150</v>
          </cell>
        </row>
      </sheetData>
      <sheetData sheetId="341">
        <row r="7">
          <cell r="K7">
            <v>150</v>
          </cell>
        </row>
      </sheetData>
      <sheetData sheetId="342">
        <row r="7">
          <cell r="K7">
            <v>150</v>
          </cell>
        </row>
      </sheetData>
      <sheetData sheetId="343">
        <row r="7">
          <cell r="K7">
            <v>150</v>
          </cell>
        </row>
      </sheetData>
      <sheetData sheetId="344">
        <row r="7">
          <cell r="K7">
            <v>150</v>
          </cell>
        </row>
      </sheetData>
      <sheetData sheetId="345">
        <row r="7">
          <cell r="K7">
            <v>150</v>
          </cell>
        </row>
      </sheetData>
      <sheetData sheetId="346">
        <row r="7">
          <cell r="K7">
            <v>150</v>
          </cell>
        </row>
      </sheetData>
      <sheetData sheetId="347">
        <row r="7">
          <cell r="K7">
            <v>150</v>
          </cell>
        </row>
      </sheetData>
      <sheetData sheetId="348">
        <row r="7">
          <cell r="K7">
            <v>150</v>
          </cell>
        </row>
      </sheetData>
      <sheetData sheetId="349">
        <row r="7">
          <cell r="K7">
            <v>150</v>
          </cell>
        </row>
      </sheetData>
      <sheetData sheetId="350">
        <row r="7">
          <cell r="K7">
            <v>150</v>
          </cell>
        </row>
      </sheetData>
      <sheetData sheetId="351">
        <row r="7">
          <cell r="K7">
            <v>150</v>
          </cell>
        </row>
      </sheetData>
      <sheetData sheetId="352">
        <row r="7">
          <cell r="K7">
            <v>150</v>
          </cell>
        </row>
      </sheetData>
      <sheetData sheetId="353">
        <row r="7">
          <cell r="K7">
            <v>150</v>
          </cell>
        </row>
      </sheetData>
      <sheetData sheetId="354">
        <row r="7">
          <cell r="K7">
            <v>150</v>
          </cell>
        </row>
      </sheetData>
      <sheetData sheetId="355">
        <row r="7">
          <cell r="K7">
            <v>150</v>
          </cell>
        </row>
      </sheetData>
      <sheetData sheetId="356">
        <row r="7">
          <cell r="K7">
            <v>150</v>
          </cell>
        </row>
      </sheetData>
      <sheetData sheetId="357">
        <row r="7">
          <cell r="K7">
            <v>150</v>
          </cell>
        </row>
      </sheetData>
      <sheetData sheetId="358">
        <row r="7">
          <cell r="K7">
            <v>150</v>
          </cell>
        </row>
      </sheetData>
      <sheetData sheetId="359">
        <row r="7">
          <cell r="K7">
            <v>150</v>
          </cell>
        </row>
      </sheetData>
      <sheetData sheetId="360">
        <row r="7">
          <cell r="K7">
            <v>150</v>
          </cell>
        </row>
      </sheetData>
      <sheetData sheetId="361">
        <row r="7">
          <cell r="K7">
            <v>150</v>
          </cell>
        </row>
      </sheetData>
      <sheetData sheetId="362">
        <row r="7">
          <cell r="K7">
            <v>150</v>
          </cell>
        </row>
      </sheetData>
      <sheetData sheetId="363">
        <row r="7">
          <cell r="K7">
            <v>150</v>
          </cell>
        </row>
      </sheetData>
      <sheetData sheetId="364">
        <row r="7">
          <cell r="K7">
            <v>150</v>
          </cell>
        </row>
      </sheetData>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ow r="7">
          <cell r="K7">
            <v>150</v>
          </cell>
        </row>
      </sheetData>
      <sheetData sheetId="395">
        <row r="7">
          <cell r="K7">
            <v>150</v>
          </cell>
        </row>
      </sheetData>
      <sheetData sheetId="396">
        <row r="7">
          <cell r="K7">
            <v>150</v>
          </cell>
        </row>
      </sheetData>
      <sheetData sheetId="397">
        <row r="7">
          <cell r="K7">
            <v>150</v>
          </cell>
        </row>
      </sheetData>
      <sheetData sheetId="398">
        <row r="7">
          <cell r="K7">
            <v>150</v>
          </cell>
        </row>
      </sheetData>
      <sheetData sheetId="399">
        <row r="7">
          <cell r="K7">
            <v>150</v>
          </cell>
        </row>
      </sheetData>
      <sheetData sheetId="400">
        <row r="7">
          <cell r="K7">
            <v>150</v>
          </cell>
        </row>
      </sheetData>
      <sheetData sheetId="401">
        <row r="7">
          <cell r="K7">
            <v>150</v>
          </cell>
        </row>
      </sheetData>
      <sheetData sheetId="402">
        <row r="7">
          <cell r="K7">
            <v>150</v>
          </cell>
        </row>
      </sheetData>
      <sheetData sheetId="403">
        <row r="7">
          <cell r="K7">
            <v>150</v>
          </cell>
        </row>
      </sheetData>
      <sheetData sheetId="404">
        <row r="7">
          <cell r="K7">
            <v>150</v>
          </cell>
        </row>
      </sheetData>
      <sheetData sheetId="405">
        <row r="7">
          <cell r="K7">
            <v>150</v>
          </cell>
        </row>
      </sheetData>
      <sheetData sheetId="406">
        <row r="7">
          <cell r="K7">
            <v>150</v>
          </cell>
        </row>
      </sheetData>
      <sheetData sheetId="407">
        <row r="7">
          <cell r="K7">
            <v>150</v>
          </cell>
        </row>
      </sheetData>
      <sheetData sheetId="408">
        <row r="7">
          <cell r="K7">
            <v>150</v>
          </cell>
        </row>
      </sheetData>
      <sheetData sheetId="409">
        <row r="7">
          <cell r="K7">
            <v>150</v>
          </cell>
        </row>
      </sheetData>
      <sheetData sheetId="410">
        <row r="7">
          <cell r="K7">
            <v>150</v>
          </cell>
        </row>
      </sheetData>
      <sheetData sheetId="411">
        <row r="7">
          <cell r="K7">
            <v>150</v>
          </cell>
        </row>
      </sheetData>
      <sheetData sheetId="412">
        <row r="7">
          <cell r="K7">
            <v>150</v>
          </cell>
        </row>
      </sheetData>
      <sheetData sheetId="413">
        <row r="7">
          <cell r="K7">
            <v>150</v>
          </cell>
        </row>
      </sheetData>
      <sheetData sheetId="414">
        <row r="7">
          <cell r="K7">
            <v>150</v>
          </cell>
        </row>
      </sheetData>
      <sheetData sheetId="415">
        <row r="7">
          <cell r="K7">
            <v>150</v>
          </cell>
        </row>
      </sheetData>
      <sheetData sheetId="416">
        <row r="7">
          <cell r="K7">
            <v>150</v>
          </cell>
        </row>
      </sheetData>
      <sheetData sheetId="417">
        <row r="7">
          <cell r="K7">
            <v>150</v>
          </cell>
        </row>
      </sheetData>
      <sheetData sheetId="418">
        <row r="7">
          <cell r="K7">
            <v>150</v>
          </cell>
        </row>
      </sheetData>
      <sheetData sheetId="419">
        <row r="7">
          <cell r="K7">
            <v>150</v>
          </cell>
        </row>
      </sheetData>
      <sheetData sheetId="420">
        <row r="7">
          <cell r="K7">
            <v>150</v>
          </cell>
        </row>
      </sheetData>
      <sheetData sheetId="421">
        <row r="7">
          <cell r="K7">
            <v>150</v>
          </cell>
        </row>
      </sheetData>
      <sheetData sheetId="422">
        <row r="7">
          <cell r="K7">
            <v>150</v>
          </cell>
        </row>
      </sheetData>
      <sheetData sheetId="423">
        <row r="7">
          <cell r="K7">
            <v>150</v>
          </cell>
        </row>
      </sheetData>
      <sheetData sheetId="424">
        <row r="7">
          <cell r="K7">
            <v>150</v>
          </cell>
        </row>
      </sheetData>
      <sheetData sheetId="425">
        <row r="7">
          <cell r="K7">
            <v>150</v>
          </cell>
        </row>
      </sheetData>
      <sheetData sheetId="426">
        <row r="7">
          <cell r="K7">
            <v>150</v>
          </cell>
        </row>
      </sheetData>
      <sheetData sheetId="427">
        <row r="7">
          <cell r="K7">
            <v>150</v>
          </cell>
        </row>
      </sheetData>
      <sheetData sheetId="428">
        <row r="7">
          <cell r="K7">
            <v>150</v>
          </cell>
        </row>
      </sheetData>
      <sheetData sheetId="429">
        <row r="7">
          <cell r="K7">
            <v>150</v>
          </cell>
        </row>
      </sheetData>
      <sheetData sheetId="430">
        <row r="7">
          <cell r="K7">
            <v>150</v>
          </cell>
        </row>
      </sheetData>
      <sheetData sheetId="431">
        <row r="7">
          <cell r="K7">
            <v>150</v>
          </cell>
        </row>
      </sheetData>
      <sheetData sheetId="432">
        <row r="7">
          <cell r="K7">
            <v>150</v>
          </cell>
        </row>
      </sheetData>
      <sheetData sheetId="433">
        <row r="7">
          <cell r="K7">
            <v>150</v>
          </cell>
        </row>
      </sheetData>
      <sheetData sheetId="434">
        <row r="7">
          <cell r="K7">
            <v>150</v>
          </cell>
        </row>
      </sheetData>
      <sheetData sheetId="435">
        <row r="7">
          <cell r="K7">
            <v>150</v>
          </cell>
        </row>
      </sheetData>
      <sheetData sheetId="436">
        <row r="7">
          <cell r="K7">
            <v>150</v>
          </cell>
        </row>
      </sheetData>
      <sheetData sheetId="437">
        <row r="7">
          <cell r="K7">
            <v>150</v>
          </cell>
        </row>
      </sheetData>
      <sheetData sheetId="438">
        <row r="7">
          <cell r="K7">
            <v>150</v>
          </cell>
        </row>
      </sheetData>
      <sheetData sheetId="439">
        <row r="7">
          <cell r="K7">
            <v>150</v>
          </cell>
        </row>
      </sheetData>
      <sheetData sheetId="440">
        <row r="7">
          <cell r="K7">
            <v>150</v>
          </cell>
        </row>
      </sheetData>
      <sheetData sheetId="441">
        <row r="7">
          <cell r="K7">
            <v>150</v>
          </cell>
        </row>
      </sheetData>
      <sheetData sheetId="442">
        <row r="7">
          <cell r="K7">
            <v>150</v>
          </cell>
        </row>
      </sheetData>
      <sheetData sheetId="443">
        <row r="7">
          <cell r="K7">
            <v>150</v>
          </cell>
        </row>
      </sheetData>
      <sheetData sheetId="444">
        <row r="7">
          <cell r="K7">
            <v>150</v>
          </cell>
        </row>
      </sheetData>
      <sheetData sheetId="445">
        <row r="7">
          <cell r="K7">
            <v>150</v>
          </cell>
        </row>
      </sheetData>
      <sheetData sheetId="446">
        <row r="7">
          <cell r="K7">
            <v>150</v>
          </cell>
        </row>
      </sheetData>
      <sheetData sheetId="447">
        <row r="7">
          <cell r="K7">
            <v>150</v>
          </cell>
        </row>
      </sheetData>
      <sheetData sheetId="448">
        <row r="7">
          <cell r="K7">
            <v>150</v>
          </cell>
        </row>
      </sheetData>
      <sheetData sheetId="449">
        <row r="7">
          <cell r="K7">
            <v>150</v>
          </cell>
        </row>
      </sheetData>
      <sheetData sheetId="450">
        <row r="7">
          <cell r="K7">
            <v>150</v>
          </cell>
        </row>
      </sheetData>
      <sheetData sheetId="451">
        <row r="7">
          <cell r="K7">
            <v>150</v>
          </cell>
        </row>
      </sheetData>
      <sheetData sheetId="452">
        <row r="7">
          <cell r="K7">
            <v>150</v>
          </cell>
        </row>
      </sheetData>
      <sheetData sheetId="453">
        <row r="7">
          <cell r="K7">
            <v>150</v>
          </cell>
        </row>
      </sheetData>
      <sheetData sheetId="454">
        <row r="7">
          <cell r="K7">
            <v>150</v>
          </cell>
        </row>
      </sheetData>
      <sheetData sheetId="455">
        <row r="7">
          <cell r="K7">
            <v>150</v>
          </cell>
        </row>
      </sheetData>
      <sheetData sheetId="456">
        <row r="7">
          <cell r="K7">
            <v>150</v>
          </cell>
        </row>
      </sheetData>
      <sheetData sheetId="457">
        <row r="7">
          <cell r="K7">
            <v>150</v>
          </cell>
        </row>
      </sheetData>
      <sheetData sheetId="458">
        <row r="7">
          <cell r="K7">
            <v>150</v>
          </cell>
        </row>
      </sheetData>
      <sheetData sheetId="459">
        <row r="7">
          <cell r="K7">
            <v>150</v>
          </cell>
        </row>
      </sheetData>
      <sheetData sheetId="460">
        <row r="7">
          <cell r="K7">
            <v>150</v>
          </cell>
        </row>
      </sheetData>
      <sheetData sheetId="461">
        <row r="7">
          <cell r="K7">
            <v>150</v>
          </cell>
        </row>
      </sheetData>
      <sheetData sheetId="462">
        <row r="7">
          <cell r="K7">
            <v>150</v>
          </cell>
        </row>
      </sheetData>
      <sheetData sheetId="463">
        <row r="7">
          <cell r="K7">
            <v>150</v>
          </cell>
        </row>
      </sheetData>
      <sheetData sheetId="464">
        <row r="7">
          <cell r="K7">
            <v>150</v>
          </cell>
        </row>
      </sheetData>
      <sheetData sheetId="465">
        <row r="7">
          <cell r="K7">
            <v>150</v>
          </cell>
        </row>
      </sheetData>
      <sheetData sheetId="466">
        <row r="7">
          <cell r="K7">
            <v>150</v>
          </cell>
        </row>
      </sheetData>
      <sheetData sheetId="467">
        <row r="7">
          <cell r="K7">
            <v>150</v>
          </cell>
        </row>
      </sheetData>
      <sheetData sheetId="468">
        <row r="7">
          <cell r="K7">
            <v>150</v>
          </cell>
        </row>
      </sheetData>
      <sheetData sheetId="469">
        <row r="7">
          <cell r="K7">
            <v>150</v>
          </cell>
        </row>
      </sheetData>
      <sheetData sheetId="470">
        <row r="7">
          <cell r="K7">
            <v>150</v>
          </cell>
        </row>
      </sheetData>
      <sheetData sheetId="471">
        <row r="7">
          <cell r="K7">
            <v>150</v>
          </cell>
        </row>
      </sheetData>
      <sheetData sheetId="472">
        <row r="7">
          <cell r="K7">
            <v>150</v>
          </cell>
        </row>
      </sheetData>
      <sheetData sheetId="473">
        <row r="7">
          <cell r="K7">
            <v>150</v>
          </cell>
        </row>
      </sheetData>
      <sheetData sheetId="474">
        <row r="7">
          <cell r="K7">
            <v>150</v>
          </cell>
        </row>
      </sheetData>
      <sheetData sheetId="475">
        <row r="7">
          <cell r="K7">
            <v>150</v>
          </cell>
        </row>
      </sheetData>
      <sheetData sheetId="476">
        <row r="7">
          <cell r="K7">
            <v>150</v>
          </cell>
        </row>
      </sheetData>
      <sheetData sheetId="477">
        <row r="7">
          <cell r="K7">
            <v>150</v>
          </cell>
        </row>
      </sheetData>
      <sheetData sheetId="478">
        <row r="7">
          <cell r="K7">
            <v>150</v>
          </cell>
        </row>
      </sheetData>
      <sheetData sheetId="479">
        <row r="7">
          <cell r="K7">
            <v>150</v>
          </cell>
        </row>
      </sheetData>
      <sheetData sheetId="480">
        <row r="7">
          <cell r="K7">
            <v>150</v>
          </cell>
        </row>
      </sheetData>
      <sheetData sheetId="481">
        <row r="7">
          <cell r="K7">
            <v>150</v>
          </cell>
        </row>
      </sheetData>
      <sheetData sheetId="482">
        <row r="7">
          <cell r="K7">
            <v>150</v>
          </cell>
        </row>
      </sheetData>
      <sheetData sheetId="483">
        <row r="7">
          <cell r="K7">
            <v>150</v>
          </cell>
        </row>
      </sheetData>
      <sheetData sheetId="484">
        <row r="7">
          <cell r="K7">
            <v>150</v>
          </cell>
        </row>
      </sheetData>
      <sheetData sheetId="485">
        <row r="7">
          <cell r="K7">
            <v>150</v>
          </cell>
        </row>
      </sheetData>
      <sheetData sheetId="486">
        <row r="7">
          <cell r="K7">
            <v>150</v>
          </cell>
        </row>
      </sheetData>
      <sheetData sheetId="487">
        <row r="7">
          <cell r="K7">
            <v>150</v>
          </cell>
        </row>
      </sheetData>
      <sheetData sheetId="488">
        <row r="7">
          <cell r="K7">
            <v>150</v>
          </cell>
        </row>
      </sheetData>
      <sheetData sheetId="489">
        <row r="7">
          <cell r="K7">
            <v>150</v>
          </cell>
        </row>
      </sheetData>
      <sheetData sheetId="490">
        <row r="7">
          <cell r="K7">
            <v>150</v>
          </cell>
        </row>
      </sheetData>
      <sheetData sheetId="491">
        <row r="7">
          <cell r="K7">
            <v>150</v>
          </cell>
        </row>
      </sheetData>
      <sheetData sheetId="492">
        <row r="7">
          <cell r="K7">
            <v>150</v>
          </cell>
        </row>
      </sheetData>
      <sheetData sheetId="493" refreshError="1"/>
      <sheetData sheetId="494">
        <row r="7">
          <cell r="K7">
            <v>150</v>
          </cell>
        </row>
      </sheetData>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ow r="7">
          <cell r="K7">
            <v>150</v>
          </cell>
        </row>
      </sheetData>
      <sheetData sheetId="509">
        <row r="7">
          <cell r="K7">
            <v>150</v>
          </cell>
        </row>
      </sheetData>
      <sheetData sheetId="510"/>
      <sheetData sheetId="511" refreshError="1"/>
      <sheetData sheetId="512" refreshError="1"/>
      <sheetData sheetId="513">
        <row r="7">
          <cell r="K7">
            <v>150</v>
          </cell>
        </row>
      </sheetData>
      <sheetData sheetId="514"/>
      <sheetData sheetId="515"/>
      <sheetData sheetId="516">
        <row r="7">
          <cell r="K7">
            <v>150</v>
          </cell>
        </row>
      </sheetData>
      <sheetData sheetId="517" refreshError="1"/>
      <sheetData sheetId="518" refreshError="1"/>
      <sheetData sheetId="519" refreshError="1"/>
      <sheetData sheetId="520" refreshError="1"/>
      <sheetData sheetId="521" refreshError="1"/>
      <sheetData sheetId="522">
        <row r="7">
          <cell r="K7">
            <v>150</v>
          </cell>
        </row>
      </sheetData>
      <sheetData sheetId="523">
        <row r="7">
          <cell r="K7">
            <v>150</v>
          </cell>
        </row>
      </sheetData>
      <sheetData sheetId="524">
        <row r="7">
          <cell r="K7">
            <v>150</v>
          </cell>
        </row>
      </sheetData>
      <sheetData sheetId="525">
        <row r="7">
          <cell r="K7">
            <v>150</v>
          </cell>
        </row>
      </sheetData>
      <sheetData sheetId="526">
        <row r="7">
          <cell r="K7">
            <v>150</v>
          </cell>
        </row>
      </sheetData>
      <sheetData sheetId="527">
        <row r="7">
          <cell r="K7">
            <v>150</v>
          </cell>
        </row>
      </sheetData>
      <sheetData sheetId="528">
        <row r="7">
          <cell r="K7">
            <v>150</v>
          </cell>
        </row>
      </sheetData>
      <sheetData sheetId="529">
        <row r="7">
          <cell r="K7">
            <v>150</v>
          </cell>
        </row>
      </sheetData>
      <sheetData sheetId="530">
        <row r="7">
          <cell r="K7">
            <v>150</v>
          </cell>
        </row>
      </sheetData>
      <sheetData sheetId="531">
        <row r="7">
          <cell r="K7">
            <v>150</v>
          </cell>
        </row>
      </sheetData>
      <sheetData sheetId="532">
        <row r="7">
          <cell r="K7">
            <v>150</v>
          </cell>
        </row>
      </sheetData>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ow r="7">
          <cell r="K7">
            <v>150</v>
          </cell>
        </row>
      </sheetData>
      <sheetData sheetId="563">
        <row r="7">
          <cell r="K7">
            <v>150</v>
          </cell>
        </row>
      </sheetData>
      <sheetData sheetId="564">
        <row r="7">
          <cell r="K7">
            <v>150</v>
          </cell>
        </row>
      </sheetData>
      <sheetData sheetId="565">
        <row r="7">
          <cell r="K7">
            <v>150</v>
          </cell>
        </row>
      </sheetData>
      <sheetData sheetId="566">
        <row r="7">
          <cell r="K7">
            <v>150</v>
          </cell>
        </row>
      </sheetData>
      <sheetData sheetId="567">
        <row r="7">
          <cell r="K7">
            <v>150</v>
          </cell>
        </row>
      </sheetData>
      <sheetData sheetId="568">
        <row r="7">
          <cell r="K7">
            <v>150</v>
          </cell>
        </row>
      </sheetData>
      <sheetData sheetId="569">
        <row r="7">
          <cell r="K7">
            <v>150</v>
          </cell>
        </row>
      </sheetData>
      <sheetData sheetId="570">
        <row r="7">
          <cell r="K7">
            <v>150</v>
          </cell>
        </row>
      </sheetData>
      <sheetData sheetId="571">
        <row r="7">
          <cell r="K7">
            <v>150</v>
          </cell>
        </row>
      </sheetData>
      <sheetData sheetId="572">
        <row r="7">
          <cell r="K7">
            <v>150</v>
          </cell>
        </row>
      </sheetData>
      <sheetData sheetId="573">
        <row r="7">
          <cell r="K7">
            <v>150</v>
          </cell>
        </row>
      </sheetData>
      <sheetData sheetId="574">
        <row r="7">
          <cell r="K7">
            <v>150</v>
          </cell>
        </row>
      </sheetData>
      <sheetData sheetId="575">
        <row r="7">
          <cell r="K7">
            <v>150</v>
          </cell>
        </row>
      </sheetData>
      <sheetData sheetId="576">
        <row r="7">
          <cell r="K7">
            <v>150</v>
          </cell>
        </row>
      </sheetData>
      <sheetData sheetId="577">
        <row r="7">
          <cell r="K7">
            <v>150</v>
          </cell>
        </row>
      </sheetData>
      <sheetData sheetId="578">
        <row r="7">
          <cell r="K7">
            <v>150</v>
          </cell>
        </row>
      </sheetData>
      <sheetData sheetId="579">
        <row r="7">
          <cell r="K7">
            <v>150</v>
          </cell>
        </row>
      </sheetData>
      <sheetData sheetId="580">
        <row r="7">
          <cell r="K7">
            <v>150</v>
          </cell>
        </row>
      </sheetData>
      <sheetData sheetId="581">
        <row r="7">
          <cell r="K7">
            <v>150</v>
          </cell>
        </row>
      </sheetData>
      <sheetData sheetId="582">
        <row r="7">
          <cell r="K7">
            <v>150</v>
          </cell>
        </row>
      </sheetData>
      <sheetData sheetId="583">
        <row r="7">
          <cell r="K7">
            <v>150</v>
          </cell>
        </row>
      </sheetData>
      <sheetData sheetId="584">
        <row r="7">
          <cell r="K7">
            <v>150</v>
          </cell>
        </row>
      </sheetData>
      <sheetData sheetId="585">
        <row r="7">
          <cell r="K7">
            <v>150</v>
          </cell>
        </row>
      </sheetData>
      <sheetData sheetId="586">
        <row r="7">
          <cell r="K7">
            <v>150</v>
          </cell>
        </row>
      </sheetData>
      <sheetData sheetId="587">
        <row r="7">
          <cell r="K7">
            <v>150</v>
          </cell>
        </row>
      </sheetData>
      <sheetData sheetId="588">
        <row r="7">
          <cell r="K7">
            <v>150</v>
          </cell>
        </row>
      </sheetData>
      <sheetData sheetId="589">
        <row r="7">
          <cell r="K7">
            <v>150</v>
          </cell>
        </row>
      </sheetData>
      <sheetData sheetId="590">
        <row r="7">
          <cell r="K7">
            <v>150</v>
          </cell>
        </row>
      </sheetData>
      <sheetData sheetId="591">
        <row r="7">
          <cell r="K7">
            <v>150</v>
          </cell>
        </row>
      </sheetData>
      <sheetData sheetId="592">
        <row r="7">
          <cell r="K7">
            <v>150</v>
          </cell>
        </row>
      </sheetData>
      <sheetData sheetId="593">
        <row r="7">
          <cell r="K7">
            <v>150</v>
          </cell>
        </row>
      </sheetData>
      <sheetData sheetId="594">
        <row r="7">
          <cell r="K7">
            <v>150</v>
          </cell>
        </row>
      </sheetData>
      <sheetData sheetId="595">
        <row r="7">
          <cell r="K7">
            <v>150</v>
          </cell>
        </row>
      </sheetData>
      <sheetData sheetId="596">
        <row r="7">
          <cell r="K7">
            <v>150</v>
          </cell>
        </row>
      </sheetData>
      <sheetData sheetId="597">
        <row r="7">
          <cell r="K7">
            <v>150</v>
          </cell>
        </row>
      </sheetData>
      <sheetData sheetId="598">
        <row r="7">
          <cell r="K7">
            <v>150</v>
          </cell>
        </row>
      </sheetData>
      <sheetData sheetId="599">
        <row r="7">
          <cell r="K7">
            <v>150</v>
          </cell>
        </row>
      </sheetData>
      <sheetData sheetId="600">
        <row r="7">
          <cell r="K7">
            <v>150</v>
          </cell>
        </row>
      </sheetData>
      <sheetData sheetId="601">
        <row r="7">
          <cell r="K7">
            <v>150</v>
          </cell>
        </row>
      </sheetData>
      <sheetData sheetId="602">
        <row r="7">
          <cell r="K7">
            <v>150</v>
          </cell>
        </row>
      </sheetData>
      <sheetData sheetId="603">
        <row r="7">
          <cell r="K7">
            <v>150</v>
          </cell>
        </row>
      </sheetData>
      <sheetData sheetId="604">
        <row r="7">
          <cell r="K7">
            <v>150</v>
          </cell>
        </row>
      </sheetData>
      <sheetData sheetId="605">
        <row r="7">
          <cell r="K7">
            <v>150</v>
          </cell>
        </row>
      </sheetData>
      <sheetData sheetId="606">
        <row r="7">
          <cell r="K7">
            <v>150</v>
          </cell>
        </row>
      </sheetData>
      <sheetData sheetId="607">
        <row r="7">
          <cell r="K7">
            <v>150</v>
          </cell>
        </row>
      </sheetData>
      <sheetData sheetId="608">
        <row r="7">
          <cell r="K7">
            <v>150</v>
          </cell>
        </row>
      </sheetData>
      <sheetData sheetId="609">
        <row r="7">
          <cell r="K7">
            <v>150</v>
          </cell>
        </row>
      </sheetData>
      <sheetData sheetId="610">
        <row r="7">
          <cell r="K7">
            <v>150</v>
          </cell>
        </row>
      </sheetData>
      <sheetData sheetId="611">
        <row r="7">
          <cell r="K7">
            <v>150</v>
          </cell>
        </row>
      </sheetData>
      <sheetData sheetId="612">
        <row r="7">
          <cell r="K7">
            <v>150</v>
          </cell>
        </row>
      </sheetData>
      <sheetData sheetId="613">
        <row r="7">
          <cell r="K7">
            <v>150</v>
          </cell>
        </row>
      </sheetData>
      <sheetData sheetId="614">
        <row r="7">
          <cell r="K7">
            <v>150</v>
          </cell>
        </row>
      </sheetData>
      <sheetData sheetId="615">
        <row r="7">
          <cell r="K7">
            <v>150</v>
          </cell>
        </row>
      </sheetData>
      <sheetData sheetId="616">
        <row r="7">
          <cell r="K7">
            <v>150</v>
          </cell>
        </row>
      </sheetData>
      <sheetData sheetId="617">
        <row r="7">
          <cell r="K7">
            <v>150</v>
          </cell>
        </row>
      </sheetData>
      <sheetData sheetId="618">
        <row r="7">
          <cell r="K7">
            <v>150</v>
          </cell>
        </row>
      </sheetData>
      <sheetData sheetId="619">
        <row r="7">
          <cell r="K7">
            <v>150</v>
          </cell>
        </row>
      </sheetData>
      <sheetData sheetId="620" refreshError="1"/>
      <sheetData sheetId="621" refreshError="1"/>
      <sheetData sheetId="622" refreshError="1"/>
      <sheetData sheetId="623">
        <row r="7">
          <cell r="K7">
            <v>150</v>
          </cell>
        </row>
      </sheetData>
      <sheetData sheetId="624">
        <row r="7">
          <cell r="K7">
            <v>150</v>
          </cell>
        </row>
      </sheetData>
      <sheetData sheetId="625">
        <row r="7">
          <cell r="K7">
            <v>150</v>
          </cell>
        </row>
      </sheetData>
      <sheetData sheetId="626">
        <row r="7">
          <cell r="K7">
            <v>150</v>
          </cell>
        </row>
      </sheetData>
      <sheetData sheetId="627">
        <row r="7">
          <cell r="K7">
            <v>150</v>
          </cell>
        </row>
      </sheetData>
      <sheetData sheetId="628">
        <row r="7">
          <cell r="K7">
            <v>150</v>
          </cell>
        </row>
      </sheetData>
      <sheetData sheetId="629">
        <row r="7">
          <cell r="K7">
            <v>150</v>
          </cell>
        </row>
      </sheetData>
      <sheetData sheetId="630">
        <row r="7">
          <cell r="K7">
            <v>150</v>
          </cell>
        </row>
      </sheetData>
      <sheetData sheetId="631">
        <row r="7">
          <cell r="K7">
            <v>150</v>
          </cell>
        </row>
      </sheetData>
      <sheetData sheetId="632">
        <row r="7">
          <cell r="K7">
            <v>150</v>
          </cell>
        </row>
      </sheetData>
      <sheetData sheetId="633">
        <row r="7">
          <cell r="K7">
            <v>150</v>
          </cell>
        </row>
      </sheetData>
      <sheetData sheetId="634">
        <row r="7">
          <cell r="K7">
            <v>150</v>
          </cell>
        </row>
      </sheetData>
      <sheetData sheetId="635">
        <row r="7">
          <cell r="K7">
            <v>150</v>
          </cell>
        </row>
      </sheetData>
      <sheetData sheetId="636">
        <row r="7">
          <cell r="K7">
            <v>150</v>
          </cell>
        </row>
      </sheetData>
      <sheetData sheetId="637">
        <row r="7">
          <cell r="K7">
            <v>150</v>
          </cell>
        </row>
      </sheetData>
      <sheetData sheetId="638">
        <row r="7">
          <cell r="K7">
            <v>150</v>
          </cell>
        </row>
      </sheetData>
      <sheetData sheetId="639">
        <row r="7">
          <cell r="K7">
            <v>150</v>
          </cell>
        </row>
      </sheetData>
      <sheetData sheetId="640">
        <row r="7">
          <cell r="K7">
            <v>150</v>
          </cell>
        </row>
      </sheetData>
      <sheetData sheetId="641">
        <row r="7">
          <cell r="K7">
            <v>150</v>
          </cell>
        </row>
      </sheetData>
      <sheetData sheetId="642">
        <row r="7">
          <cell r="K7">
            <v>150</v>
          </cell>
        </row>
      </sheetData>
      <sheetData sheetId="643">
        <row r="7">
          <cell r="K7">
            <v>150</v>
          </cell>
        </row>
      </sheetData>
      <sheetData sheetId="644">
        <row r="7">
          <cell r="K7">
            <v>150</v>
          </cell>
        </row>
      </sheetData>
      <sheetData sheetId="645">
        <row r="7">
          <cell r="K7">
            <v>150</v>
          </cell>
        </row>
      </sheetData>
      <sheetData sheetId="646">
        <row r="7">
          <cell r="K7">
            <v>150</v>
          </cell>
        </row>
      </sheetData>
      <sheetData sheetId="647">
        <row r="7">
          <cell r="K7">
            <v>150</v>
          </cell>
        </row>
      </sheetData>
      <sheetData sheetId="648">
        <row r="7">
          <cell r="K7">
            <v>150</v>
          </cell>
        </row>
      </sheetData>
      <sheetData sheetId="649">
        <row r="7">
          <cell r="K7">
            <v>150</v>
          </cell>
        </row>
      </sheetData>
      <sheetData sheetId="650">
        <row r="7">
          <cell r="K7">
            <v>150</v>
          </cell>
        </row>
      </sheetData>
      <sheetData sheetId="651">
        <row r="7">
          <cell r="K7">
            <v>150</v>
          </cell>
        </row>
      </sheetData>
      <sheetData sheetId="652">
        <row r="7">
          <cell r="K7">
            <v>150</v>
          </cell>
        </row>
      </sheetData>
      <sheetData sheetId="653">
        <row r="7">
          <cell r="K7">
            <v>150</v>
          </cell>
        </row>
      </sheetData>
      <sheetData sheetId="654">
        <row r="7">
          <cell r="K7">
            <v>150</v>
          </cell>
        </row>
      </sheetData>
      <sheetData sheetId="655">
        <row r="7">
          <cell r="K7">
            <v>150</v>
          </cell>
        </row>
      </sheetData>
      <sheetData sheetId="656">
        <row r="7">
          <cell r="K7">
            <v>150</v>
          </cell>
        </row>
      </sheetData>
      <sheetData sheetId="657">
        <row r="7">
          <cell r="K7">
            <v>150</v>
          </cell>
        </row>
      </sheetData>
      <sheetData sheetId="658">
        <row r="7">
          <cell r="K7">
            <v>150</v>
          </cell>
        </row>
      </sheetData>
      <sheetData sheetId="659">
        <row r="7">
          <cell r="K7">
            <v>150</v>
          </cell>
        </row>
      </sheetData>
      <sheetData sheetId="660">
        <row r="7">
          <cell r="K7">
            <v>150</v>
          </cell>
        </row>
      </sheetData>
      <sheetData sheetId="661">
        <row r="7">
          <cell r="K7">
            <v>150</v>
          </cell>
        </row>
      </sheetData>
      <sheetData sheetId="662">
        <row r="7">
          <cell r="K7">
            <v>150</v>
          </cell>
        </row>
      </sheetData>
      <sheetData sheetId="663">
        <row r="7">
          <cell r="K7">
            <v>150</v>
          </cell>
        </row>
      </sheetData>
      <sheetData sheetId="664">
        <row r="7">
          <cell r="K7">
            <v>150</v>
          </cell>
        </row>
      </sheetData>
      <sheetData sheetId="665">
        <row r="7">
          <cell r="K7">
            <v>150</v>
          </cell>
        </row>
      </sheetData>
      <sheetData sheetId="666">
        <row r="7">
          <cell r="K7">
            <v>150</v>
          </cell>
        </row>
      </sheetData>
      <sheetData sheetId="667">
        <row r="7">
          <cell r="K7">
            <v>150</v>
          </cell>
        </row>
      </sheetData>
      <sheetData sheetId="668">
        <row r="7">
          <cell r="K7">
            <v>150</v>
          </cell>
        </row>
      </sheetData>
      <sheetData sheetId="669">
        <row r="7">
          <cell r="K7">
            <v>150</v>
          </cell>
        </row>
      </sheetData>
      <sheetData sheetId="670">
        <row r="7">
          <cell r="K7">
            <v>150</v>
          </cell>
        </row>
      </sheetData>
      <sheetData sheetId="671">
        <row r="7">
          <cell r="K7">
            <v>150</v>
          </cell>
        </row>
      </sheetData>
      <sheetData sheetId="672">
        <row r="7">
          <cell r="K7">
            <v>150</v>
          </cell>
        </row>
      </sheetData>
      <sheetData sheetId="673">
        <row r="7">
          <cell r="K7">
            <v>150</v>
          </cell>
        </row>
      </sheetData>
      <sheetData sheetId="674">
        <row r="7">
          <cell r="K7">
            <v>150</v>
          </cell>
        </row>
      </sheetData>
      <sheetData sheetId="675">
        <row r="7">
          <cell r="K7">
            <v>150</v>
          </cell>
        </row>
      </sheetData>
      <sheetData sheetId="676">
        <row r="7">
          <cell r="K7">
            <v>150</v>
          </cell>
        </row>
      </sheetData>
      <sheetData sheetId="677">
        <row r="7">
          <cell r="K7">
            <v>150</v>
          </cell>
        </row>
      </sheetData>
      <sheetData sheetId="678">
        <row r="7">
          <cell r="K7">
            <v>150</v>
          </cell>
        </row>
      </sheetData>
      <sheetData sheetId="679">
        <row r="7">
          <cell r="K7">
            <v>150</v>
          </cell>
        </row>
      </sheetData>
      <sheetData sheetId="680">
        <row r="7">
          <cell r="K7">
            <v>150</v>
          </cell>
        </row>
      </sheetData>
      <sheetData sheetId="681">
        <row r="7">
          <cell r="K7">
            <v>150</v>
          </cell>
        </row>
      </sheetData>
      <sheetData sheetId="682">
        <row r="7">
          <cell r="K7">
            <v>150</v>
          </cell>
        </row>
      </sheetData>
      <sheetData sheetId="683">
        <row r="7">
          <cell r="K7">
            <v>150</v>
          </cell>
        </row>
      </sheetData>
      <sheetData sheetId="684">
        <row r="7">
          <cell r="K7">
            <v>150</v>
          </cell>
        </row>
      </sheetData>
      <sheetData sheetId="685">
        <row r="7">
          <cell r="K7">
            <v>150</v>
          </cell>
        </row>
      </sheetData>
      <sheetData sheetId="686">
        <row r="7">
          <cell r="K7">
            <v>150</v>
          </cell>
        </row>
      </sheetData>
      <sheetData sheetId="687">
        <row r="7">
          <cell r="K7">
            <v>150</v>
          </cell>
        </row>
      </sheetData>
      <sheetData sheetId="688">
        <row r="7">
          <cell r="K7">
            <v>150</v>
          </cell>
        </row>
      </sheetData>
      <sheetData sheetId="689">
        <row r="7">
          <cell r="K7">
            <v>150</v>
          </cell>
        </row>
      </sheetData>
      <sheetData sheetId="690">
        <row r="7">
          <cell r="K7">
            <v>150</v>
          </cell>
        </row>
      </sheetData>
      <sheetData sheetId="691">
        <row r="7">
          <cell r="K7">
            <v>150</v>
          </cell>
        </row>
      </sheetData>
      <sheetData sheetId="692">
        <row r="7">
          <cell r="K7">
            <v>150</v>
          </cell>
        </row>
      </sheetData>
      <sheetData sheetId="693">
        <row r="7">
          <cell r="K7">
            <v>150</v>
          </cell>
        </row>
      </sheetData>
      <sheetData sheetId="694">
        <row r="7">
          <cell r="K7">
            <v>150</v>
          </cell>
        </row>
      </sheetData>
      <sheetData sheetId="695">
        <row r="7">
          <cell r="K7">
            <v>150</v>
          </cell>
        </row>
      </sheetData>
      <sheetData sheetId="696">
        <row r="7">
          <cell r="K7">
            <v>150</v>
          </cell>
        </row>
      </sheetData>
      <sheetData sheetId="697">
        <row r="7">
          <cell r="K7">
            <v>150</v>
          </cell>
        </row>
      </sheetData>
      <sheetData sheetId="698">
        <row r="7">
          <cell r="K7">
            <v>150</v>
          </cell>
        </row>
      </sheetData>
      <sheetData sheetId="699">
        <row r="7">
          <cell r="K7">
            <v>150</v>
          </cell>
        </row>
      </sheetData>
      <sheetData sheetId="700">
        <row r="7">
          <cell r="K7">
            <v>150</v>
          </cell>
        </row>
      </sheetData>
      <sheetData sheetId="701">
        <row r="7">
          <cell r="K7">
            <v>150</v>
          </cell>
        </row>
      </sheetData>
      <sheetData sheetId="702">
        <row r="7">
          <cell r="K7">
            <v>150</v>
          </cell>
        </row>
      </sheetData>
      <sheetData sheetId="703">
        <row r="7">
          <cell r="K7">
            <v>150</v>
          </cell>
        </row>
      </sheetData>
      <sheetData sheetId="704">
        <row r="7">
          <cell r="K7">
            <v>150</v>
          </cell>
        </row>
      </sheetData>
      <sheetData sheetId="705">
        <row r="7">
          <cell r="K7">
            <v>150</v>
          </cell>
        </row>
      </sheetData>
      <sheetData sheetId="706">
        <row r="7">
          <cell r="K7">
            <v>150</v>
          </cell>
        </row>
      </sheetData>
      <sheetData sheetId="707">
        <row r="7">
          <cell r="K7">
            <v>150</v>
          </cell>
        </row>
      </sheetData>
      <sheetData sheetId="708">
        <row r="7">
          <cell r="K7">
            <v>150</v>
          </cell>
        </row>
      </sheetData>
      <sheetData sheetId="709">
        <row r="7">
          <cell r="K7">
            <v>150</v>
          </cell>
        </row>
      </sheetData>
      <sheetData sheetId="710">
        <row r="7">
          <cell r="K7">
            <v>150</v>
          </cell>
        </row>
      </sheetData>
      <sheetData sheetId="711">
        <row r="7">
          <cell r="K7">
            <v>150</v>
          </cell>
        </row>
      </sheetData>
      <sheetData sheetId="712">
        <row r="7">
          <cell r="K7">
            <v>150</v>
          </cell>
        </row>
      </sheetData>
      <sheetData sheetId="713">
        <row r="7">
          <cell r="K7">
            <v>150</v>
          </cell>
        </row>
      </sheetData>
      <sheetData sheetId="714">
        <row r="7">
          <cell r="K7">
            <v>150</v>
          </cell>
        </row>
      </sheetData>
      <sheetData sheetId="715">
        <row r="7">
          <cell r="K7">
            <v>150</v>
          </cell>
        </row>
      </sheetData>
      <sheetData sheetId="716">
        <row r="7">
          <cell r="K7">
            <v>150</v>
          </cell>
        </row>
      </sheetData>
      <sheetData sheetId="717">
        <row r="7">
          <cell r="K7">
            <v>150</v>
          </cell>
        </row>
      </sheetData>
      <sheetData sheetId="718">
        <row r="7">
          <cell r="K7">
            <v>150</v>
          </cell>
        </row>
      </sheetData>
      <sheetData sheetId="719">
        <row r="7">
          <cell r="K7">
            <v>150</v>
          </cell>
        </row>
      </sheetData>
      <sheetData sheetId="720">
        <row r="7">
          <cell r="K7">
            <v>150</v>
          </cell>
        </row>
      </sheetData>
      <sheetData sheetId="721">
        <row r="7">
          <cell r="K7">
            <v>150</v>
          </cell>
        </row>
      </sheetData>
      <sheetData sheetId="722">
        <row r="7">
          <cell r="K7">
            <v>150</v>
          </cell>
        </row>
      </sheetData>
      <sheetData sheetId="723">
        <row r="7">
          <cell r="K7">
            <v>150</v>
          </cell>
        </row>
      </sheetData>
      <sheetData sheetId="724">
        <row r="7">
          <cell r="K7">
            <v>150</v>
          </cell>
        </row>
      </sheetData>
      <sheetData sheetId="725">
        <row r="7">
          <cell r="K7">
            <v>150</v>
          </cell>
        </row>
      </sheetData>
      <sheetData sheetId="726">
        <row r="7">
          <cell r="K7">
            <v>150</v>
          </cell>
        </row>
      </sheetData>
      <sheetData sheetId="727">
        <row r="7">
          <cell r="K7">
            <v>150</v>
          </cell>
        </row>
      </sheetData>
      <sheetData sheetId="728">
        <row r="7">
          <cell r="K7">
            <v>150</v>
          </cell>
        </row>
      </sheetData>
      <sheetData sheetId="729">
        <row r="7">
          <cell r="K7">
            <v>150</v>
          </cell>
        </row>
      </sheetData>
      <sheetData sheetId="730">
        <row r="7">
          <cell r="K7">
            <v>150</v>
          </cell>
        </row>
      </sheetData>
      <sheetData sheetId="731">
        <row r="7">
          <cell r="K7">
            <v>150</v>
          </cell>
        </row>
      </sheetData>
      <sheetData sheetId="732">
        <row r="7">
          <cell r="K7">
            <v>150</v>
          </cell>
        </row>
      </sheetData>
      <sheetData sheetId="733">
        <row r="7">
          <cell r="K7">
            <v>150</v>
          </cell>
        </row>
      </sheetData>
      <sheetData sheetId="734">
        <row r="7">
          <cell r="K7">
            <v>150</v>
          </cell>
        </row>
      </sheetData>
      <sheetData sheetId="735">
        <row r="7">
          <cell r="K7">
            <v>150</v>
          </cell>
        </row>
      </sheetData>
      <sheetData sheetId="736">
        <row r="7">
          <cell r="K7">
            <v>150</v>
          </cell>
        </row>
      </sheetData>
      <sheetData sheetId="737">
        <row r="7">
          <cell r="K7">
            <v>150</v>
          </cell>
        </row>
      </sheetData>
      <sheetData sheetId="738">
        <row r="7">
          <cell r="K7">
            <v>150</v>
          </cell>
        </row>
      </sheetData>
      <sheetData sheetId="739">
        <row r="7">
          <cell r="K7">
            <v>150</v>
          </cell>
        </row>
      </sheetData>
      <sheetData sheetId="740">
        <row r="7">
          <cell r="K7">
            <v>150</v>
          </cell>
        </row>
      </sheetData>
      <sheetData sheetId="741">
        <row r="7">
          <cell r="K7">
            <v>150</v>
          </cell>
        </row>
      </sheetData>
      <sheetData sheetId="742">
        <row r="7">
          <cell r="K7">
            <v>150</v>
          </cell>
        </row>
      </sheetData>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ow r="7">
          <cell r="K7">
            <v>150</v>
          </cell>
        </row>
      </sheetData>
      <sheetData sheetId="821" refreshError="1"/>
      <sheetData sheetId="822">
        <row r="7">
          <cell r="K7">
            <v>150</v>
          </cell>
        </row>
      </sheetData>
      <sheetData sheetId="823">
        <row r="7">
          <cell r="K7">
            <v>150</v>
          </cell>
        </row>
      </sheetData>
      <sheetData sheetId="824">
        <row r="7">
          <cell r="K7">
            <v>150</v>
          </cell>
        </row>
      </sheetData>
      <sheetData sheetId="825">
        <row r="7">
          <cell r="K7">
            <v>150</v>
          </cell>
        </row>
      </sheetData>
      <sheetData sheetId="826">
        <row r="7">
          <cell r="K7">
            <v>150</v>
          </cell>
        </row>
      </sheetData>
      <sheetData sheetId="827">
        <row r="7">
          <cell r="K7">
            <v>150</v>
          </cell>
        </row>
      </sheetData>
      <sheetData sheetId="828">
        <row r="7">
          <cell r="K7">
            <v>150</v>
          </cell>
        </row>
      </sheetData>
      <sheetData sheetId="829">
        <row r="7">
          <cell r="K7">
            <v>150</v>
          </cell>
        </row>
      </sheetData>
      <sheetData sheetId="830">
        <row r="7">
          <cell r="K7">
            <v>150</v>
          </cell>
        </row>
      </sheetData>
      <sheetData sheetId="831">
        <row r="7">
          <cell r="K7">
            <v>150</v>
          </cell>
        </row>
      </sheetData>
      <sheetData sheetId="832">
        <row r="7">
          <cell r="K7">
            <v>150</v>
          </cell>
        </row>
      </sheetData>
      <sheetData sheetId="833">
        <row r="7">
          <cell r="K7">
            <v>150</v>
          </cell>
        </row>
      </sheetData>
      <sheetData sheetId="834">
        <row r="7">
          <cell r="K7">
            <v>150</v>
          </cell>
        </row>
      </sheetData>
      <sheetData sheetId="835">
        <row r="7">
          <cell r="K7">
            <v>150</v>
          </cell>
        </row>
      </sheetData>
      <sheetData sheetId="836">
        <row r="7">
          <cell r="K7">
            <v>150</v>
          </cell>
        </row>
      </sheetData>
      <sheetData sheetId="837">
        <row r="7">
          <cell r="K7">
            <v>150</v>
          </cell>
        </row>
      </sheetData>
      <sheetData sheetId="838">
        <row r="7">
          <cell r="K7">
            <v>150</v>
          </cell>
        </row>
      </sheetData>
      <sheetData sheetId="839">
        <row r="7">
          <cell r="K7">
            <v>150</v>
          </cell>
        </row>
      </sheetData>
      <sheetData sheetId="840">
        <row r="7">
          <cell r="K7">
            <v>150</v>
          </cell>
        </row>
      </sheetData>
      <sheetData sheetId="841">
        <row r="7">
          <cell r="K7">
            <v>150</v>
          </cell>
        </row>
      </sheetData>
      <sheetData sheetId="842">
        <row r="7">
          <cell r="K7">
            <v>150</v>
          </cell>
        </row>
      </sheetData>
      <sheetData sheetId="843">
        <row r="7">
          <cell r="K7">
            <v>150</v>
          </cell>
        </row>
      </sheetData>
      <sheetData sheetId="844">
        <row r="7">
          <cell r="K7">
            <v>150</v>
          </cell>
        </row>
      </sheetData>
      <sheetData sheetId="845" refreshError="1"/>
      <sheetData sheetId="846" refreshError="1"/>
      <sheetData sheetId="847" refreshError="1"/>
      <sheetData sheetId="848" refreshError="1"/>
      <sheetData sheetId="849" refreshError="1"/>
      <sheetData sheetId="850" refreshError="1"/>
      <sheetData sheetId="851" refreshError="1"/>
      <sheetData sheetId="852">
        <row r="7">
          <cell r="K7">
            <v>150</v>
          </cell>
        </row>
      </sheetData>
      <sheetData sheetId="853">
        <row r="7">
          <cell r="K7">
            <v>150</v>
          </cell>
        </row>
      </sheetData>
      <sheetData sheetId="854">
        <row r="7">
          <cell r="K7">
            <v>150</v>
          </cell>
        </row>
      </sheetData>
      <sheetData sheetId="855">
        <row r="7">
          <cell r="K7">
            <v>150</v>
          </cell>
        </row>
      </sheetData>
      <sheetData sheetId="856">
        <row r="7">
          <cell r="K7">
            <v>150</v>
          </cell>
        </row>
      </sheetData>
      <sheetData sheetId="857">
        <row r="7">
          <cell r="K7">
            <v>150</v>
          </cell>
        </row>
      </sheetData>
      <sheetData sheetId="858">
        <row r="7">
          <cell r="K7">
            <v>150</v>
          </cell>
        </row>
      </sheetData>
      <sheetData sheetId="859">
        <row r="7">
          <cell r="K7">
            <v>150</v>
          </cell>
        </row>
      </sheetData>
      <sheetData sheetId="860">
        <row r="7">
          <cell r="K7">
            <v>150</v>
          </cell>
        </row>
      </sheetData>
      <sheetData sheetId="861">
        <row r="7">
          <cell r="K7">
            <v>150</v>
          </cell>
        </row>
      </sheetData>
      <sheetData sheetId="862">
        <row r="7">
          <cell r="K7">
            <v>150</v>
          </cell>
        </row>
      </sheetData>
      <sheetData sheetId="863">
        <row r="7">
          <cell r="K7">
            <v>150</v>
          </cell>
        </row>
      </sheetData>
      <sheetData sheetId="864">
        <row r="7">
          <cell r="K7">
            <v>150</v>
          </cell>
        </row>
      </sheetData>
      <sheetData sheetId="865">
        <row r="7">
          <cell r="K7">
            <v>150</v>
          </cell>
        </row>
      </sheetData>
      <sheetData sheetId="866">
        <row r="7">
          <cell r="K7">
            <v>150</v>
          </cell>
        </row>
      </sheetData>
      <sheetData sheetId="867">
        <row r="7">
          <cell r="K7">
            <v>150</v>
          </cell>
        </row>
      </sheetData>
      <sheetData sheetId="868">
        <row r="7">
          <cell r="K7">
            <v>150</v>
          </cell>
        </row>
      </sheetData>
      <sheetData sheetId="869">
        <row r="7">
          <cell r="K7">
            <v>150</v>
          </cell>
        </row>
      </sheetData>
      <sheetData sheetId="870">
        <row r="7">
          <cell r="K7">
            <v>150</v>
          </cell>
        </row>
      </sheetData>
      <sheetData sheetId="871">
        <row r="7">
          <cell r="K7">
            <v>150</v>
          </cell>
        </row>
      </sheetData>
      <sheetData sheetId="872">
        <row r="7">
          <cell r="K7">
            <v>150</v>
          </cell>
        </row>
      </sheetData>
      <sheetData sheetId="873">
        <row r="7">
          <cell r="K7">
            <v>150</v>
          </cell>
        </row>
      </sheetData>
      <sheetData sheetId="874">
        <row r="7">
          <cell r="K7">
            <v>150</v>
          </cell>
        </row>
      </sheetData>
      <sheetData sheetId="875">
        <row r="7">
          <cell r="K7">
            <v>150</v>
          </cell>
        </row>
      </sheetData>
      <sheetData sheetId="876">
        <row r="7">
          <cell r="K7">
            <v>150</v>
          </cell>
        </row>
      </sheetData>
      <sheetData sheetId="877">
        <row r="7">
          <cell r="K7">
            <v>150</v>
          </cell>
        </row>
      </sheetData>
      <sheetData sheetId="878">
        <row r="7">
          <cell r="K7">
            <v>150</v>
          </cell>
        </row>
      </sheetData>
      <sheetData sheetId="879">
        <row r="7">
          <cell r="K7">
            <v>150</v>
          </cell>
        </row>
      </sheetData>
      <sheetData sheetId="880">
        <row r="7">
          <cell r="K7">
            <v>150</v>
          </cell>
        </row>
      </sheetData>
      <sheetData sheetId="881">
        <row r="7">
          <cell r="K7">
            <v>150</v>
          </cell>
        </row>
      </sheetData>
      <sheetData sheetId="882">
        <row r="7">
          <cell r="K7">
            <v>150</v>
          </cell>
        </row>
      </sheetData>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ow r="7">
          <cell r="K7">
            <v>150</v>
          </cell>
        </row>
      </sheetData>
      <sheetData sheetId="906">
        <row r="7">
          <cell r="K7">
            <v>150</v>
          </cell>
        </row>
      </sheetData>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trical BOQ_CABLES "/>
      <sheetName val="XLPE cable data"/>
      <sheetName val="XLPE CABLE SCHEDULE"/>
      <sheetName val="Civil Works"/>
      <sheetName val="#ref"/>
      <sheetName val="PRECAST lightconc-II"/>
      <sheetName val="Staff Acco."/>
    </sheetNames>
    <sheetDataSet>
      <sheetData sheetId="0" refreshError="1"/>
      <sheetData sheetId="1">
        <row r="4">
          <cell r="E4" t="str">
            <v>IN Ground</v>
          </cell>
          <cell r="F4" t="str">
            <v>In Duct</v>
          </cell>
          <cell r="G4" t="str">
            <v>In Air</v>
          </cell>
        </row>
        <row r="5">
          <cell r="B5" t="str">
            <v>3.5Cx400 sqmm-Al</v>
          </cell>
          <cell r="C5">
            <v>0.1</v>
          </cell>
          <cell r="D5">
            <v>7.0000000000000007E-2</v>
          </cell>
          <cell r="E5">
            <v>415</v>
          </cell>
          <cell r="F5">
            <v>376</v>
          </cell>
          <cell r="G5">
            <v>530</v>
          </cell>
          <cell r="H5">
            <v>65</v>
          </cell>
          <cell r="I5">
            <v>8.3000000000000007</v>
          </cell>
          <cell r="J5">
            <v>460</v>
          </cell>
          <cell r="K5">
            <v>420</v>
          </cell>
        </row>
        <row r="6">
          <cell r="B6" t="str">
            <v>3.5Cx300 sqmm-Al</v>
          </cell>
          <cell r="C6">
            <v>0.128</v>
          </cell>
          <cell r="D6">
            <v>7.0999999999999994E-2</v>
          </cell>
          <cell r="E6">
            <v>367</v>
          </cell>
          <cell r="F6">
            <v>330</v>
          </cell>
          <cell r="G6">
            <v>455</v>
          </cell>
          <cell r="H6">
            <v>57</v>
          </cell>
          <cell r="I6">
            <v>6.2539999999999996</v>
          </cell>
          <cell r="J6">
            <v>440</v>
          </cell>
          <cell r="K6">
            <v>410</v>
          </cell>
        </row>
        <row r="7">
          <cell r="B7" t="str">
            <v>3.5Cx240 sqmm-Al</v>
          </cell>
          <cell r="C7">
            <v>0.16</v>
          </cell>
          <cell r="D7">
            <v>7.1999999999999995E-2</v>
          </cell>
          <cell r="E7">
            <v>326</v>
          </cell>
          <cell r="F7">
            <v>293</v>
          </cell>
          <cell r="G7">
            <v>399</v>
          </cell>
          <cell r="H7">
            <v>53.5</v>
          </cell>
          <cell r="I7">
            <v>5.3129999999999997</v>
          </cell>
          <cell r="J7">
            <v>430</v>
          </cell>
          <cell r="K7">
            <v>400</v>
          </cell>
        </row>
        <row r="8">
          <cell r="B8" t="str">
            <v>3.5Cx185 sqmm-Al</v>
          </cell>
          <cell r="C8">
            <v>0.21</v>
          </cell>
          <cell r="D8">
            <v>7.1999999999999995E-2</v>
          </cell>
          <cell r="E8">
            <v>282</v>
          </cell>
          <cell r="F8">
            <v>254</v>
          </cell>
          <cell r="G8">
            <v>337</v>
          </cell>
          <cell r="H8">
            <v>47.5</v>
          </cell>
          <cell r="I8">
            <v>4.3810000000000002</v>
          </cell>
          <cell r="J8">
            <v>420</v>
          </cell>
          <cell r="K8">
            <v>390</v>
          </cell>
        </row>
        <row r="9">
          <cell r="B9" t="str">
            <v>3.5Cx150 sqmm-Al</v>
          </cell>
          <cell r="C9">
            <v>0.26400000000000001</v>
          </cell>
          <cell r="D9">
            <v>7.1999999999999995E-2</v>
          </cell>
          <cell r="E9">
            <v>249</v>
          </cell>
          <cell r="F9">
            <v>224</v>
          </cell>
          <cell r="G9">
            <v>292</v>
          </cell>
          <cell r="H9">
            <v>42</v>
          </cell>
          <cell r="I9">
            <v>3.35</v>
          </cell>
          <cell r="J9">
            <v>410</v>
          </cell>
          <cell r="K9">
            <v>380</v>
          </cell>
        </row>
        <row r="10">
          <cell r="B10" t="str">
            <v>3.5Cx120 sqmm-Al</v>
          </cell>
          <cell r="C10">
            <v>0.32400000000000001</v>
          </cell>
          <cell r="D10">
            <v>7.1999999999999995E-2</v>
          </cell>
          <cell r="E10">
            <v>223</v>
          </cell>
          <cell r="F10">
            <v>201</v>
          </cell>
          <cell r="G10">
            <v>257</v>
          </cell>
          <cell r="H10">
            <v>39</v>
          </cell>
          <cell r="I10">
            <v>2.8</v>
          </cell>
          <cell r="J10">
            <v>400</v>
          </cell>
          <cell r="K10">
            <v>370</v>
          </cell>
        </row>
        <row r="11">
          <cell r="B11" t="str">
            <v>3.5Cx95 sqmm-Al</v>
          </cell>
          <cell r="C11">
            <v>0.41</v>
          </cell>
          <cell r="D11">
            <v>7.3999999999999996E-2</v>
          </cell>
          <cell r="E11">
            <v>196</v>
          </cell>
          <cell r="F11">
            <v>176</v>
          </cell>
          <cell r="G11">
            <v>221</v>
          </cell>
          <cell r="H11">
            <v>36</v>
          </cell>
          <cell r="I11">
            <v>2.3820000000000001</v>
          </cell>
          <cell r="J11">
            <v>380</v>
          </cell>
          <cell r="K11">
            <v>360</v>
          </cell>
        </row>
        <row r="12">
          <cell r="B12" t="str">
            <v>3.5Cx70 sqmm-Al</v>
          </cell>
          <cell r="C12">
            <v>0.56699999999999995</v>
          </cell>
          <cell r="D12">
            <v>7.6999999999999999E-2</v>
          </cell>
          <cell r="E12">
            <v>164</v>
          </cell>
          <cell r="F12">
            <v>148</v>
          </cell>
          <cell r="G12">
            <v>179</v>
          </cell>
          <cell r="H12">
            <v>32</v>
          </cell>
          <cell r="I12">
            <v>1.9890000000000001</v>
          </cell>
          <cell r="J12">
            <v>370</v>
          </cell>
          <cell r="K12">
            <v>350</v>
          </cell>
        </row>
        <row r="13">
          <cell r="B13" t="str">
            <v>3.5Cx50 sqmm-Al</v>
          </cell>
          <cell r="C13">
            <v>0.82</v>
          </cell>
          <cell r="D13">
            <v>7.8E-2</v>
          </cell>
          <cell r="E13">
            <v>133</v>
          </cell>
          <cell r="F13">
            <v>120</v>
          </cell>
          <cell r="G13">
            <v>142</v>
          </cell>
          <cell r="H13">
            <v>28</v>
          </cell>
          <cell r="I13">
            <v>1.419</v>
          </cell>
          <cell r="J13">
            <v>360</v>
          </cell>
          <cell r="K13">
            <v>340</v>
          </cell>
        </row>
        <row r="14">
          <cell r="B14" t="str">
            <v>3.5Cx35 sqmm-Al</v>
          </cell>
          <cell r="C14">
            <v>1.1100000000000001</v>
          </cell>
          <cell r="D14">
            <v>0.08</v>
          </cell>
          <cell r="E14">
            <v>113</v>
          </cell>
          <cell r="F14">
            <v>102</v>
          </cell>
          <cell r="G14">
            <v>117</v>
          </cell>
          <cell r="H14">
            <v>25</v>
          </cell>
          <cell r="I14">
            <v>1.139</v>
          </cell>
          <cell r="J14">
            <v>350</v>
          </cell>
          <cell r="K14">
            <v>330</v>
          </cell>
        </row>
        <row r="15">
          <cell r="B15" t="str">
            <v>3.5Cx25 sqmm-Al</v>
          </cell>
          <cell r="C15">
            <v>1.54</v>
          </cell>
          <cell r="D15">
            <v>0.08</v>
          </cell>
          <cell r="E15">
            <v>94</v>
          </cell>
          <cell r="F15">
            <v>85</v>
          </cell>
          <cell r="G15">
            <v>96</v>
          </cell>
          <cell r="H15">
            <v>23</v>
          </cell>
          <cell r="I15">
            <v>0.97099999999999997</v>
          </cell>
          <cell r="J15">
            <v>330</v>
          </cell>
          <cell r="K15">
            <v>325</v>
          </cell>
        </row>
        <row r="28">
          <cell r="B28" t="str">
            <v>3Cx400 sqmm-Cu</v>
          </cell>
          <cell r="C28">
            <v>5.9200000000000003E-2</v>
          </cell>
          <cell r="D28">
            <v>8.5999999999999993E-2</v>
          </cell>
          <cell r="E28">
            <v>425</v>
          </cell>
          <cell r="F28">
            <v>360</v>
          </cell>
          <cell r="G28">
            <v>455</v>
          </cell>
          <cell r="H28">
            <v>67.599999999999994</v>
          </cell>
          <cell r="I28">
            <v>14.318</v>
          </cell>
        </row>
        <row r="29">
          <cell r="B29" t="str">
            <v>3Cx300 sqmm-Cu</v>
          </cell>
          <cell r="C29">
            <v>7.3899999999999993E-2</v>
          </cell>
          <cell r="D29">
            <v>8.5999999999999993E-2</v>
          </cell>
          <cell r="E29">
            <v>385</v>
          </cell>
          <cell r="F29">
            <v>335</v>
          </cell>
          <cell r="G29">
            <v>400</v>
          </cell>
          <cell r="H29">
            <v>58.4</v>
          </cell>
          <cell r="I29">
            <v>10.749000000000001</v>
          </cell>
        </row>
        <row r="30">
          <cell r="B30" t="str">
            <v>3Cx240 sqmm-Cu</v>
          </cell>
          <cell r="C30">
            <v>9.1200000000000003E-2</v>
          </cell>
          <cell r="D30">
            <v>8.6999999999999994E-2</v>
          </cell>
          <cell r="E30">
            <v>345</v>
          </cell>
          <cell r="F30">
            <v>295</v>
          </cell>
          <cell r="G30">
            <v>355</v>
          </cell>
          <cell r="H30">
            <v>53.7</v>
          </cell>
          <cell r="I30">
            <v>8.8740000000000006</v>
          </cell>
        </row>
        <row r="31">
          <cell r="B31" t="str">
            <v>3Cx185 sqmm-Cu</v>
          </cell>
          <cell r="C31">
            <v>0.12</v>
          </cell>
          <cell r="D31">
            <v>8.6999999999999994E-2</v>
          </cell>
          <cell r="E31">
            <v>300</v>
          </cell>
          <cell r="F31">
            <v>255</v>
          </cell>
          <cell r="G31">
            <v>305</v>
          </cell>
          <cell r="H31">
            <v>47.9</v>
          </cell>
          <cell r="I31">
            <v>7.1247999999999996</v>
          </cell>
        </row>
        <row r="32">
          <cell r="B32" t="str">
            <v>3Cx150 sqmm-Cu</v>
          </cell>
          <cell r="C32">
            <v>0.14899999999999999</v>
          </cell>
          <cell r="D32">
            <v>8.6999999999999994E-2</v>
          </cell>
          <cell r="E32">
            <v>270</v>
          </cell>
          <cell r="F32">
            <v>225</v>
          </cell>
          <cell r="G32">
            <v>265</v>
          </cell>
          <cell r="H32">
            <v>42.4</v>
          </cell>
          <cell r="I32">
            <v>5.6504000000000003</v>
          </cell>
        </row>
        <row r="33">
          <cell r="B33" t="str">
            <v>3Cx120 sqmm-Cu</v>
          </cell>
          <cell r="C33">
            <v>0.184</v>
          </cell>
          <cell r="D33">
            <v>8.6999999999999994E-2</v>
          </cell>
          <cell r="E33">
            <v>240</v>
          </cell>
          <cell r="F33">
            <v>195</v>
          </cell>
          <cell r="G33">
            <v>230</v>
          </cell>
          <cell r="H33">
            <v>39.4</v>
          </cell>
          <cell r="I33">
            <v>4.6188000000000002</v>
          </cell>
        </row>
        <row r="34">
          <cell r="B34" t="str">
            <v>3Cx95 sqmm-Cu</v>
          </cell>
          <cell r="C34">
            <v>0.23100000000000001</v>
          </cell>
          <cell r="D34">
            <v>0.09</v>
          </cell>
          <cell r="E34">
            <v>210</v>
          </cell>
          <cell r="F34">
            <v>175</v>
          </cell>
          <cell r="G34">
            <v>200</v>
          </cell>
          <cell r="H34">
            <v>36.200000000000003</v>
          </cell>
          <cell r="I34">
            <v>3.798</v>
          </cell>
        </row>
        <row r="35">
          <cell r="B35" t="str">
            <v>3Cx70 sqmm-Cu</v>
          </cell>
          <cell r="C35">
            <v>0.32100000000000001</v>
          </cell>
          <cell r="D35">
            <v>0.09</v>
          </cell>
          <cell r="E35">
            <v>175</v>
          </cell>
          <cell r="F35">
            <v>150</v>
          </cell>
          <cell r="G35">
            <v>165</v>
          </cell>
          <cell r="H35">
            <v>32</v>
          </cell>
          <cell r="I35">
            <v>2.97</v>
          </cell>
        </row>
        <row r="36">
          <cell r="B36" t="str">
            <v>3Cx50 sqmm-Cu</v>
          </cell>
          <cell r="C36">
            <v>0.46300000000000002</v>
          </cell>
          <cell r="D36">
            <v>9.4E-2</v>
          </cell>
          <cell r="E36">
            <v>145</v>
          </cell>
          <cell r="F36">
            <v>125</v>
          </cell>
          <cell r="G36">
            <v>135</v>
          </cell>
          <cell r="H36">
            <v>28.2</v>
          </cell>
          <cell r="I36">
            <v>2.1230000000000002</v>
          </cell>
        </row>
        <row r="37">
          <cell r="B37" t="str">
            <v>3Cx35 sqmm-Cu</v>
          </cell>
          <cell r="C37">
            <v>0.627</v>
          </cell>
          <cell r="D37">
            <v>9.7000000000000003E-2</v>
          </cell>
          <cell r="E37">
            <v>120</v>
          </cell>
          <cell r="F37">
            <v>99</v>
          </cell>
          <cell r="G37">
            <v>110</v>
          </cell>
          <cell r="H37">
            <v>24.7</v>
          </cell>
          <cell r="I37">
            <v>1.6339999999999999</v>
          </cell>
        </row>
        <row r="38">
          <cell r="B38" t="str">
            <v>3Cx25 sqmm-Cu</v>
          </cell>
          <cell r="C38">
            <v>0.87</v>
          </cell>
          <cell r="D38">
            <v>9.7000000000000003E-2</v>
          </cell>
          <cell r="E38">
            <v>99</v>
          </cell>
          <cell r="F38">
            <v>81</v>
          </cell>
          <cell r="G38">
            <v>90</v>
          </cell>
          <cell r="H38">
            <v>22.9</v>
          </cell>
          <cell r="I38">
            <v>1.304</v>
          </cell>
        </row>
        <row r="39">
          <cell r="B39" t="str">
            <v>3Cx16 sqmm-Cu</v>
          </cell>
          <cell r="C39">
            <v>1.38</v>
          </cell>
          <cell r="D39">
            <v>9.7000000000000003E-2</v>
          </cell>
          <cell r="E39">
            <v>77</v>
          </cell>
          <cell r="F39">
            <v>64</v>
          </cell>
          <cell r="G39">
            <v>66</v>
          </cell>
          <cell r="H39">
            <v>20.2</v>
          </cell>
          <cell r="I39">
            <v>0.93300000000000005</v>
          </cell>
        </row>
        <row r="40">
          <cell r="B40" t="str">
            <v>3Cx10 sqmm-Cu</v>
          </cell>
          <cell r="C40">
            <v>2.19</v>
          </cell>
          <cell r="D40">
            <v>0.1</v>
          </cell>
          <cell r="E40">
            <v>60</v>
          </cell>
          <cell r="F40">
            <v>50</v>
          </cell>
          <cell r="G40">
            <v>57</v>
          </cell>
          <cell r="H40">
            <v>19.5</v>
          </cell>
          <cell r="I40">
            <v>0.86499999999999999</v>
          </cell>
        </row>
        <row r="41">
          <cell r="B41" t="str">
            <v>3Cx6 sqmm-Cu</v>
          </cell>
          <cell r="C41">
            <v>3.69</v>
          </cell>
          <cell r="D41">
            <v>0.11</v>
          </cell>
          <cell r="E41">
            <v>45</v>
          </cell>
          <cell r="F41">
            <v>38</v>
          </cell>
          <cell r="G41">
            <v>39</v>
          </cell>
          <cell r="H41">
            <v>17.5</v>
          </cell>
          <cell r="I41">
            <v>0.68</v>
          </cell>
        </row>
        <row r="42">
          <cell r="B42" t="str">
            <v>3Cx4 sqmm-Cu</v>
          </cell>
          <cell r="C42">
            <v>5.52</v>
          </cell>
          <cell r="D42">
            <v>0.11600000000000001</v>
          </cell>
          <cell r="E42">
            <v>36</v>
          </cell>
          <cell r="F42">
            <v>30</v>
          </cell>
          <cell r="G42">
            <v>30</v>
          </cell>
          <cell r="H42">
            <v>16.5</v>
          </cell>
          <cell r="I42">
            <v>0.64</v>
          </cell>
        </row>
        <row r="43">
          <cell r="B43" t="str">
            <v>3Cx2.5 sqmm-Cu</v>
          </cell>
          <cell r="C43">
            <v>8.8699999999999992</v>
          </cell>
          <cell r="D43">
            <v>0.11899999999999999</v>
          </cell>
          <cell r="E43">
            <v>27</v>
          </cell>
          <cell r="F43">
            <v>24</v>
          </cell>
          <cell r="G43">
            <v>24</v>
          </cell>
          <cell r="H43">
            <v>15</v>
          </cell>
          <cell r="I43" t="str">
            <v>0.5800.530</v>
          </cell>
        </row>
        <row r="46">
          <cell r="B46" t="str">
            <v>4Cx25 sqmm-Cu YFY</v>
          </cell>
          <cell r="C46">
            <v>0.93100000000000005</v>
          </cell>
          <cell r="D46">
            <v>0.08</v>
          </cell>
          <cell r="E46">
            <v>120</v>
          </cell>
          <cell r="F46">
            <v>100</v>
          </cell>
          <cell r="G46">
            <v>125</v>
          </cell>
          <cell r="H46">
            <v>26</v>
          </cell>
        </row>
        <row r="47">
          <cell r="B47" t="str">
            <v>4Cx16 sqmm-Cu YFY</v>
          </cell>
          <cell r="C47">
            <v>1.47</v>
          </cell>
          <cell r="D47">
            <v>0.08</v>
          </cell>
          <cell r="E47">
            <v>94</v>
          </cell>
          <cell r="F47">
            <v>78</v>
          </cell>
          <cell r="G47">
            <v>85</v>
          </cell>
          <cell r="H47">
            <v>22</v>
          </cell>
        </row>
        <row r="48">
          <cell r="B48" t="str">
            <v>4Cx10 sqmm-Cu YFY</v>
          </cell>
          <cell r="C48">
            <v>2.34</v>
          </cell>
          <cell r="D48">
            <v>8.4000000000000005E-2</v>
          </cell>
          <cell r="E48">
            <v>74</v>
          </cell>
          <cell r="F48">
            <v>61</v>
          </cell>
          <cell r="G48">
            <v>67</v>
          </cell>
          <cell r="H48">
            <v>21</v>
          </cell>
        </row>
        <row r="49">
          <cell r="B49" t="str">
            <v>4Cx6 sqmm-Cu YWY</v>
          </cell>
          <cell r="C49">
            <v>3.94</v>
          </cell>
          <cell r="D49">
            <v>0.09</v>
          </cell>
          <cell r="E49">
            <v>55</v>
          </cell>
          <cell r="F49">
            <v>47</v>
          </cell>
          <cell r="G49">
            <v>50</v>
          </cell>
          <cell r="H49">
            <v>19</v>
          </cell>
        </row>
        <row r="50">
          <cell r="B50" t="str">
            <v>4Cx4 sqmm-Cu YWY</v>
          </cell>
          <cell r="C50">
            <v>5.9</v>
          </cell>
          <cell r="D50">
            <v>9.8000000000000004E-2</v>
          </cell>
          <cell r="E50">
            <v>44</v>
          </cell>
          <cell r="F50">
            <v>37</v>
          </cell>
          <cell r="G50">
            <v>39</v>
          </cell>
          <cell r="H50">
            <v>18</v>
          </cell>
        </row>
        <row r="51">
          <cell r="B51" t="str">
            <v>4Cx2.5 sqmm-Cu YWY</v>
          </cell>
          <cell r="C51">
            <v>8.8699999999999992</v>
          </cell>
          <cell r="D51">
            <v>0.11899999999999999</v>
          </cell>
          <cell r="E51">
            <v>27</v>
          </cell>
          <cell r="F51">
            <v>24</v>
          </cell>
          <cell r="G51">
            <v>24</v>
          </cell>
          <cell r="H51">
            <v>16</v>
          </cell>
        </row>
        <row r="53">
          <cell r="B53" t="str">
            <v>4Cx25 sqmm-Al Arm</v>
          </cell>
          <cell r="C53">
            <v>1.54</v>
          </cell>
          <cell r="D53">
            <v>0.08</v>
          </cell>
          <cell r="E53">
            <v>97</v>
          </cell>
          <cell r="G53">
            <v>95</v>
          </cell>
          <cell r="H53">
            <v>22.2</v>
          </cell>
        </row>
        <row r="54">
          <cell r="B54" t="str">
            <v>4Cx16 sqmm-Al Arm</v>
          </cell>
          <cell r="C54">
            <v>2.4500000000000002</v>
          </cell>
          <cell r="D54">
            <v>0.08</v>
          </cell>
          <cell r="E54">
            <v>73</v>
          </cell>
          <cell r="G54">
            <v>70</v>
          </cell>
          <cell r="H54">
            <v>21.2</v>
          </cell>
        </row>
        <row r="55">
          <cell r="B55" t="str">
            <v>4Cx10 sqmm-Al Arm</v>
          </cell>
          <cell r="C55">
            <v>3.94</v>
          </cell>
          <cell r="D55">
            <v>0.08</v>
          </cell>
          <cell r="E55">
            <v>57</v>
          </cell>
          <cell r="G55">
            <v>53</v>
          </cell>
        </row>
        <row r="56">
          <cell r="B56" t="str">
            <v>4Cx6 sqmm-Al Arm</v>
          </cell>
          <cell r="C56">
            <v>5.9</v>
          </cell>
          <cell r="D56">
            <v>0.09</v>
          </cell>
          <cell r="E56">
            <v>43</v>
          </cell>
          <cell r="G56">
            <v>40</v>
          </cell>
        </row>
        <row r="57">
          <cell r="B57" t="str">
            <v>4Cx4 sqmm-Al Arm</v>
          </cell>
          <cell r="C57">
            <v>9.48</v>
          </cell>
          <cell r="D57">
            <v>0.09</v>
          </cell>
          <cell r="E57">
            <v>34</v>
          </cell>
          <cell r="G57">
            <v>31</v>
          </cell>
        </row>
      </sheetData>
      <sheetData sheetId="2"/>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ery"/>
      <sheetName val="Lighting Calculation"/>
      <sheetName val="SB+wire"/>
      <sheetName val="Sheet4"/>
      <sheetName val="XLPE cable data"/>
      <sheetName val="XLPE CABLE SCHEDULE"/>
      <sheetName val="DB SIZE"/>
      <sheetName val="PVC  cable data"/>
      <sheetName val="HT CABLE"/>
      <sheetName val="Machines LOAD"/>
      <sheetName val="APFC Sizing"/>
      <sheetName val="Sheet1"/>
      <sheetName val="Cable tray Schedule"/>
      <sheetName val="LOAD FROM CLIENT"/>
      <sheetName val="Earthing"/>
      <sheetName val="EARTHING PITS"/>
      <sheetName val="DG Fault current"/>
      <sheetName val="HT Cable sizing"/>
      <sheetName val="LT CABLE SIZING"/>
      <sheetName val="Sheet5"/>
      <sheetName val="Sheet2"/>
      <sheetName val="Sheet3"/>
      <sheetName val="HVAC Load"/>
      <sheetName val="Civil Works"/>
    </sheetNames>
    <sheetDataSet>
      <sheetData sheetId="0">
        <row r="21">
          <cell r="D21">
            <v>71.648600000000002</v>
          </cell>
        </row>
      </sheetData>
      <sheetData sheetId="1"/>
      <sheetData sheetId="2"/>
      <sheetData sheetId="3"/>
      <sheetData sheetId="4">
        <row r="4">
          <cell r="E4" t="str">
            <v>IN Ground</v>
          </cell>
        </row>
        <row r="5">
          <cell r="B5" t="str">
            <v>3.5Cx400 sqmm-Al</v>
          </cell>
        </row>
        <row r="6">
          <cell r="B6" t="str">
            <v>3.5Cx300 sqmm-Al</v>
          </cell>
        </row>
        <row r="7">
          <cell r="B7" t="str">
            <v>3.5Cx240 sqmm-Al</v>
          </cell>
        </row>
        <row r="8">
          <cell r="B8" t="str">
            <v>3.5Cx185 sqmm-Al</v>
          </cell>
        </row>
        <row r="9">
          <cell r="B9" t="str">
            <v>3.5Cx150 sqmm-Al</v>
          </cell>
        </row>
        <row r="10">
          <cell r="B10" t="str">
            <v>3.5Cx120 sqmm-Al</v>
          </cell>
        </row>
        <row r="11">
          <cell r="B11" t="str">
            <v>3.5Cx95 sqmm-Al</v>
          </cell>
        </row>
        <row r="12">
          <cell r="B12" t="str">
            <v>3.5Cx70 sqmm-Al</v>
          </cell>
        </row>
        <row r="13">
          <cell r="B13" t="str">
            <v>3.5Cx50 sqmm-Al</v>
          </cell>
        </row>
        <row r="14">
          <cell r="B14" t="str">
            <v>3.5Cx35 sqmm-Al</v>
          </cell>
        </row>
        <row r="15">
          <cell r="B15" t="str">
            <v>3.5Cx25 sqmm-Al</v>
          </cell>
        </row>
        <row r="28">
          <cell r="B28" t="str">
            <v>3Cx400 sqmm-Cu</v>
          </cell>
        </row>
        <row r="29">
          <cell r="B29" t="str">
            <v>3Cx300 sqmm-Cu</v>
          </cell>
        </row>
        <row r="30">
          <cell r="B30" t="str">
            <v>3Cx240 sqmm-Cu</v>
          </cell>
        </row>
        <row r="31">
          <cell r="B31" t="str">
            <v>3Cx185 sqmm-Cu</v>
          </cell>
        </row>
        <row r="32">
          <cell r="B32" t="str">
            <v>3Cx150 sqmm-Cu</v>
          </cell>
        </row>
        <row r="33">
          <cell r="B33" t="str">
            <v>3Cx120 sqmm-Cu</v>
          </cell>
        </row>
        <row r="34">
          <cell r="B34" t="str">
            <v>3Cx95 sqmm-Cu</v>
          </cell>
        </row>
        <row r="35">
          <cell r="B35" t="str">
            <v>3Cx70 sqmm-Cu</v>
          </cell>
        </row>
        <row r="36">
          <cell r="B36" t="str">
            <v>3Cx50 sqmm-Cu</v>
          </cell>
        </row>
        <row r="37">
          <cell r="B37" t="str">
            <v>3Cx35 sqmm-Cu</v>
          </cell>
        </row>
        <row r="38">
          <cell r="B38" t="str">
            <v>3Cx25 sqmm-Cu</v>
          </cell>
        </row>
        <row r="39">
          <cell r="B39" t="str">
            <v>3Cx16 sqmm-Cu</v>
          </cell>
        </row>
        <row r="40">
          <cell r="B40" t="str">
            <v>3Cx10 sqmm-Cu</v>
          </cell>
        </row>
        <row r="41">
          <cell r="B41" t="str">
            <v>3Cx6 sqmm-Cu</v>
          </cell>
        </row>
        <row r="42">
          <cell r="B42" t="str">
            <v>3Cx4 sqmm-Cu</v>
          </cell>
        </row>
        <row r="43">
          <cell r="B43" t="str">
            <v>3Cx2.5 sqmm-Cu</v>
          </cell>
        </row>
        <row r="46">
          <cell r="B46" t="str">
            <v>4Cx25 sqmm-Cu YFY</v>
          </cell>
        </row>
        <row r="47">
          <cell r="B47" t="str">
            <v>4Cx16 sqmm-Cu YFY</v>
          </cell>
        </row>
        <row r="48">
          <cell r="B48" t="str">
            <v>4Cx10 sqmm-Cu YFY</v>
          </cell>
        </row>
        <row r="49">
          <cell r="B49" t="str">
            <v>4Cx6 sqmm-Cu YWY</v>
          </cell>
        </row>
        <row r="50">
          <cell r="B50" t="str">
            <v>4Cx4 sqmm-Cu YWY</v>
          </cell>
        </row>
        <row r="51">
          <cell r="B51" t="str">
            <v>4Cx2.5 sqmm-Cu YWY</v>
          </cell>
        </row>
        <row r="53">
          <cell r="B53" t="str">
            <v>4Cx25 sqmm-Al Arm</v>
          </cell>
        </row>
        <row r="54">
          <cell r="B54" t="str">
            <v>4Cx16 sqmm-Al Arm</v>
          </cell>
        </row>
        <row r="55">
          <cell r="B55" t="str">
            <v>4Cx10 sqmm-Al Arm</v>
          </cell>
        </row>
        <row r="56">
          <cell r="B56" t="str">
            <v>4Cx6 sqmm-Al Arm</v>
          </cell>
        </row>
        <row r="57">
          <cell r="B57" t="str">
            <v>4Cx4 sqmm-Al Arm</v>
          </cell>
        </row>
      </sheetData>
      <sheetData sheetId="5"/>
      <sheetData sheetId="6"/>
      <sheetData sheetId="7"/>
      <sheetData sheetId="8"/>
      <sheetData sheetId="9">
        <row r="12">
          <cell r="E12">
            <v>473.6</v>
          </cell>
        </row>
      </sheetData>
      <sheetData sheetId="10"/>
      <sheetData sheetId="11">
        <row r="12">
          <cell r="E12">
            <v>473.6</v>
          </cell>
        </row>
      </sheetData>
      <sheetData sheetId="12"/>
      <sheetData sheetId="13"/>
      <sheetData sheetId="14"/>
      <sheetData sheetId="15"/>
      <sheetData sheetId="16"/>
      <sheetData sheetId="17"/>
      <sheetData sheetId="18"/>
      <sheetData sheetId="19"/>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TV ABSTRACT"/>
      <sheetName val="CCTV MB"/>
    </sheetNames>
    <sheetDataSet>
      <sheetData sheetId="0"/>
      <sheetData sheetId="1">
        <row r="3">
          <cell r="F3">
            <v>6</v>
          </cell>
          <cell r="G3">
            <v>1500</v>
          </cell>
        </row>
        <row r="4">
          <cell r="F4">
            <v>1</v>
          </cell>
          <cell r="G4">
            <v>7500</v>
          </cell>
        </row>
        <row r="6">
          <cell r="F6">
            <v>1</v>
          </cell>
          <cell r="G6">
            <v>9000</v>
          </cell>
        </row>
        <row r="8">
          <cell r="F8">
            <v>1</v>
          </cell>
          <cell r="G8">
            <v>15000</v>
          </cell>
        </row>
        <row r="10">
          <cell r="F10">
            <v>1</v>
          </cell>
          <cell r="G10">
            <v>8000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abSelected="1" workbookViewId="0">
      <selection activeCell="I17" sqref="I17"/>
    </sheetView>
  </sheetViews>
  <sheetFormatPr defaultRowHeight="14.5" x14ac:dyDescent="0.35"/>
  <cols>
    <col min="1" max="1" width="7.1796875" customWidth="1"/>
    <col min="2" max="2" width="35" bestFit="1" customWidth="1"/>
    <col min="3" max="3" width="15" customWidth="1"/>
    <col min="4" max="4" width="13.1796875" customWidth="1"/>
    <col min="5" max="5" width="18.7265625" customWidth="1"/>
    <col min="6" max="6" width="19.54296875" bestFit="1" customWidth="1"/>
    <col min="8" max="8" width="9.54296875" bestFit="1" customWidth="1"/>
  </cols>
  <sheetData>
    <row r="1" spans="1:8" ht="23.5" x14ac:dyDescent="0.55000000000000004">
      <c r="A1" s="330" t="s">
        <v>540</v>
      </c>
    </row>
    <row r="2" spans="1:8" ht="15.5" x14ac:dyDescent="0.35">
      <c r="A2" s="331" t="s">
        <v>551</v>
      </c>
    </row>
    <row r="3" spans="1:8" x14ac:dyDescent="0.35">
      <c r="A3" s="150" t="s">
        <v>541</v>
      </c>
    </row>
    <row r="4" spans="1:8" x14ac:dyDescent="0.35">
      <c r="A4" s="150" t="s">
        <v>552</v>
      </c>
    </row>
    <row r="5" spans="1:8" x14ac:dyDescent="0.35">
      <c r="A5" s="150" t="s">
        <v>574</v>
      </c>
    </row>
    <row r="6" spans="1:8" x14ac:dyDescent="0.35">
      <c r="A6" s="150"/>
    </row>
    <row r="7" spans="1:8" ht="18.5" x14ac:dyDescent="0.45">
      <c r="A7" s="517" t="s">
        <v>553</v>
      </c>
      <c r="B7" s="517"/>
      <c r="C7" s="517"/>
      <c r="D7" s="517"/>
      <c r="E7" s="517"/>
      <c r="F7" s="517"/>
    </row>
    <row r="8" spans="1:8" x14ac:dyDescent="0.35">
      <c r="A8" s="332" t="s">
        <v>542</v>
      </c>
      <c r="B8" s="270" t="s">
        <v>543</v>
      </c>
      <c r="C8" s="270" t="s">
        <v>544</v>
      </c>
      <c r="D8" s="270" t="s">
        <v>537</v>
      </c>
      <c r="E8" s="270" t="s">
        <v>545</v>
      </c>
      <c r="F8" s="270" t="s">
        <v>546</v>
      </c>
    </row>
    <row r="9" spans="1:8" x14ac:dyDescent="0.35">
      <c r="A9" s="3">
        <v>1</v>
      </c>
      <c r="B9" s="154" t="s">
        <v>547</v>
      </c>
      <c r="C9" s="596">
        <f>'Abstract Civil &amp; Interior'!I559</f>
        <v>1050978.5269371981</v>
      </c>
      <c r="D9" s="598">
        <f>'Abstract Civil &amp; Interior'!N559</f>
        <v>571622.68200000003</v>
      </c>
      <c r="E9" s="598">
        <f>D9</f>
        <v>571622.68200000003</v>
      </c>
      <c r="F9" s="326">
        <f>-C9+D9</f>
        <v>-479355.8449371981</v>
      </c>
    </row>
    <row r="10" spans="1:8" x14ac:dyDescent="0.35">
      <c r="A10" s="3">
        <v>2</v>
      </c>
      <c r="B10" t="s">
        <v>554</v>
      </c>
      <c r="C10" s="596">
        <f>'HVAC ABSTRACT'!F50</f>
        <v>238956</v>
      </c>
      <c r="D10" s="598">
        <f>'HVAC ABSTRACT'!K50</f>
        <v>227435.65</v>
      </c>
      <c r="E10" s="598">
        <f>D10</f>
        <v>227435.65</v>
      </c>
      <c r="F10" s="326">
        <f>-C10+D10</f>
        <v>-11520.350000000006</v>
      </c>
    </row>
    <row r="11" spans="1:8" x14ac:dyDescent="0.35">
      <c r="A11" s="133">
        <v>3</v>
      </c>
      <c r="B11" s="336" t="s">
        <v>555</v>
      </c>
      <c r="C11" s="597">
        <f>'LIGHTING Abstract'!G22</f>
        <v>45500</v>
      </c>
      <c r="D11" s="602">
        <f>'LIGHTING Abstract'!L22</f>
        <v>41000</v>
      </c>
      <c r="E11" s="602">
        <f>D11</f>
        <v>41000</v>
      </c>
      <c r="F11" s="326">
        <f>-C11+D11</f>
        <v>-4500</v>
      </c>
    </row>
    <row r="12" spans="1:8" x14ac:dyDescent="0.35">
      <c r="A12" s="3">
        <v>4</v>
      </c>
      <c r="B12" s="1" t="s">
        <v>569</v>
      </c>
      <c r="C12" s="596">
        <f>'CCTV Abstract'!G14</f>
        <v>48500</v>
      </c>
      <c r="D12" s="598">
        <f>'CCTV Abstract'!L14</f>
        <v>48500</v>
      </c>
      <c r="E12" s="598">
        <f>D12</f>
        <v>48500</v>
      </c>
      <c r="F12" s="326">
        <f>-C12+D12</f>
        <v>0</v>
      </c>
    </row>
    <row r="13" spans="1:8" x14ac:dyDescent="0.35">
      <c r="A13" s="3"/>
      <c r="B13" s="1"/>
      <c r="C13" s="598"/>
      <c r="D13" s="598"/>
      <c r="E13" s="598"/>
      <c r="F13" s="1"/>
    </row>
    <row r="14" spans="1:8" x14ac:dyDescent="0.35">
      <c r="A14" s="337"/>
      <c r="B14" s="338" t="s">
        <v>548</v>
      </c>
      <c r="C14" s="599">
        <f>SUM(C9:C12)</f>
        <v>1383934.5269371981</v>
      </c>
      <c r="D14" s="603">
        <f>SUM(D9:D12)</f>
        <v>888558.33200000005</v>
      </c>
      <c r="E14" s="603">
        <f>SUM(E9:E12)</f>
        <v>888558.33200000005</v>
      </c>
      <c r="F14" s="499">
        <f>SUM(F9:F12)</f>
        <v>-495376.19493719807</v>
      </c>
    </row>
    <row r="15" spans="1:8" x14ac:dyDescent="0.35">
      <c r="A15" s="333"/>
      <c r="B15" s="251" t="s">
        <v>549</v>
      </c>
      <c r="C15" s="600">
        <f>C14*18%</f>
        <v>249108.21484869564</v>
      </c>
      <c r="D15" s="600">
        <f>D14*18%</f>
        <v>159940.49976000001</v>
      </c>
      <c r="E15" s="600">
        <f>D15</f>
        <v>159940.49976000001</v>
      </c>
      <c r="F15" s="501">
        <f>F14*18%</f>
        <v>-89167.715088695652</v>
      </c>
      <c r="H15" s="502"/>
    </row>
    <row r="16" spans="1:8" ht="15" thickBot="1" x14ac:dyDescent="0.4">
      <c r="A16" s="334"/>
      <c r="B16" s="335" t="s">
        <v>550</v>
      </c>
      <c r="C16" s="601">
        <f>SUM(C14+C15)</f>
        <v>1633042.7417858937</v>
      </c>
      <c r="D16" s="601">
        <f>SUM(D14+D15)</f>
        <v>1048498.8317600001</v>
      </c>
      <c r="E16" s="601">
        <f>D16</f>
        <v>1048498.8317600001</v>
      </c>
      <c r="F16" s="500">
        <f>F15+F14</f>
        <v>-584543.91002589371</v>
      </c>
    </row>
    <row r="18" spans="4:5" hidden="1" x14ac:dyDescent="0.35">
      <c r="D18" s="605">
        <v>909078</v>
      </c>
      <c r="E18" s="502">
        <v>1072712</v>
      </c>
    </row>
    <row r="19" spans="4:5" hidden="1" x14ac:dyDescent="0.35">
      <c r="D19" s="604">
        <f>D18-D14</f>
        <v>20519.667999999947</v>
      </c>
      <c r="E19" s="604">
        <f>E18-D16</f>
        <v>24213.168239999912</v>
      </c>
    </row>
  </sheetData>
  <mergeCells count="1">
    <mergeCell ref="A7:F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zoomScale="80" zoomScaleNormal="80" workbookViewId="0">
      <selection activeCell="F10" sqref="F10"/>
    </sheetView>
  </sheetViews>
  <sheetFormatPr defaultRowHeight="14.5" x14ac:dyDescent="0.35"/>
  <cols>
    <col min="3" max="3" width="84.453125" customWidth="1"/>
    <col min="4" max="4" width="13.54296875" customWidth="1"/>
    <col min="5" max="5" width="5" bestFit="1" customWidth="1"/>
    <col min="6" max="6" width="7.453125" bestFit="1" customWidth="1"/>
    <col min="7" max="7" width="9.26953125" bestFit="1" customWidth="1"/>
    <col min="8" max="8" width="11.26953125" bestFit="1" customWidth="1"/>
  </cols>
  <sheetData>
    <row r="1" spans="1:8" ht="18.5" x14ac:dyDescent="0.35">
      <c r="A1" s="589" t="s">
        <v>567</v>
      </c>
      <c r="B1" s="590"/>
      <c r="C1" s="590"/>
      <c r="D1" s="590"/>
      <c r="E1" s="590"/>
      <c r="F1" s="590"/>
      <c r="G1" s="590"/>
      <c r="H1" s="591"/>
    </row>
    <row r="2" spans="1:8" x14ac:dyDescent="0.35">
      <c r="A2" s="342" t="s">
        <v>558</v>
      </c>
      <c r="B2" s="343"/>
      <c r="C2" s="344" t="s">
        <v>559</v>
      </c>
      <c r="D2" s="345" t="s">
        <v>560</v>
      </c>
      <c r="E2" s="342" t="s">
        <v>10</v>
      </c>
      <c r="F2" s="346" t="s">
        <v>568</v>
      </c>
      <c r="G2" s="346" t="s">
        <v>496</v>
      </c>
      <c r="H2" s="360" t="s">
        <v>497</v>
      </c>
    </row>
    <row r="3" spans="1:8" ht="58" x14ac:dyDescent="0.35">
      <c r="A3" s="348">
        <v>1</v>
      </c>
      <c r="B3" s="343"/>
      <c r="C3" s="349" t="s">
        <v>562</v>
      </c>
      <c r="D3" s="350">
        <v>6</v>
      </c>
      <c r="E3" s="348" t="s">
        <v>22</v>
      </c>
      <c r="F3" s="515">
        <v>6</v>
      </c>
      <c r="G3" s="346">
        <v>1500</v>
      </c>
      <c r="H3" s="351">
        <f>G3*F3</f>
        <v>9000</v>
      </c>
    </row>
    <row r="4" spans="1:8" ht="72.5" x14ac:dyDescent="0.35">
      <c r="A4" s="348">
        <v>2</v>
      </c>
      <c r="B4" s="343"/>
      <c r="C4" s="352" t="s">
        <v>563</v>
      </c>
      <c r="D4" s="350">
        <v>1</v>
      </c>
      <c r="E4" s="348" t="s">
        <v>22</v>
      </c>
      <c r="F4" s="515">
        <v>1</v>
      </c>
      <c r="G4" s="346">
        <v>7500</v>
      </c>
      <c r="H4" s="343">
        <f>G4*F4</f>
        <v>7500</v>
      </c>
    </row>
    <row r="5" spans="1:8" x14ac:dyDescent="0.35">
      <c r="A5" s="348"/>
      <c r="B5" s="343"/>
      <c r="C5" s="352"/>
      <c r="D5" s="350"/>
      <c r="E5" s="348"/>
      <c r="F5" s="346"/>
      <c r="G5" s="346"/>
      <c r="H5" s="343"/>
    </row>
    <row r="6" spans="1:8" ht="29" x14ac:dyDescent="0.35">
      <c r="A6" s="348">
        <v>3</v>
      </c>
      <c r="B6" s="343"/>
      <c r="C6" s="353" t="s">
        <v>564</v>
      </c>
      <c r="D6" s="350">
        <v>1</v>
      </c>
      <c r="E6" s="348" t="s">
        <v>22</v>
      </c>
      <c r="F6" s="515">
        <v>1</v>
      </c>
      <c r="G6" s="346">
        <v>9000</v>
      </c>
      <c r="H6" s="343">
        <f t="shared" ref="H6:H10" si="0">G6*F6</f>
        <v>9000</v>
      </c>
    </row>
    <row r="7" spans="1:8" x14ac:dyDescent="0.35">
      <c r="A7" s="348"/>
      <c r="B7" s="343"/>
      <c r="C7" s="353"/>
      <c r="D7" s="350"/>
      <c r="E7" s="348"/>
      <c r="F7" s="346"/>
      <c r="G7" s="346"/>
      <c r="H7" s="343"/>
    </row>
    <row r="8" spans="1:8" ht="29" x14ac:dyDescent="0.35">
      <c r="A8" s="348">
        <v>4</v>
      </c>
      <c r="B8" s="343"/>
      <c r="C8" s="353" t="s">
        <v>565</v>
      </c>
      <c r="D8" s="350">
        <v>1</v>
      </c>
      <c r="E8" s="348" t="s">
        <v>22</v>
      </c>
      <c r="F8" s="515">
        <v>1</v>
      </c>
      <c r="G8" s="346">
        <v>15000</v>
      </c>
      <c r="H8" s="343">
        <f t="shared" si="0"/>
        <v>15000</v>
      </c>
    </row>
    <row r="9" spans="1:8" x14ac:dyDescent="0.35">
      <c r="A9" s="348"/>
      <c r="B9" s="343"/>
      <c r="C9" s="353"/>
      <c r="D9" s="350"/>
      <c r="E9" s="348"/>
      <c r="F9" s="346"/>
      <c r="G9" s="346"/>
      <c r="H9" s="343"/>
    </row>
    <row r="10" spans="1:8" x14ac:dyDescent="0.35">
      <c r="A10" s="3">
        <v>5</v>
      </c>
      <c r="B10" s="341"/>
      <c r="C10" s="354" t="s">
        <v>566</v>
      </c>
      <c r="D10" s="355">
        <v>1</v>
      </c>
      <c r="E10" s="348" t="s">
        <v>22</v>
      </c>
      <c r="F10" s="516">
        <v>1</v>
      </c>
      <c r="G10" s="356">
        <v>8000</v>
      </c>
      <c r="H10" s="343">
        <f t="shared" si="0"/>
        <v>8000</v>
      </c>
    </row>
    <row r="11" spans="1:8" x14ac:dyDescent="0.35">
      <c r="A11" s="3"/>
      <c r="B11" s="341"/>
      <c r="C11" s="354"/>
      <c r="D11" s="357"/>
      <c r="E11" s="3"/>
      <c r="F11" s="594" t="s">
        <v>480</v>
      </c>
      <c r="G11" s="595"/>
      <c r="H11" s="359">
        <f>H10+H8+H6+H4+H3</f>
        <v>48500</v>
      </c>
    </row>
  </sheetData>
  <mergeCells count="2">
    <mergeCell ref="A1:H1"/>
    <mergeCell ref="F11:G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5"/>
  <sheetViews>
    <sheetView topLeftCell="B187" zoomScale="60" zoomScaleNormal="60" workbookViewId="0">
      <selection activeCell="D211" sqref="D211"/>
    </sheetView>
  </sheetViews>
  <sheetFormatPr defaultColWidth="9.1796875" defaultRowHeight="14" x14ac:dyDescent="0.35"/>
  <cols>
    <col min="1" max="2" width="9.1796875" style="99"/>
    <col min="3" max="3" width="9.1796875" style="106"/>
    <col min="4" max="4" width="24.81640625" style="106" customWidth="1"/>
    <col min="5" max="5" width="95.81640625" style="99" customWidth="1"/>
    <col min="6" max="6" width="6.7265625" style="99" bestFit="1" customWidth="1"/>
    <col min="7" max="7" width="9.81640625" style="98" bestFit="1" customWidth="1"/>
    <col min="8" max="8" width="8.7265625" style="370" customWidth="1"/>
    <col min="9" max="9" width="14.1796875" style="482" customWidth="1"/>
    <col min="10" max="10" width="11" style="99" customWidth="1"/>
    <col min="11" max="11" width="9.1796875" style="99"/>
    <col min="12" max="12" width="11.7265625" style="99" bestFit="1" customWidth="1"/>
    <col min="13" max="13" width="12" style="99" customWidth="1"/>
    <col min="14" max="14" width="12" style="99" bestFit="1" customWidth="1"/>
    <col min="15" max="15" width="14.26953125" style="99" customWidth="1"/>
    <col min="16" max="16" width="10.453125" style="99" bestFit="1" customWidth="1"/>
    <col min="17" max="17" width="11.1796875" style="99" bestFit="1" customWidth="1"/>
    <col min="18" max="16384" width="9.1796875" style="99"/>
  </cols>
  <sheetData>
    <row r="1" spans="1:18" ht="21.75" customHeight="1" thickBot="1" x14ac:dyDescent="0.4">
      <c r="A1" s="528" t="s">
        <v>1034</v>
      </c>
      <c r="B1" s="529"/>
      <c r="C1" s="529"/>
      <c r="D1" s="529"/>
      <c r="E1" s="529"/>
      <c r="F1" s="529"/>
      <c r="G1" s="529"/>
      <c r="H1" s="529"/>
      <c r="I1" s="530"/>
      <c r="J1" s="518" t="s">
        <v>1035</v>
      </c>
      <c r="K1" s="519"/>
      <c r="L1" s="519"/>
      <c r="M1" s="519"/>
      <c r="N1" s="519"/>
      <c r="O1" s="519"/>
      <c r="P1" s="519"/>
      <c r="Q1" s="519"/>
      <c r="R1" s="520"/>
    </row>
    <row r="2" spans="1:18" ht="15.75" customHeight="1" thickBot="1" x14ac:dyDescent="0.4">
      <c r="A2" s="531" t="s">
        <v>390</v>
      </c>
      <c r="B2" s="532"/>
      <c r="C2" s="532"/>
      <c r="D2" s="532"/>
      <c r="E2" s="532"/>
      <c r="F2" s="127" t="s">
        <v>389</v>
      </c>
      <c r="G2" s="483">
        <v>516</v>
      </c>
      <c r="H2" s="373"/>
      <c r="I2" s="374"/>
    </row>
    <row r="3" spans="1:18" ht="21" customHeight="1" thickBot="1" x14ac:dyDescent="0.5">
      <c r="A3" s="466"/>
      <c r="B3" s="466"/>
      <c r="C3" s="524" t="s">
        <v>485</v>
      </c>
      <c r="D3" s="525"/>
      <c r="E3" s="525"/>
      <c r="F3" s="521" t="s">
        <v>570</v>
      </c>
      <c r="G3" s="522"/>
      <c r="H3" s="522"/>
      <c r="I3" s="523"/>
      <c r="J3" s="526" t="s">
        <v>572</v>
      </c>
      <c r="K3" s="526"/>
      <c r="L3" s="526"/>
      <c r="M3" s="527" t="s">
        <v>571</v>
      </c>
      <c r="N3" s="527"/>
      <c r="O3" s="527"/>
      <c r="P3" s="467" t="s">
        <v>556</v>
      </c>
      <c r="Q3" s="468" t="s">
        <v>481</v>
      </c>
    </row>
    <row r="4" spans="1:18" ht="54.75" customHeight="1" x14ac:dyDescent="0.35">
      <c r="A4" s="124" t="s">
        <v>272</v>
      </c>
      <c r="B4" s="124"/>
      <c r="C4" s="124" t="s">
        <v>273</v>
      </c>
      <c r="D4" s="124" t="s">
        <v>7</v>
      </c>
      <c r="E4" s="125" t="s">
        <v>8</v>
      </c>
      <c r="F4" s="126" t="s">
        <v>10</v>
      </c>
      <c r="G4" s="484" t="s">
        <v>9</v>
      </c>
      <c r="H4" s="375" t="s">
        <v>476</v>
      </c>
      <c r="I4" s="375" t="s">
        <v>477</v>
      </c>
      <c r="J4" s="469" t="s">
        <v>482</v>
      </c>
      <c r="K4" s="469" t="s">
        <v>483</v>
      </c>
      <c r="L4" s="469" t="s">
        <v>484</v>
      </c>
      <c r="M4" s="469" t="s">
        <v>482</v>
      </c>
      <c r="N4" s="469" t="s">
        <v>483</v>
      </c>
      <c r="O4" s="469" t="s">
        <v>484</v>
      </c>
      <c r="P4" s="470"/>
      <c r="Q4" s="470"/>
    </row>
    <row r="5" spans="1:18" ht="15.5" x14ac:dyDescent="0.35">
      <c r="A5" s="376" t="s">
        <v>558</v>
      </c>
      <c r="B5" s="376"/>
      <c r="C5" s="376"/>
      <c r="D5" s="376"/>
      <c r="E5" s="377" t="s">
        <v>575</v>
      </c>
      <c r="F5" s="378"/>
      <c r="G5" s="485"/>
      <c r="H5" s="379"/>
      <c r="I5" s="379"/>
      <c r="J5" s="470"/>
      <c r="K5" s="470"/>
      <c r="L5" s="470"/>
      <c r="M5" s="470"/>
      <c r="N5" s="470"/>
      <c r="O5" s="470"/>
      <c r="P5" s="470"/>
      <c r="Q5" s="470"/>
    </row>
    <row r="6" spans="1:18" ht="15.5" x14ac:dyDescent="0.35">
      <c r="A6" s="13"/>
      <c r="B6" s="14" t="s">
        <v>576</v>
      </c>
      <c r="C6" s="14"/>
      <c r="D6" s="14"/>
      <c r="E6" s="15" t="s">
        <v>577</v>
      </c>
      <c r="F6" s="16"/>
      <c r="G6" s="17"/>
      <c r="H6" s="380"/>
      <c r="I6" s="474"/>
      <c r="J6" s="471"/>
      <c r="K6" s="471"/>
      <c r="L6" s="471"/>
      <c r="M6" s="471"/>
      <c r="N6" s="471"/>
      <c r="O6" s="471"/>
      <c r="P6" s="471"/>
      <c r="Q6" s="471"/>
    </row>
    <row r="7" spans="1:18" ht="50.25" customHeight="1" x14ac:dyDescent="0.35">
      <c r="A7" s="18"/>
      <c r="B7" s="18"/>
      <c r="C7" s="19" t="s">
        <v>11</v>
      </c>
      <c r="D7" s="18" t="s">
        <v>578</v>
      </c>
      <c r="E7" s="20" t="s">
        <v>579</v>
      </c>
      <c r="F7" s="246"/>
      <c r="G7" s="381"/>
      <c r="H7" s="382"/>
      <c r="I7" s="475"/>
      <c r="J7" s="104"/>
      <c r="K7" s="104"/>
      <c r="L7" s="104"/>
      <c r="M7" s="104"/>
      <c r="N7" s="104"/>
      <c r="O7" s="104"/>
      <c r="P7" s="104"/>
      <c r="Q7" s="104"/>
    </row>
    <row r="8" spans="1:18" ht="33" customHeight="1" x14ac:dyDescent="0.35">
      <c r="A8" s="18"/>
      <c r="B8" s="18"/>
      <c r="C8" s="18" t="s">
        <v>12</v>
      </c>
      <c r="D8" s="18"/>
      <c r="E8" s="383" t="s">
        <v>580</v>
      </c>
      <c r="F8" s="246" t="s">
        <v>13</v>
      </c>
      <c r="G8" s="247">
        <v>0</v>
      </c>
      <c r="H8" s="384"/>
      <c r="I8" s="475">
        <f>H8*$G8</f>
        <v>0</v>
      </c>
      <c r="J8" s="104"/>
      <c r="K8" s="104"/>
      <c r="L8" s="104"/>
      <c r="M8" s="104"/>
      <c r="N8" s="104"/>
      <c r="O8" s="104"/>
      <c r="P8" s="104"/>
      <c r="Q8" s="104"/>
    </row>
    <row r="9" spans="1:18" x14ac:dyDescent="0.35">
      <c r="A9" s="18"/>
      <c r="B9" s="18"/>
      <c r="C9" s="18" t="s">
        <v>14</v>
      </c>
      <c r="D9" s="21"/>
      <c r="E9" s="383" t="s">
        <v>581</v>
      </c>
      <c r="F9" s="246" t="s">
        <v>13</v>
      </c>
      <c r="G9" s="247">
        <v>0</v>
      </c>
      <c r="H9" s="384"/>
      <c r="I9" s="475">
        <f t="shared" ref="I9:I14" si="0">H9*$G9</f>
        <v>0</v>
      </c>
      <c r="J9" s="104"/>
      <c r="K9" s="104"/>
      <c r="L9" s="104"/>
      <c r="M9" s="104"/>
      <c r="N9" s="104"/>
      <c r="O9" s="104"/>
      <c r="P9" s="104"/>
      <c r="Q9" s="104"/>
    </row>
    <row r="10" spans="1:18" x14ac:dyDescent="0.35">
      <c r="A10" s="18"/>
      <c r="B10" s="18"/>
      <c r="C10" s="18" t="s">
        <v>15</v>
      </c>
      <c r="D10" s="21"/>
      <c r="E10" s="383" t="s">
        <v>582</v>
      </c>
      <c r="F10" s="246" t="s">
        <v>13</v>
      </c>
      <c r="G10" s="247">
        <v>0</v>
      </c>
      <c r="H10" s="384"/>
      <c r="I10" s="475">
        <f t="shared" si="0"/>
        <v>0</v>
      </c>
      <c r="J10" s="104"/>
      <c r="K10" s="104"/>
      <c r="L10" s="104"/>
      <c r="M10" s="104"/>
      <c r="N10" s="104"/>
      <c r="O10" s="104"/>
      <c r="P10" s="104"/>
      <c r="Q10" s="104"/>
    </row>
    <row r="11" spans="1:18" x14ac:dyDescent="0.35">
      <c r="A11" s="18"/>
      <c r="B11" s="18"/>
      <c r="C11" s="18" t="s">
        <v>16</v>
      </c>
      <c r="D11" s="18"/>
      <c r="E11" s="383" t="s">
        <v>583</v>
      </c>
      <c r="F11" s="246" t="s">
        <v>13</v>
      </c>
      <c r="G11" s="247">
        <v>0</v>
      </c>
      <c r="H11" s="384"/>
      <c r="I11" s="475">
        <f t="shared" si="0"/>
        <v>0</v>
      </c>
      <c r="J11" s="104"/>
      <c r="K11" s="104"/>
      <c r="L11" s="104"/>
      <c r="M11" s="104"/>
      <c r="N11" s="104"/>
      <c r="O11" s="104"/>
      <c r="P11" s="104"/>
      <c r="Q11" s="104"/>
    </row>
    <row r="12" spans="1:18" x14ac:dyDescent="0.35">
      <c r="A12" s="18"/>
      <c r="B12" s="18"/>
      <c r="C12" s="18" t="s">
        <v>17</v>
      </c>
      <c r="D12" s="18"/>
      <c r="E12" s="22" t="s">
        <v>584</v>
      </c>
      <c r="F12" s="246" t="s">
        <v>13</v>
      </c>
      <c r="G12" s="247">
        <v>0</v>
      </c>
      <c r="H12" s="384"/>
      <c r="I12" s="475">
        <f t="shared" si="0"/>
        <v>0</v>
      </c>
      <c r="J12" s="104"/>
      <c r="K12" s="104"/>
      <c r="L12" s="104"/>
      <c r="M12" s="104"/>
      <c r="N12" s="104"/>
      <c r="O12" s="104"/>
      <c r="P12" s="104"/>
      <c r="Q12" s="104"/>
    </row>
    <row r="13" spans="1:18" x14ac:dyDescent="0.35">
      <c r="A13" s="18"/>
      <c r="B13" s="18"/>
      <c r="C13" s="18" t="s">
        <v>18</v>
      </c>
      <c r="D13" s="18"/>
      <c r="E13" s="22" t="s">
        <v>585</v>
      </c>
      <c r="F13" s="246" t="s">
        <v>13</v>
      </c>
      <c r="G13" s="247">
        <v>0</v>
      </c>
      <c r="H13" s="384"/>
      <c r="I13" s="475">
        <f t="shared" si="0"/>
        <v>0</v>
      </c>
      <c r="J13" s="104"/>
      <c r="K13" s="104"/>
      <c r="L13" s="104"/>
      <c r="M13" s="104"/>
      <c r="N13" s="104"/>
      <c r="O13" s="104"/>
      <c r="P13" s="104"/>
      <c r="Q13" s="104"/>
    </row>
    <row r="14" spans="1:18" x14ac:dyDescent="0.35">
      <c r="A14" s="18"/>
      <c r="B14" s="18"/>
      <c r="C14" s="18" t="s">
        <v>19</v>
      </c>
      <c r="D14" s="18"/>
      <c r="E14" s="22" t="s">
        <v>586</v>
      </c>
      <c r="F14" s="246" t="s">
        <v>13</v>
      </c>
      <c r="G14" s="247">
        <v>0</v>
      </c>
      <c r="H14" s="384"/>
      <c r="I14" s="475">
        <f t="shared" si="0"/>
        <v>0</v>
      </c>
      <c r="J14" s="104"/>
      <c r="K14" s="104"/>
      <c r="L14" s="104"/>
      <c r="M14" s="104"/>
      <c r="N14" s="104"/>
      <c r="O14" s="104"/>
      <c r="P14" s="104"/>
      <c r="Q14" s="104"/>
    </row>
    <row r="15" spans="1:18" x14ac:dyDescent="0.35">
      <c r="A15" s="18"/>
      <c r="B15" s="18"/>
      <c r="C15" s="19" t="s">
        <v>20</v>
      </c>
      <c r="D15" s="18" t="s">
        <v>587</v>
      </c>
      <c r="E15" s="23" t="s">
        <v>588</v>
      </c>
      <c r="F15" s="246"/>
      <c r="G15" s="247"/>
      <c r="H15" s="384"/>
      <c r="I15" s="475"/>
      <c r="J15" s="104"/>
      <c r="K15" s="104"/>
      <c r="L15" s="104"/>
      <c r="M15" s="104"/>
      <c r="N15" s="104"/>
      <c r="O15" s="104"/>
      <c r="P15" s="104"/>
      <c r="Q15" s="104"/>
    </row>
    <row r="16" spans="1:18" x14ac:dyDescent="0.35">
      <c r="A16" s="18"/>
      <c r="B16" s="18"/>
      <c r="C16" s="18" t="s">
        <v>21</v>
      </c>
      <c r="D16" s="21"/>
      <c r="E16" s="383" t="s">
        <v>589</v>
      </c>
      <c r="F16" s="246" t="s">
        <v>22</v>
      </c>
      <c r="G16" s="247">
        <v>0</v>
      </c>
      <c r="H16" s="384"/>
      <c r="I16" s="475">
        <f t="shared" ref="I16:I20" si="1">H16*$G16</f>
        <v>0</v>
      </c>
      <c r="J16" s="104"/>
      <c r="K16" s="104"/>
      <c r="L16" s="104"/>
      <c r="M16" s="104"/>
      <c r="N16" s="104"/>
      <c r="O16" s="104"/>
      <c r="P16" s="104"/>
      <c r="Q16" s="104"/>
    </row>
    <row r="17" spans="1:17" x14ac:dyDescent="0.35">
      <c r="A17" s="18"/>
      <c r="B17" s="18"/>
      <c r="C17" s="18" t="s">
        <v>23</v>
      </c>
      <c r="D17" s="18"/>
      <c r="E17" s="22" t="s">
        <v>590</v>
      </c>
      <c r="F17" s="246" t="s">
        <v>22</v>
      </c>
      <c r="G17" s="247">
        <v>0</v>
      </c>
      <c r="H17" s="384"/>
      <c r="I17" s="475">
        <f t="shared" si="1"/>
        <v>0</v>
      </c>
      <c r="J17" s="104"/>
      <c r="K17" s="104"/>
      <c r="L17" s="104"/>
      <c r="M17" s="104"/>
      <c r="N17" s="104"/>
      <c r="O17" s="104"/>
      <c r="P17" s="104"/>
      <c r="Q17" s="104"/>
    </row>
    <row r="18" spans="1:17" x14ac:dyDescent="0.35">
      <c r="A18" s="18"/>
      <c r="B18" s="18"/>
      <c r="C18" s="18" t="s">
        <v>24</v>
      </c>
      <c r="D18" s="18"/>
      <c r="E18" s="383" t="s">
        <v>591</v>
      </c>
      <c r="F18" s="246" t="s">
        <v>22</v>
      </c>
      <c r="G18" s="247">
        <f>0.08/100*G2</f>
        <v>0.4128</v>
      </c>
      <c r="H18" s="384"/>
      <c r="I18" s="475">
        <f t="shared" si="1"/>
        <v>0</v>
      </c>
      <c r="J18" s="104"/>
      <c r="K18" s="104"/>
      <c r="L18" s="104"/>
      <c r="M18" s="104"/>
      <c r="N18" s="104"/>
      <c r="O18" s="104"/>
      <c r="P18" s="104"/>
      <c r="Q18" s="104"/>
    </row>
    <row r="19" spans="1:17" x14ac:dyDescent="0.35">
      <c r="A19" s="18"/>
      <c r="B19" s="18"/>
      <c r="C19" s="18" t="s">
        <v>25</v>
      </c>
      <c r="D19" s="18"/>
      <c r="E19" s="383" t="s">
        <v>592</v>
      </c>
      <c r="F19" s="246" t="s">
        <v>22</v>
      </c>
      <c r="G19" s="247">
        <v>0</v>
      </c>
      <c r="H19" s="384"/>
      <c r="I19" s="475">
        <f t="shared" si="1"/>
        <v>0</v>
      </c>
      <c r="J19" s="104"/>
      <c r="K19" s="104"/>
      <c r="L19" s="104"/>
      <c r="M19" s="104"/>
      <c r="N19" s="104"/>
      <c r="O19" s="104"/>
      <c r="P19" s="104"/>
      <c r="Q19" s="104"/>
    </row>
    <row r="20" spans="1:17" ht="36.75" customHeight="1" x14ac:dyDescent="0.35">
      <c r="A20" s="18"/>
      <c r="B20" s="18"/>
      <c r="C20" s="19" t="s">
        <v>26</v>
      </c>
      <c r="D20" s="18" t="s">
        <v>593</v>
      </c>
      <c r="E20" s="22" t="s">
        <v>594</v>
      </c>
      <c r="F20" s="246" t="s">
        <v>22</v>
      </c>
      <c r="G20" s="247">
        <v>0</v>
      </c>
      <c r="H20" s="384"/>
      <c r="I20" s="475">
        <f t="shared" si="1"/>
        <v>0</v>
      </c>
      <c r="J20" s="104"/>
      <c r="K20" s="104"/>
      <c r="L20" s="104"/>
      <c r="M20" s="104"/>
      <c r="N20" s="104"/>
      <c r="O20" s="104"/>
      <c r="P20" s="104"/>
      <c r="Q20" s="104"/>
    </row>
    <row r="21" spans="1:17" ht="45" x14ac:dyDescent="0.35">
      <c r="A21" s="24" t="s">
        <v>595</v>
      </c>
      <c r="B21" s="385"/>
      <c r="C21" s="25"/>
      <c r="D21" s="25"/>
      <c r="E21" s="386"/>
      <c r="F21" s="387"/>
      <c r="G21" s="388"/>
      <c r="H21" s="389"/>
      <c r="I21" s="390">
        <f>SUM(I8:I20)</f>
        <v>0</v>
      </c>
      <c r="J21" s="390"/>
      <c r="K21" s="390"/>
      <c r="L21" s="390"/>
      <c r="M21" s="390"/>
      <c r="N21" s="390"/>
      <c r="O21" s="390"/>
      <c r="P21" s="390"/>
      <c r="Q21" s="390"/>
    </row>
    <row r="22" spans="1:17" ht="15.5" x14ac:dyDescent="0.35">
      <c r="A22" s="13"/>
      <c r="B22" s="14" t="s">
        <v>27</v>
      </c>
      <c r="C22" s="14"/>
      <c r="D22" s="14"/>
      <c r="E22" s="15" t="s">
        <v>28</v>
      </c>
      <c r="F22" s="16"/>
      <c r="G22" s="17"/>
      <c r="H22" s="391"/>
      <c r="I22" s="474"/>
      <c r="J22" s="380"/>
      <c r="K22" s="380"/>
      <c r="L22" s="380"/>
      <c r="M22" s="380"/>
      <c r="N22" s="380"/>
      <c r="O22" s="380"/>
      <c r="P22" s="380"/>
      <c r="Q22" s="380"/>
    </row>
    <row r="23" spans="1:17" ht="32.25" customHeight="1" x14ac:dyDescent="0.35">
      <c r="A23" s="26"/>
      <c r="B23" s="26"/>
      <c r="C23" s="19" t="s">
        <v>11</v>
      </c>
      <c r="D23" s="18" t="s">
        <v>29</v>
      </c>
      <c r="E23" s="27" t="s">
        <v>30</v>
      </c>
      <c r="F23" s="246" t="s">
        <v>31</v>
      </c>
      <c r="G23" s="57">
        <f>33.6/100*G2</f>
        <v>173.376</v>
      </c>
      <c r="H23" s="384">
        <v>200</v>
      </c>
      <c r="I23" s="475">
        <f t="shared" ref="I23:I25" si="2">H23*$G23</f>
        <v>34675.200000000004</v>
      </c>
      <c r="J23" s="104"/>
      <c r="K23" s="503">
        <f>'Civil &amp; Interior'!M23</f>
        <v>173</v>
      </c>
      <c r="L23" s="472">
        <f>K23+J23</f>
        <v>173</v>
      </c>
      <c r="M23" s="104"/>
      <c r="N23" s="104">
        <f>L23*H23</f>
        <v>34600</v>
      </c>
      <c r="O23" s="104">
        <f>N23</f>
        <v>34600</v>
      </c>
      <c r="P23" s="104"/>
      <c r="Q23" s="104"/>
    </row>
    <row r="24" spans="1:17" ht="45.75" customHeight="1" x14ac:dyDescent="0.35">
      <c r="A24" s="26"/>
      <c r="B24" s="26"/>
      <c r="C24" s="19" t="s">
        <v>20</v>
      </c>
      <c r="D24" s="18" t="s">
        <v>596</v>
      </c>
      <c r="E24" s="28" t="s">
        <v>597</v>
      </c>
      <c r="F24" s="246"/>
      <c r="G24" s="247"/>
      <c r="H24" s="384"/>
      <c r="I24" s="475"/>
      <c r="J24" s="104"/>
      <c r="K24" s="104"/>
      <c r="L24" s="104"/>
      <c r="M24" s="104"/>
      <c r="N24" s="104"/>
      <c r="O24" s="104"/>
      <c r="P24" s="104"/>
      <c r="Q24" s="104"/>
    </row>
    <row r="25" spans="1:17" ht="33" customHeight="1" x14ac:dyDescent="0.35">
      <c r="A25" s="26"/>
      <c r="B25" s="26"/>
      <c r="C25" s="392" t="s">
        <v>21</v>
      </c>
      <c r="D25" s="18"/>
      <c r="E25" s="28" t="s">
        <v>598</v>
      </c>
      <c r="F25" s="246" t="s">
        <v>31</v>
      </c>
      <c r="G25" s="57">
        <v>0</v>
      </c>
      <c r="H25" s="384"/>
      <c r="I25" s="475">
        <f t="shared" si="2"/>
        <v>0</v>
      </c>
      <c r="J25" s="104"/>
      <c r="K25" s="104"/>
      <c r="L25" s="104"/>
      <c r="M25" s="104"/>
      <c r="N25" s="104"/>
      <c r="O25" s="104"/>
      <c r="P25" s="104"/>
      <c r="Q25" s="104"/>
    </row>
    <row r="26" spans="1:17" ht="45" x14ac:dyDescent="0.35">
      <c r="A26" s="24" t="s">
        <v>599</v>
      </c>
      <c r="B26" s="385"/>
      <c r="C26" s="25"/>
      <c r="D26" s="25"/>
      <c r="E26" s="386"/>
      <c r="F26" s="387"/>
      <c r="G26" s="388"/>
      <c r="H26" s="389"/>
      <c r="I26" s="390">
        <f>SUM(I23:I25)</f>
        <v>34675.200000000004</v>
      </c>
      <c r="J26" s="390"/>
      <c r="K26" s="390"/>
      <c r="L26" s="390"/>
      <c r="M26" s="390"/>
      <c r="N26" s="390"/>
      <c r="O26" s="390"/>
      <c r="P26" s="390"/>
      <c r="Q26" s="390"/>
    </row>
    <row r="27" spans="1:17" ht="15.5" x14ac:dyDescent="0.35">
      <c r="A27" s="14"/>
      <c r="B27" s="14" t="s">
        <v>600</v>
      </c>
      <c r="C27" s="393"/>
      <c r="D27" s="14"/>
      <c r="E27" s="15" t="s">
        <v>601</v>
      </c>
      <c r="F27" s="394"/>
      <c r="G27" s="395"/>
      <c r="H27" s="396"/>
      <c r="I27" s="476"/>
      <c r="J27" s="397"/>
      <c r="K27" s="397"/>
      <c r="L27" s="397"/>
      <c r="M27" s="397"/>
      <c r="N27" s="397"/>
      <c r="O27" s="397"/>
      <c r="P27" s="397"/>
      <c r="Q27" s="397"/>
    </row>
    <row r="28" spans="1:17" x14ac:dyDescent="0.35">
      <c r="A28" s="19"/>
      <c r="B28" s="19"/>
      <c r="C28" s="18" t="s">
        <v>11</v>
      </c>
      <c r="D28" s="19"/>
      <c r="E28" s="398" t="s">
        <v>602</v>
      </c>
      <c r="F28" s="246"/>
      <c r="G28" s="247"/>
      <c r="H28" s="384"/>
      <c r="I28" s="475"/>
      <c r="J28" s="104"/>
      <c r="K28" s="104"/>
      <c r="L28" s="104"/>
      <c r="M28" s="104"/>
      <c r="N28" s="104"/>
      <c r="O28" s="104"/>
      <c r="P28" s="104"/>
      <c r="Q28" s="104"/>
    </row>
    <row r="29" spans="1:17" ht="44.25" customHeight="1" x14ac:dyDescent="0.35">
      <c r="A29" s="26"/>
      <c r="B29" s="26"/>
      <c r="C29" s="18" t="s">
        <v>12</v>
      </c>
      <c r="D29" s="18" t="s">
        <v>603</v>
      </c>
      <c r="E29" s="399" t="s">
        <v>604</v>
      </c>
      <c r="F29" s="246" t="s">
        <v>605</v>
      </c>
      <c r="G29" s="247">
        <v>0</v>
      </c>
      <c r="H29" s="384"/>
      <c r="I29" s="475">
        <f t="shared" ref="I29:I35" si="3">H29*$G29</f>
        <v>0</v>
      </c>
      <c r="J29" s="104"/>
      <c r="K29" s="104"/>
      <c r="L29" s="104"/>
      <c r="M29" s="104"/>
      <c r="N29" s="104"/>
      <c r="O29" s="104"/>
      <c r="P29" s="104"/>
      <c r="Q29" s="104"/>
    </row>
    <row r="30" spans="1:17" ht="48.75" customHeight="1" x14ac:dyDescent="0.35">
      <c r="A30" s="26"/>
      <c r="B30" s="26"/>
      <c r="C30" s="18" t="s">
        <v>14</v>
      </c>
      <c r="D30" s="18" t="s">
        <v>606</v>
      </c>
      <c r="E30" s="399" t="s">
        <v>607</v>
      </c>
      <c r="F30" s="246" t="s">
        <v>605</v>
      </c>
      <c r="G30" s="247">
        <v>0</v>
      </c>
      <c r="H30" s="384"/>
      <c r="I30" s="475">
        <f t="shared" si="3"/>
        <v>0</v>
      </c>
      <c r="J30" s="104"/>
      <c r="K30" s="104"/>
      <c r="L30" s="104"/>
      <c r="M30" s="104"/>
      <c r="N30" s="104"/>
      <c r="O30" s="104"/>
      <c r="P30" s="104"/>
      <c r="Q30" s="104"/>
    </row>
    <row r="31" spans="1:17" x14ac:dyDescent="0.35">
      <c r="A31" s="26"/>
      <c r="B31" s="26"/>
      <c r="C31" s="18" t="s">
        <v>20</v>
      </c>
      <c r="D31" s="18"/>
      <c r="E31" s="400" t="s">
        <v>608</v>
      </c>
      <c r="F31" s="246"/>
      <c r="G31" s="247"/>
      <c r="H31" s="384"/>
      <c r="I31" s="475"/>
      <c r="J31" s="104"/>
      <c r="K31" s="104"/>
      <c r="L31" s="104"/>
      <c r="M31" s="104"/>
      <c r="N31" s="104"/>
      <c r="O31" s="104"/>
      <c r="P31" s="104"/>
      <c r="Q31" s="104"/>
    </row>
    <row r="32" spans="1:17" ht="79.5" customHeight="1" x14ac:dyDescent="0.35">
      <c r="A32" s="26"/>
      <c r="B32" s="26"/>
      <c r="C32" s="18" t="s">
        <v>21</v>
      </c>
      <c r="D32" s="18" t="s">
        <v>609</v>
      </c>
      <c r="E32" s="29" t="s">
        <v>610</v>
      </c>
      <c r="F32" s="246" t="s">
        <v>605</v>
      </c>
      <c r="G32" s="247">
        <v>0</v>
      </c>
      <c r="H32" s="384"/>
      <c r="I32" s="475">
        <f t="shared" si="3"/>
        <v>0</v>
      </c>
      <c r="J32" s="104"/>
      <c r="K32" s="104"/>
      <c r="L32" s="104"/>
      <c r="M32" s="104"/>
      <c r="N32" s="104"/>
      <c r="O32" s="104"/>
      <c r="P32" s="104"/>
      <c r="Q32" s="104"/>
    </row>
    <row r="33" spans="1:17" ht="75" customHeight="1" x14ac:dyDescent="0.35">
      <c r="A33" s="26"/>
      <c r="B33" s="26"/>
      <c r="C33" s="18" t="s">
        <v>23</v>
      </c>
      <c r="D33" s="18" t="s">
        <v>611</v>
      </c>
      <c r="E33" s="399" t="s">
        <v>612</v>
      </c>
      <c r="F33" s="246" t="s">
        <v>31</v>
      </c>
      <c r="G33" s="247">
        <v>0</v>
      </c>
      <c r="H33" s="384"/>
      <c r="I33" s="475">
        <f t="shared" si="3"/>
        <v>0</v>
      </c>
      <c r="J33" s="104"/>
      <c r="K33" s="104"/>
      <c r="L33" s="104"/>
      <c r="M33" s="104"/>
      <c r="N33" s="104"/>
      <c r="O33" s="104"/>
      <c r="P33" s="104"/>
      <c r="Q33" s="104"/>
    </row>
    <row r="34" spans="1:17" x14ac:dyDescent="0.35">
      <c r="A34" s="26"/>
      <c r="B34" s="26"/>
      <c r="C34" s="19" t="s">
        <v>26</v>
      </c>
      <c r="D34" s="19"/>
      <c r="E34" s="399" t="s">
        <v>613</v>
      </c>
      <c r="F34" s="246"/>
      <c r="G34" s="247"/>
      <c r="H34" s="384"/>
      <c r="I34" s="475"/>
      <c r="J34" s="104"/>
      <c r="K34" s="104"/>
      <c r="L34" s="104"/>
      <c r="M34" s="104"/>
      <c r="N34" s="104"/>
      <c r="O34" s="104"/>
      <c r="P34" s="104"/>
      <c r="Q34" s="104"/>
    </row>
    <row r="35" spans="1:17" ht="47.25" customHeight="1" x14ac:dyDescent="0.35">
      <c r="A35" s="26"/>
      <c r="B35" s="26"/>
      <c r="C35" s="18" t="s">
        <v>34</v>
      </c>
      <c r="D35" s="18" t="s">
        <v>614</v>
      </c>
      <c r="E35" s="29" t="s">
        <v>615</v>
      </c>
      <c r="F35" s="246" t="s">
        <v>605</v>
      </c>
      <c r="G35" s="247">
        <f>(G32+G33)*2</f>
        <v>0</v>
      </c>
      <c r="H35" s="401"/>
      <c r="I35" s="475">
        <f t="shared" si="3"/>
        <v>0</v>
      </c>
      <c r="J35" s="104"/>
      <c r="K35" s="104"/>
      <c r="L35" s="104"/>
      <c r="M35" s="104"/>
      <c r="N35" s="104"/>
      <c r="O35" s="104"/>
      <c r="P35" s="104"/>
      <c r="Q35" s="104"/>
    </row>
    <row r="36" spans="1:17" ht="45" x14ac:dyDescent="0.35">
      <c r="A36" s="24" t="s">
        <v>616</v>
      </c>
      <c r="B36" s="24"/>
      <c r="C36" s="25"/>
      <c r="D36" s="25"/>
      <c r="E36" s="24"/>
      <c r="F36" s="402"/>
      <c r="G36" s="388"/>
      <c r="H36" s="389"/>
      <c r="I36" s="390">
        <f>SUM(I29:I35)</f>
        <v>0</v>
      </c>
      <c r="J36" s="390"/>
      <c r="K36" s="390"/>
      <c r="L36" s="390"/>
      <c r="M36" s="390"/>
      <c r="N36" s="390"/>
      <c r="O36" s="390"/>
      <c r="P36" s="390"/>
      <c r="Q36" s="390"/>
    </row>
    <row r="37" spans="1:17" ht="15.5" x14ac:dyDescent="0.35">
      <c r="A37" s="14"/>
      <c r="B37" s="14" t="s">
        <v>617</v>
      </c>
      <c r="C37" s="393"/>
      <c r="D37" s="14"/>
      <c r="E37" s="15" t="s">
        <v>618</v>
      </c>
      <c r="F37" s="394"/>
      <c r="G37" s="395"/>
      <c r="H37" s="396"/>
      <c r="I37" s="476"/>
      <c r="J37" s="397"/>
      <c r="K37" s="397"/>
      <c r="L37" s="397"/>
      <c r="M37" s="397"/>
      <c r="N37" s="397"/>
      <c r="O37" s="397"/>
      <c r="P37" s="397"/>
      <c r="Q37" s="397"/>
    </row>
    <row r="38" spans="1:17" ht="102" customHeight="1" x14ac:dyDescent="0.35">
      <c r="A38" s="18"/>
      <c r="B38" s="18"/>
      <c r="C38" s="19" t="s">
        <v>11</v>
      </c>
      <c r="D38" s="18" t="s">
        <v>619</v>
      </c>
      <c r="E38" s="23" t="s">
        <v>620</v>
      </c>
      <c r="F38" s="246" t="s">
        <v>31</v>
      </c>
      <c r="G38" s="247">
        <v>0</v>
      </c>
      <c r="H38" s="384"/>
      <c r="I38" s="475">
        <f t="shared" ref="I38:I42" si="4">H38*$G38</f>
        <v>0</v>
      </c>
      <c r="J38" s="104"/>
      <c r="K38" s="104"/>
      <c r="L38" s="104"/>
      <c r="M38" s="104"/>
      <c r="N38" s="104"/>
      <c r="O38" s="104"/>
      <c r="P38" s="104"/>
      <c r="Q38" s="104"/>
    </row>
    <row r="39" spans="1:17" ht="106.5" customHeight="1" x14ac:dyDescent="0.35">
      <c r="A39" s="18"/>
      <c r="B39" s="18"/>
      <c r="C39" s="19" t="s">
        <v>20</v>
      </c>
      <c r="D39" s="18" t="s">
        <v>621</v>
      </c>
      <c r="E39" s="22" t="s">
        <v>622</v>
      </c>
      <c r="F39" s="246" t="s">
        <v>31</v>
      </c>
      <c r="G39" s="57">
        <f>0/100*G2</f>
        <v>0</v>
      </c>
      <c r="H39" s="403"/>
      <c r="I39" s="475">
        <f t="shared" si="4"/>
        <v>0</v>
      </c>
      <c r="J39" s="104"/>
      <c r="K39" s="104"/>
      <c r="L39" s="104"/>
      <c r="M39" s="104"/>
      <c r="N39" s="104"/>
      <c r="O39" s="104"/>
      <c r="P39" s="104"/>
      <c r="Q39" s="104"/>
    </row>
    <row r="40" spans="1:17" ht="59.25" customHeight="1" x14ac:dyDescent="0.35">
      <c r="A40" s="18"/>
      <c r="B40" s="18"/>
      <c r="C40" s="19" t="s">
        <v>26</v>
      </c>
      <c r="D40" s="18" t="s">
        <v>623</v>
      </c>
      <c r="E40" s="30" t="s">
        <v>624</v>
      </c>
      <c r="F40" s="246" t="s">
        <v>35</v>
      </c>
      <c r="G40" s="247">
        <v>0</v>
      </c>
      <c r="H40" s="404"/>
      <c r="I40" s="475">
        <f t="shared" si="4"/>
        <v>0</v>
      </c>
      <c r="J40" s="104"/>
      <c r="K40" s="104"/>
      <c r="L40" s="104"/>
      <c r="M40" s="104"/>
      <c r="N40" s="104"/>
      <c r="O40" s="104"/>
      <c r="P40" s="104"/>
      <c r="Q40" s="104"/>
    </row>
    <row r="41" spans="1:17" ht="106.5" customHeight="1" x14ac:dyDescent="0.35">
      <c r="A41" s="18"/>
      <c r="B41" s="18"/>
      <c r="C41" s="19" t="s">
        <v>32</v>
      </c>
      <c r="D41" s="18" t="s">
        <v>625</v>
      </c>
      <c r="E41" s="23" t="s">
        <v>626</v>
      </c>
      <c r="F41" s="246" t="s">
        <v>35</v>
      </c>
      <c r="G41" s="247">
        <v>0</v>
      </c>
      <c r="H41" s="404"/>
      <c r="I41" s="475">
        <f t="shared" si="4"/>
        <v>0</v>
      </c>
      <c r="J41" s="104"/>
      <c r="K41" s="104"/>
      <c r="L41" s="104"/>
      <c r="M41" s="104"/>
      <c r="N41" s="104"/>
      <c r="O41" s="104"/>
      <c r="P41" s="104"/>
      <c r="Q41" s="104"/>
    </row>
    <row r="42" spans="1:17" ht="102.75" customHeight="1" x14ac:dyDescent="0.35">
      <c r="A42" s="18"/>
      <c r="B42" s="18"/>
      <c r="C42" s="19" t="s">
        <v>33</v>
      </c>
      <c r="D42" s="21" t="s">
        <v>625</v>
      </c>
      <c r="E42" s="23" t="s">
        <v>627</v>
      </c>
      <c r="F42" s="246" t="s">
        <v>35</v>
      </c>
      <c r="G42" s="247">
        <v>0</v>
      </c>
      <c r="H42" s="404"/>
      <c r="I42" s="475">
        <f t="shared" si="4"/>
        <v>0</v>
      </c>
      <c r="J42" s="104"/>
      <c r="K42" s="104"/>
      <c r="L42" s="104"/>
      <c r="M42" s="104"/>
      <c r="N42" s="104"/>
      <c r="O42" s="104"/>
      <c r="P42" s="104"/>
      <c r="Q42" s="104"/>
    </row>
    <row r="43" spans="1:17" ht="45" x14ac:dyDescent="0.35">
      <c r="A43" s="24" t="s">
        <v>628</v>
      </c>
      <c r="B43" s="24"/>
      <c r="C43" s="25"/>
      <c r="D43" s="25"/>
      <c r="E43" s="24"/>
      <c r="F43" s="402"/>
      <c r="G43" s="388"/>
      <c r="H43" s="389"/>
      <c r="I43" s="390">
        <f>SUM(I38:I42)</f>
        <v>0</v>
      </c>
      <c r="J43" s="104"/>
      <c r="K43" s="104"/>
      <c r="L43" s="104"/>
      <c r="M43" s="104"/>
      <c r="N43" s="104"/>
      <c r="O43" s="104"/>
      <c r="P43" s="104"/>
      <c r="Q43" s="104"/>
    </row>
    <row r="44" spans="1:17" ht="15" x14ac:dyDescent="0.35">
      <c r="A44" s="31"/>
      <c r="B44" s="31" t="s">
        <v>38</v>
      </c>
      <c r="C44" s="14"/>
      <c r="D44" s="14"/>
      <c r="E44" s="32" t="s">
        <v>39</v>
      </c>
      <c r="F44" s="33"/>
      <c r="G44" s="486"/>
      <c r="H44" s="405"/>
      <c r="I44" s="406"/>
      <c r="J44" s="104"/>
      <c r="K44" s="104"/>
      <c r="L44" s="104"/>
      <c r="M44" s="104"/>
      <c r="N44" s="104"/>
      <c r="O44" s="104"/>
      <c r="P44" s="104"/>
      <c r="Q44" s="104"/>
    </row>
    <row r="45" spans="1:17" ht="61.5" customHeight="1" x14ac:dyDescent="0.35">
      <c r="A45" s="18"/>
      <c r="B45" s="18"/>
      <c r="C45" s="19" t="s">
        <v>11</v>
      </c>
      <c r="D45" s="18" t="s">
        <v>629</v>
      </c>
      <c r="E45" s="383" t="s">
        <v>630</v>
      </c>
      <c r="F45" s="246" t="s">
        <v>35</v>
      </c>
      <c r="G45" s="247">
        <v>0</v>
      </c>
      <c r="H45" s="404"/>
      <c r="I45" s="475">
        <f t="shared" ref="I45:I50" si="5">H45*$G45</f>
        <v>0</v>
      </c>
      <c r="J45" s="104"/>
      <c r="K45" s="104"/>
      <c r="L45" s="104"/>
      <c r="M45" s="104"/>
      <c r="N45" s="104"/>
      <c r="O45" s="104"/>
      <c r="P45" s="104"/>
      <c r="Q45" s="104"/>
    </row>
    <row r="46" spans="1:17" ht="58.5" customHeight="1" x14ac:dyDescent="0.35">
      <c r="A46" s="18"/>
      <c r="B46" s="18"/>
      <c r="C46" s="19" t="s">
        <v>20</v>
      </c>
      <c r="D46" s="21" t="s">
        <v>631</v>
      </c>
      <c r="E46" s="383" t="s">
        <v>632</v>
      </c>
      <c r="F46" s="246" t="s">
        <v>35</v>
      </c>
      <c r="G46" s="117">
        <f>0/100*G2</f>
        <v>0</v>
      </c>
      <c r="H46" s="404"/>
      <c r="I46" s="475">
        <f t="shared" si="5"/>
        <v>0</v>
      </c>
      <c r="J46" s="104"/>
      <c r="K46" s="104"/>
      <c r="L46" s="104"/>
      <c r="M46" s="104"/>
      <c r="N46" s="104"/>
      <c r="O46" s="104"/>
      <c r="P46" s="104"/>
      <c r="Q46" s="104"/>
    </row>
    <row r="47" spans="1:17" ht="66.75" customHeight="1" x14ac:dyDescent="0.35">
      <c r="A47" s="18"/>
      <c r="B47" s="18"/>
      <c r="C47" s="19" t="s">
        <v>26</v>
      </c>
      <c r="D47" s="18" t="s">
        <v>40</v>
      </c>
      <c r="E47" s="30" t="s">
        <v>41</v>
      </c>
      <c r="F47" s="246" t="s">
        <v>42</v>
      </c>
      <c r="G47" s="247">
        <f>54.43/100*G2</f>
        <v>280.85880000000003</v>
      </c>
      <c r="H47" s="404">
        <v>110</v>
      </c>
      <c r="I47" s="475">
        <f t="shared" si="5"/>
        <v>30894.468000000004</v>
      </c>
      <c r="J47" s="104"/>
      <c r="K47" s="504">
        <f>'Civil &amp; Interior'!M36</f>
        <v>280.85880000000003</v>
      </c>
      <c r="L47" s="473">
        <f>K47</f>
        <v>280.85880000000003</v>
      </c>
      <c r="M47" s="104"/>
      <c r="N47" s="104">
        <f>L47*H47</f>
        <v>30894.468000000004</v>
      </c>
      <c r="O47" s="104">
        <f>N47</f>
        <v>30894.468000000004</v>
      </c>
      <c r="P47" s="104"/>
      <c r="Q47" s="104"/>
    </row>
    <row r="48" spans="1:17" ht="37.5" customHeight="1" x14ac:dyDescent="0.35">
      <c r="A48" s="18"/>
      <c r="B48" s="18"/>
      <c r="C48" s="19" t="s">
        <v>32</v>
      </c>
      <c r="D48" s="21" t="s">
        <v>633</v>
      </c>
      <c r="E48" s="22" t="s">
        <v>634</v>
      </c>
      <c r="F48" s="246" t="s">
        <v>42</v>
      </c>
      <c r="G48" s="247">
        <v>0</v>
      </c>
      <c r="H48" s="404"/>
      <c r="I48" s="475">
        <f t="shared" si="5"/>
        <v>0</v>
      </c>
      <c r="J48" s="104"/>
      <c r="K48" s="104"/>
      <c r="L48" s="104"/>
      <c r="M48" s="104"/>
      <c r="N48" s="104"/>
      <c r="O48" s="104"/>
      <c r="P48" s="104"/>
      <c r="Q48" s="104"/>
    </row>
    <row r="49" spans="1:17" ht="40.5" customHeight="1" x14ac:dyDescent="0.35">
      <c r="A49" s="18"/>
      <c r="B49" s="18"/>
      <c r="C49" s="19" t="s">
        <v>33</v>
      </c>
      <c r="D49" s="21" t="s">
        <v>635</v>
      </c>
      <c r="E49" s="22" t="s">
        <v>636</v>
      </c>
      <c r="F49" s="246" t="s">
        <v>42</v>
      </c>
      <c r="G49" s="247">
        <v>0</v>
      </c>
      <c r="H49" s="404"/>
      <c r="I49" s="475">
        <f t="shared" si="5"/>
        <v>0</v>
      </c>
      <c r="J49" s="104"/>
      <c r="K49" s="104"/>
      <c r="L49" s="104"/>
      <c r="M49" s="104"/>
      <c r="N49" s="104"/>
      <c r="O49" s="104"/>
      <c r="P49" s="104"/>
      <c r="Q49" s="104"/>
    </row>
    <row r="50" spans="1:17" ht="65.25" customHeight="1" x14ac:dyDescent="0.35">
      <c r="A50" s="19"/>
      <c r="B50" s="19"/>
      <c r="C50" s="19" t="s">
        <v>46</v>
      </c>
      <c r="D50" s="21" t="s">
        <v>637</v>
      </c>
      <c r="E50" s="22" t="s">
        <v>638</v>
      </c>
      <c r="F50" s="246" t="s">
        <v>35</v>
      </c>
      <c r="G50" s="247">
        <v>0</v>
      </c>
      <c r="H50" s="404"/>
      <c r="I50" s="475">
        <f t="shared" si="5"/>
        <v>0</v>
      </c>
      <c r="J50" s="104"/>
      <c r="K50" s="104"/>
      <c r="L50" s="104"/>
      <c r="M50" s="104"/>
      <c r="N50" s="104"/>
      <c r="O50" s="104"/>
      <c r="P50" s="104"/>
      <c r="Q50" s="104"/>
    </row>
    <row r="51" spans="1:17" ht="45" x14ac:dyDescent="0.35">
      <c r="A51" s="24" t="s">
        <v>639</v>
      </c>
      <c r="B51" s="24"/>
      <c r="C51" s="25"/>
      <c r="D51" s="25"/>
      <c r="E51" s="35"/>
      <c r="F51" s="36"/>
      <c r="G51" s="487"/>
      <c r="H51" s="407"/>
      <c r="I51" s="408">
        <f>SUM(I45:I50)</f>
        <v>30894.468000000004</v>
      </c>
      <c r="J51" s="408"/>
      <c r="K51" s="408"/>
      <c r="L51" s="408"/>
      <c r="M51" s="408"/>
      <c r="N51" s="408"/>
      <c r="O51" s="408"/>
      <c r="P51" s="408"/>
      <c r="Q51" s="408"/>
    </row>
    <row r="52" spans="1:17" ht="15" x14ac:dyDescent="0.35">
      <c r="A52" s="31"/>
      <c r="B52" s="31" t="s">
        <v>44</v>
      </c>
      <c r="C52" s="14"/>
      <c r="D52" s="14"/>
      <c r="E52" s="32" t="s">
        <v>45</v>
      </c>
      <c r="F52" s="33"/>
      <c r="G52" s="486"/>
      <c r="H52" s="405"/>
      <c r="I52" s="406"/>
      <c r="J52" s="406"/>
      <c r="K52" s="406"/>
      <c r="L52" s="406"/>
      <c r="M52" s="406"/>
      <c r="N52" s="406"/>
      <c r="O52" s="406"/>
      <c r="P52" s="406"/>
      <c r="Q52" s="406"/>
    </row>
    <row r="53" spans="1:17" ht="111" customHeight="1" x14ac:dyDescent="0.35">
      <c r="A53" s="18"/>
      <c r="B53" s="18"/>
      <c r="C53" s="409" t="s">
        <v>11</v>
      </c>
      <c r="D53" s="246" t="s">
        <v>640</v>
      </c>
      <c r="E53" s="23" t="s">
        <v>641</v>
      </c>
      <c r="F53" s="246" t="s">
        <v>35</v>
      </c>
      <c r="G53" s="247">
        <v>0</v>
      </c>
      <c r="H53" s="404"/>
      <c r="I53" s="475">
        <f t="shared" ref="I53:I75" si="6">H53*$G53</f>
        <v>0</v>
      </c>
      <c r="J53" s="104"/>
      <c r="K53" s="104"/>
      <c r="L53" s="104"/>
      <c r="M53" s="104"/>
      <c r="N53" s="104"/>
      <c r="O53" s="104"/>
      <c r="P53" s="104"/>
      <c r="Q53" s="104"/>
    </row>
    <row r="54" spans="1:17" ht="114.75" customHeight="1" x14ac:dyDescent="0.35">
      <c r="A54" s="18"/>
      <c r="B54" s="18"/>
      <c r="C54" s="19" t="s">
        <v>20</v>
      </c>
      <c r="D54" s="18" t="s">
        <v>642</v>
      </c>
      <c r="E54" s="23" t="s">
        <v>643</v>
      </c>
      <c r="F54" s="246" t="s">
        <v>35</v>
      </c>
      <c r="G54" s="247">
        <v>0</v>
      </c>
      <c r="H54" s="404"/>
      <c r="I54" s="475">
        <f t="shared" si="6"/>
        <v>0</v>
      </c>
      <c r="J54" s="104"/>
      <c r="K54" s="104"/>
      <c r="L54" s="104"/>
      <c r="M54" s="104"/>
      <c r="N54" s="104"/>
      <c r="O54" s="104"/>
      <c r="P54" s="104"/>
      <c r="Q54" s="104"/>
    </row>
    <row r="55" spans="1:17" ht="108.75" customHeight="1" x14ac:dyDescent="0.35">
      <c r="A55" s="18"/>
      <c r="B55" s="18"/>
      <c r="C55" s="19" t="s">
        <v>26</v>
      </c>
      <c r="D55" s="18" t="s">
        <v>644</v>
      </c>
      <c r="E55" s="23" t="s">
        <v>645</v>
      </c>
      <c r="F55" s="246" t="s">
        <v>35</v>
      </c>
      <c r="G55" s="247">
        <v>0</v>
      </c>
      <c r="H55" s="404"/>
      <c r="I55" s="475">
        <f t="shared" si="6"/>
        <v>0</v>
      </c>
      <c r="J55" s="104"/>
      <c r="K55" s="104"/>
      <c r="L55" s="104"/>
      <c r="M55" s="104"/>
      <c r="N55" s="104"/>
      <c r="O55" s="104"/>
      <c r="P55" s="104"/>
      <c r="Q55" s="104"/>
    </row>
    <row r="56" spans="1:17" ht="102" customHeight="1" x14ac:dyDescent="0.35">
      <c r="A56" s="19"/>
      <c r="B56" s="19"/>
      <c r="C56" s="19" t="s">
        <v>32</v>
      </c>
      <c r="D56" s="18" t="s">
        <v>646</v>
      </c>
      <c r="E56" s="23" t="s">
        <v>647</v>
      </c>
      <c r="F56" s="246" t="s">
        <v>35</v>
      </c>
      <c r="G56" s="247">
        <v>0</v>
      </c>
      <c r="H56" s="404"/>
      <c r="I56" s="475">
        <f t="shared" si="6"/>
        <v>0</v>
      </c>
      <c r="J56" s="104"/>
      <c r="K56" s="104"/>
      <c r="L56" s="104"/>
      <c r="M56" s="104"/>
      <c r="N56" s="104"/>
      <c r="O56" s="104"/>
      <c r="P56" s="104"/>
      <c r="Q56" s="104"/>
    </row>
    <row r="57" spans="1:17" ht="98.25" customHeight="1" x14ac:dyDescent="0.35">
      <c r="A57" s="19"/>
      <c r="B57" s="19"/>
      <c r="C57" s="19" t="s">
        <v>274</v>
      </c>
      <c r="D57" s="38" t="s">
        <v>360</v>
      </c>
      <c r="E57" s="39" t="s">
        <v>359</v>
      </c>
      <c r="F57" s="246" t="s">
        <v>35</v>
      </c>
      <c r="G57" s="247">
        <v>567</v>
      </c>
      <c r="H57" s="404">
        <v>125</v>
      </c>
      <c r="I57" s="475">
        <f t="shared" si="6"/>
        <v>70875</v>
      </c>
      <c r="J57" s="104"/>
      <c r="K57" s="505">
        <f>'Civil &amp; Interior'!M43</f>
        <v>438.90999999999997</v>
      </c>
      <c r="L57" s="104">
        <f>K57</f>
        <v>438.90999999999997</v>
      </c>
      <c r="M57" s="104"/>
      <c r="N57" s="104">
        <f>L57*H57</f>
        <v>54863.749999999993</v>
      </c>
      <c r="O57" s="104">
        <f>N57</f>
        <v>54863.749999999993</v>
      </c>
      <c r="P57" s="104"/>
      <c r="Q57" s="104"/>
    </row>
    <row r="58" spans="1:17" ht="91" x14ac:dyDescent="0.35">
      <c r="A58" s="19"/>
      <c r="B58" s="19"/>
      <c r="C58" s="19" t="s">
        <v>33</v>
      </c>
      <c r="D58" s="18" t="s">
        <v>648</v>
      </c>
      <c r="E58" s="23" t="s">
        <v>649</v>
      </c>
      <c r="F58" s="246" t="s">
        <v>35</v>
      </c>
      <c r="G58" s="247">
        <v>0</v>
      </c>
      <c r="H58" s="404"/>
      <c r="I58" s="475">
        <f t="shared" si="6"/>
        <v>0</v>
      </c>
      <c r="J58" s="104"/>
      <c r="K58" s="104"/>
      <c r="L58" s="104"/>
      <c r="M58" s="104"/>
      <c r="N58" s="104"/>
      <c r="O58" s="104"/>
      <c r="P58" s="104"/>
      <c r="Q58" s="104"/>
    </row>
    <row r="59" spans="1:17" ht="103.5" customHeight="1" x14ac:dyDescent="0.35">
      <c r="A59" s="18"/>
      <c r="B59" s="18"/>
      <c r="C59" s="19" t="s">
        <v>46</v>
      </c>
      <c r="D59" s="18" t="s">
        <v>650</v>
      </c>
      <c r="E59" s="410" t="s">
        <v>651</v>
      </c>
      <c r="F59" s="246" t="s">
        <v>35</v>
      </c>
      <c r="G59" s="247">
        <v>0</v>
      </c>
      <c r="H59" s="404"/>
      <c r="I59" s="475">
        <f t="shared" si="6"/>
        <v>0</v>
      </c>
      <c r="J59" s="104"/>
      <c r="K59" s="104"/>
      <c r="L59" s="104"/>
      <c r="M59" s="104"/>
      <c r="N59" s="104"/>
      <c r="O59" s="104"/>
      <c r="P59" s="104"/>
      <c r="Q59" s="104"/>
    </row>
    <row r="60" spans="1:17" ht="90" customHeight="1" x14ac:dyDescent="0.35">
      <c r="A60" s="18"/>
      <c r="B60" s="18"/>
      <c r="C60" s="19" t="s">
        <v>43</v>
      </c>
      <c r="D60" s="18" t="s">
        <v>652</v>
      </c>
      <c r="E60" s="23" t="s">
        <v>653</v>
      </c>
      <c r="F60" s="246" t="s">
        <v>35</v>
      </c>
      <c r="G60" s="247">
        <v>0</v>
      </c>
      <c r="H60" s="404"/>
      <c r="I60" s="475">
        <f t="shared" si="6"/>
        <v>0</v>
      </c>
      <c r="J60" s="104"/>
      <c r="K60" s="104"/>
      <c r="L60" s="104"/>
      <c r="M60" s="104"/>
      <c r="N60" s="104"/>
      <c r="O60" s="104"/>
      <c r="P60" s="104"/>
      <c r="Q60" s="104"/>
    </row>
    <row r="61" spans="1:17" ht="84.75" customHeight="1" x14ac:dyDescent="0.35">
      <c r="A61" s="18"/>
      <c r="B61" s="18"/>
      <c r="C61" s="19" t="s">
        <v>47</v>
      </c>
      <c r="D61" s="18" t="s">
        <v>654</v>
      </c>
      <c r="E61" s="23" t="s">
        <v>655</v>
      </c>
      <c r="F61" s="246" t="s">
        <v>48</v>
      </c>
      <c r="G61" s="247">
        <v>0</v>
      </c>
      <c r="H61" s="404"/>
      <c r="I61" s="475">
        <f t="shared" si="6"/>
        <v>0</v>
      </c>
      <c r="J61" s="104"/>
      <c r="K61" s="104"/>
      <c r="L61" s="104"/>
      <c r="M61" s="104"/>
      <c r="N61" s="104"/>
      <c r="O61" s="104"/>
      <c r="P61" s="104"/>
      <c r="Q61" s="104"/>
    </row>
    <row r="62" spans="1:17" ht="105" customHeight="1" x14ac:dyDescent="0.35">
      <c r="A62" s="18"/>
      <c r="B62" s="18"/>
      <c r="C62" s="409" t="s">
        <v>49</v>
      </c>
      <c r="D62" s="18" t="s">
        <v>656</v>
      </c>
      <c r="E62" s="23" t="s">
        <v>657</v>
      </c>
      <c r="F62" s="246" t="s">
        <v>48</v>
      </c>
      <c r="G62" s="247">
        <v>0</v>
      </c>
      <c r="H62" s="404"/>
      <c r="I62" s="475">
        <f t="shared" si="6"/>
        <v>0</v>
      </c>
      <c r="J62" s="104"/>
      <c r="K62" s="104"/>
      <c r="L62" s="104"/>
      <c r="M62" s="104"/>
      <c r="N62" s="104"/>
      <c r="O62" s="104"/>
      <c r="P62" s="104"/>
      <c r="Q62" s="104"/>
    </row>
    <row r="63" spans="1:17" ht="99.75" customHeight="1" x14ac:dyDescent="0.35">
      <c r="A63" s="18"/>
      <c r="B63" s="18"/>
      <c r="C63" s="19" t="s">
        <v>50</v>
      </c>
      <c r="D63" s="18" t="s">
        <v>658</v>
      </c>
      <c r="E63" s="23" t="s">
        <v>339</v>
      </c>
      <c r="F63" s="246" t="s">
        <v>48</v>
      </c>
      <c r="G63" s="247">
        <v>0</v>
      </c>
      <c r="H63" s="404"/>
      <c r="I63" s="475">
        <f t="shared" si="6"/>
        <v>0</v>
      </c>
      <c r="J63" s="104"/>
      <c r="K63" s="104"/>
      <c r="L63" s="104"/>
      <c r="M63" s="104"/>
      <c r="N63" s="104"/>
      <c r="O63" s="104"/>
      <c r="P63" s="104"/>
      <c r="Q63" s="104"/>
    </row>
    <row r="64" spans="1:17" ht="91.5" customHeight="1" x14ac:dyDescent="0.35">
      <c r="A64" s="18"/>
      <c r="B64" s="18"/>
      <c r="C64" s="19" t="s">
        <v>332</v>
      </c>
      <c r="D64" s="38" t="s">
        <v>361</v>
      </c>
      <c r="E64" s="39" t="s">
        <v>339</v>
      </c>
      <c r="F64" s="246" t="s">
        <v>48</v>
      </c>
      <c r="G64" s="247">
        <v>115</v>
      </c>
      <c r="H64" s="404">
        <v>90</v>
      </c>
      <c r="I64" s="475">
        <f t="shared" si="6"/>
        <v>10350</v>
      </c>
      <c r="J64" s="104"/>
      <c r="K64" s="503">
        <f>'Civil &amp; Interior'!M46</f>
        <v>115</v>
      </c>
      <c r="L64" s="472">
        <f>K64</f>
        <v>115</v>
      </c>
      <c r="M64" s="104"/>
      <c r="N64" s="104">
        <f>L64*H64</f>
        <v>10350</v>
      </c>
      <c r="O64" s="104">
        <f>N64</f>
        <v>10350</v>
      </c>
      <c r="P64" s="104"/>
      <c r="Q64" s="104"/>
    </row>
    <row r="65" spans="1:17" ht="96" customHeight="1" x14ac:dyDescent="0.35">
      <c r="A65" s="18"/>
      <c r="B65" s="18"/>
      <c r="C65" s="19" t="s">
        <v>51</v>
      </c>
      <c r="D65" s="18" t="s">
        <v>362</v>
      </c>
      <c r="E65" s="23" t="s">
        <v>340</v>
      </c>
      <c r="F65" s="246" t="s">
        <v>48</v>
      </c>
      <c r="G65" s="247">
        <f>1.76/100*G2</f>
        <v>9.0815999999999999</v>
      </c>
      <c r="H65" s="404">
        <v>90</v>
      </c>
      <c r="I65" s="475">
        <f t="shared" si="6"/>
        <v>817.34399999999994</v>
      </c>
      <c r="J65" s="104"/>
      <c r="K65" s="504">
        <f>'Civil &amp; Interior'!M51</f>
        <v>9.0815999999999999</v>
      </c>
      <c r="L65" s="473">
        <f>K65</f>
        <v>9.0815999999999999</v>
      </c>
      <c r="M65" s="104"/>
      <c r="N65" s="104">
        <f>L65*H65</f>
        <v>817.34399999999994</v>
      </c>
      <c r="O65" s="104">
        <f>N65</f>
        <v>817.34399999999994</v>
      </c>
      <c r="P65" s="104"/>
      <c r="Q65" s="104"/>
    </row>
    <row r="66" spans="1:17" ht="89.25" customHeight="1" x14ac:dyDescent="0.35">
      <c r="A66" s="18"/>
      <c r="B66" s="18"/>
      <c r="C66" s="19" t="s">
        <v>52</v>
      </c>
      <c r="D66" s="18" t="s">
        <v>363</v>
      </c>
      <c r="E66" s="101" t="s">
        <v>355</v>
      </c>
      <c r="F66" s="246" t="s">
        <v>35</v>
      </c>
      <c r="G66" s="247">
        <f>90.79/100*G2</f>
        <v>468.47640000000001</v>
      </c>
      <c r="H66" s="404">
        <v>130</v>
      </c>
      <c r="I66" s="475">
        <f t="shared" si="6"/>
        <v>60901.932000000001</v>
      </c>
      <c r="J66" s="104"/>
      <c r="K66" s="504">
        <f>'Civil &amp; Interior'!M64</f>
        <v>468.47640000000001</v>
      </c>
      <c r="L66" s="473">
        <f>K66</f>
        <v>468.47640000000001</v>
      </c>
      <c r="M66" s="104"/>
      <c r="N66" s="104">
        <f>L66*H66</f>
        <v>60901.932000000001</v>
      </c>
      <c r="O66" s="472">
        <f>N66</f>
        <v>60901.932000000001</v>
      </c>
      <c r="P66" s="104"/>
      <c r="Q66" s="104"/>
    </row>
    <row r="67" spans="1:17" ht="87" customHeight="1" x14ac:dyDescent="0.35">
      <c r="A67" s="18"/>
      <c r="B67" s="18"/>
      <c r="C67" s="19" t="s">
        <v>53</v>
      </c>
      <c r="D67" s="18" t="s">
        <v>364</v>
      </c>
      <c r="E67" s="101" t="s">
        <v>356</v>
      </c>
      <c r="F67" s="246" t="s">
        <v>35</v>
      </c>
      <c r="G67" s="247">
        <f>125.7/100*G2</f>
        <v>648.61200000000008</v>
      </c>
      <c r="H67" s="404">
        <v>130</v>
      </c>
      <c r="I67" s="475">
        <f t="shared" si="6"/>
        <v>84319.560000000012</v>
      </c>
      <c r="J67" s="104"/>
      <c r="K67" s="503">
        <f>'Civil &amp; Interior'!M68</f>
        <v>382.75</v>
      </c>
      <c r="L67" s="472">
        <f>K67</f>
        <v>382.75</v>
      </c>
      <c r="M67" s="104"/>
      <c r="N67" s="472">
        <f>L67*H67</f>
        <v>49757.5</v>
      </c>
      <c r="O67" s="472">
        <f>N67</f>
        <v>49757.5</v>
      </c>
      <c r="P67" s="104"/>
      <c r="Q67" s="104"/>
    </row>
    <row r="68" spans="1:17" ht="88.5" customHeight="1" x14ac:dyDescent="0.35">
      <c r="A68" s="18"/>
      <c r="B68" s="18"/>
      <c r="C68" s="19" t="s">
        <v>54</v>
      </c>
      <c r="D68" s="246" t="s">
        <v>659</v>
      </c>
      <c r="E68" s="40" t="s">
        <v>660</v>
      </c>
      <c r="F68" s="246" t="s">
        <v>35</v>
      </c>
      <c r="G68" s="247">
        <v>0</v>
      </c>
      <c r="H68" s="404"/>
      <c r="I68" s="475">
        <f t="shared" si="6"/>
        <v>0</v>
      </c>
      <c r="J68" s="104"/>
      <c r="K68" s="104"/>
      <c r="L68" s="104"/>
      <c r="M68" s="104"/>
      <c r="N68" s="104"/>
      <c r="O68" s="104"/>
      <c r="P68" s="104"/>
      <c r="Q68" s="104"/>
    </row>
    <row r="69" spans="1:17" ht="87" customHeight="1" x14ac:dyDescent="0.35">
      <c r="A69" s="18"/>
      <c r="B69" s="18"/>
      <c r="C69" s="19" t="s">
        <v>55</v>
      </c>
      <c r="D69" s="246" t="s">
        <v>661</v>
      </c>
      <c r="E69" s="23" t="s">
        <v>662</v>
      </c>
      <c r="F69" s="246" t="s">
        <v>35</v>
      </c>
      <c r="G69" s="247">
        <v>0</v>
      </c>
      <c r="H69" s="404"/>
      <c r="I69" s="475">
        <f t="shared" si="6"/>
        <v>0</v>
      </c>
      <c r="J69" s="104"/>
      <c r="K69" s="104"/>
      <c r="L69" s="104"/>
      <c r="M69" s="104"/>
      <c r="N69" s="104"/>
      <c r="O69" s="104"/>
      <c r="P69" s="104"/>
      <c r="Q69" s="104"/>
    </row>
    <row r="70" spans="1:17" ht="77.25" customHeight="1" x14ac:dyDescent="0.35">
      <c r="A70" s="18"/>
      <c r="B70" s="18"/>
      <c r="C70" s="19" t="s">
        <v>56</v>
      </c>
      <c r="D70" s="18" t="s">
        <v>663</v>
      </c>
      <c r="E70" s="40" t="s">
        <v>664</v>
      </c>
      <c r="F70" s="246" t="s">
        <v>35</v>
      </c>
      <c r="G70" s="247">
        <v>0</v>
      </c>
      <c r="H70" s="404"/>
      <c r="I70" s="475">
        <f t="shared" si="6"/>
        <v>0</v>
      </c>
      <c r="J70" s="104"/>
      <c r="K70" s="104"/>
      <c r="L70" s="104"/>
      <c r="M70" s="104"/>
      <c r="N70" s="104"/>
      <c r="O70" s="104"/>
      <c r="P70" s="104"/>
      <c r="Q70" s="104"/>
    </row>
    <row r="71" spans="1:17" ht="87" customHeight="1" x14ac:dyDescent="0.35">
      <c r="A71" s="18"/>
      <c r="B71" s="18"/>
      <c r="C71" s="19" t="s">
        <v>57</v>
      </c>
      <c r="D71" s="18" t="s">
        <v>665</v>
      </c>
      <c r="E71" s="101" t="s">
        <v>666</v>
      </c>
      <c r="F71" s="246" t="s">
        <v>35</v>
      </c>
      <c r="G71" s="247">
        <v>0</v>
      </c>
      <c r="H71" s="404"/>
      <c r="I71" s="475">
        <f t="shared" si="6"/>
        <v>0</v>
      </c>
      <c r="J71" s="104"/>
      <c r="K71" s="104"/>
      <c r="L71" s="104"/>
      <c r="M71" s="104"/>
      <c r="N71" s="104"/>
      <c r="O71" s="104"/>
      <c r="P71" s="104"/>
      <c r="Q71" s="104"/>
    </row>
    <row r="72" spans="1:17" ht="52.5" customHeight="1" x14ac:dyDescent="0.35">
      <c r="A72" s="26"/>
      <c r="B72" s="26"/>
      <c r="C72" s="19" t="s">
        <v>58</v>
      </c>
      <c r="D72" s="18" t="s">
        <v>60</v>
      </c>
      <c r="E72" s="23" t="s">
        <v>275</v>
      </c>
      <c r="F72" s="246" t="s">
        <v>61</v>
      </c>
      <c r="G72" s="57">
        <f>2.64/100*G2</f>
        <v>13.622400000000001</v>
      </c>
      <c r="H72" s="404">
        <v>350</v>
      </c>
      <c r="I72" s="475">
        <f t="shared" si="6"/>
        <v>4767.84</v>
      </c>
      <c r="J72" s="104"/>
      <c r="K72" s="503">
        <f>'Civil &amp; Interior'!M69</f>
        <v>9.1</v>
      </c>
      <c r="L72" s="472">
        <f>K72</f>
        <v>9.1</v>
      </c>
      <c r="M72" s="104"/>
      <c r="N72" s="473">
        <f>L72*H72</f>
        <v>3185</v>
      </c>
      <c r="O72" s="473">
        <f>N72</f>
        <v>3185</v>
      </c>
      <c r="P72" s="104"/>
      <c r="Q72" s="104"/>
    </row>
    <row r="73" spans="1:17" ht="52.5" customHeight="1" x14ac:dyDescent="0.35">
      <c r="A73" s="26"/>
      <c r="B73" s="26"/>
      <c r="C73" s="19" t="s">
        <v>59</v>
      </c>
      <c r="D73" s="18" t="s">
        <v>667</v>
      </c>
      <c r="E73" s="29" t="s">
        <v>668</v>
      </c>
      <c r="F73" s="246" t="s">
        <v>61</v>
      </c>
      <c r="G73" s="247">
        <v>0</v>
      </c>
      <c r="H73" s="404"/>
      <c r="I73" s="475">
        <f t="shared" si="6"/>
        <v>0</v>
      </c>
      <c r="J73" s="104"/>
      <c r="K73" s="104"/>
      <c r="L73" s="104"/>
      <c r="M73" s="104"/>
      <c r="N73" s="104"/>
      <c r="O73" s="104"/>
      <c r="P73" s="104"/>
      <c r="Q73" s="104"/>
    </row>
    <row r="74" spans="1:17" ht="46.5" customHeight="1" x14ac:dyDescent="0.35">
      <c r="A74" s="26"/>
      <c r="B74" s="26"/>
      <c r="C74" s="19" t="s">
        <v>62</v>
      </c>
      <c r="D74" s="18" t="s">
        <v>669</v>
      </c>
      <c r="E74" s="41" t="s">
        <v>670</v>
      </c>
      <c r="F74" s="246" t="s">
        <v>671</v>
      </c>
      <c r="G74" s="247">
        <v>0</v>
      </c>
      <c r="H74" s="404"/>
      <c r="I74" s="475">
        <f t="shared" si="6"/>
        <v>0</v>
      </c>
      <c r="J74" s="104"/>
      <c r="K74" s="104"/>
      <c r="L74" s="104"/>
      <c r="M74" s="104"/>
      <c r="N74" s="104"/>
      <c r="O74" s="104"/>
      <c r="P74" s="104"/>
      <c r="Q74" s="104"/>
    </row>
    <row r="75" spans="1:17" ht="112.5" customHeight="1" x14ac:dyDescent="0.35">
      <c r="A75" s="18"/>
      <c r="B75" s="18"/>
      <c r="C75" s="19" t="s">
        <v>63</v>
      </c>
      <c r="D75" s="129" t="s">
        <v>391</v>
      </c>
      <c r="E75" s="39" t="s">
        <v>365</v>
      </c>
      <c r="F75" s="246" t="s">
        <v>35</v>
      </c>
      <c r="G75" s="247">
        <f>13.25/100*G2</f>
        <v>68.37</v>
      </c>
      <c r="H75" s="404">
        <v>200</v>
      </c>
      <c r="I75" s="475">
        <f t="shared" si="6"/>
        <v>13674</v>
      </c>
      <c r="J75" s="104"/>
      <c r="K75" s="505">
        <f>'Civil &amp; Interior'!M71</f>
        <v>43.5</v>
      </c>
      <c r="L75" s="104">
        <f>K75</f>
        <v>43.5</v>
      </c>
      <c r="M75" s="104"/>
      <c r="N75" s="104">
        <f>L75*H75</f>
        <v>8700</v>
      </c>
      <c r="O75" s="104">
        <f>N75</f>
        <v>8700</v>
      </c>
      <c r="P75" s="104"/>
      <c r="Q75" s="104"/>
    </row>
    <row r="76" spans="1:17" ht="45" x14ac:dyDescent="0.35">
      <c r="A76" s="24" t="s">
        <v>672</v>
      </c>
      <c r="B76" s="24"/>
      <c r="C76" s="25"/>
      <c r="D76" s="25"/>
      <c r="E76" s="35"/>
      <c r="F76" s="24"/>
      <c r="G76" s="488"/>
      <c r="H76" s="411"/>
      <c r="I76" s="412">
        <f>SUM(I53:I75)</f>
        <v>245705.67600000001</v>
      </c>
      <c r="J76" s="412"/>
      <c r="K76" s="412"/>
      <c r="L76" s="412"/>
      <c r="M76" s="412"/>
      <c r="N76" s="412"/>
      <c r="O76" s="412"/>
      <c r="P76" s="412"/>
      <c r="Q76" s="412"/>
    </row>
    <row r="77" spans="1:17" ht="15.5" x14ac:dyDescent="0.35">
      <c r="A77" s="12" t="s">
        <v>65</v>
      </c>
      <c r="B77" s="12"/>
      <c r="C77" s="12"/>
      <c r="D77" s="12"/>
      <c r="E77" s="42" t="s">
        <v>66</v>
      </c>
      <c r="F77" s="12"/>
      <c r="G77" s="489"/>
      <c r="H77" s="413"/>
      <c r="I77" s="414"/>
      <c r="J77" s="414"/>
      <c r="K77" s="414"/>
      <c r="L77" s="414"/>
      <c r="M77" s="414"/>
      <c r="N77" s="414"/>
      <c r="O77" s="414"/>
      <c r="P77" s="414"/>
      <c r="Q77" s="414"/>
    </row>
    <row r="78" spans="1:17" ht="15.5" x14ac:dyDescent="0.35">
      <c r="A78" s="31"/>
      <c r="B78" s="31" t="s">
        <v>673</v>
      </c>
      <c r="C78" s="14"/>
      <c r="D78" s="14"/>
      <c r="E78" s="32" t="s">
        <v>674</v>
      </c>
      <c r="F78" s="31"/>
      <c r="G78" s="490"/>
      <c r="H78" s="415"/>
      <c r="I78" s="416"/>
      <c r="J78" s="416"/>
      <c r="K78" s="416"/>
      <c r="L78" s="416"/>
      <c r="M78" s="416"/>
      <c r="N78" s="416"/>
      <c r="O78" s="416"/>
      <c r="P78" s="416"/>
      <c r="Q78" s="416"/>
    </row>
    <row r="79" spans="1:17" ht="99.75" customHeight="1" x14ac:dyDescent="0.35">
      <c r="A79" s="18"/>
      <c r="B79" s="18"/>
      <c r="C79" s="19" t="s">
        <v>11</v>
      </c>
      <c r="D79" s="18" t="s">
        <v>675</v>
      </c>
      <c r="E79" s="26" t="s">
        <v>676</v>
      </c>
      <c r="F79" s="246" t="s">
        <v>35</v>
      </c>
      <c r="G79" s="247">
        <v>0</v>
      </c>
      <c r="H79" s="384"/>
      <c r="I79" s="475">
        <f t="shared" ref="I79:I81" si="7">H79*$G79</f>
        <v>0</v>
      </c>
      <c r="J79" s="104"/>
      <c r="K79" s="104"/>
      <c r="L79" s="104"/>
      <c r="M79" s="104"/>
      <c r="N79" s="104"/>
      <c r="O79" s="104"/>
      <c r="P79" s="104"/>
      <c r="Q79" s="104"/>
    </row>
    <row r="80" spans="1:17" ht="82.5" customHeight="1" x14ac:dyDescent="0.35">
      <c r="A80" s="18"/>
      <c r="B80" s="18"/>
      <c r="C80" s="19" t="s">
        <v>20</v>
      </c>
      <c r="D80" s="18" t="s">
        <v>677</v>
      </c>
      <c r="E80" s="22" t="s">
        <v>678</v>
      </c>
      <c r="F80" s="246" t="s">
        <v>679</v>
      </c>
      <c r="G80" s="247">
        <v>0</v>
      </c>
      <c r="H80" s="384"/>
      <c r="I80" s="475">
        <f t="shared" si="7"/>
        <v>0</v>
      </c>
      <c r="J80" s="104"/>
      <c r="K80" s="104"/>
      <c r="L80" s="104"/>
      <c r="M80" s="104"/>
      <c r="N80" s="104"/>
      <c r="O80" s="104"/>
      <c r="P80" s="104"/>
      <c r="Q80" s="104"/>
    </row>
    <row r="81" spans="1:17" ht="66.75" customHeight="1" x14ac:dyDescent="0.35">
      <c r="A81" s="18"/>
      <c r="B81" s="18"/>
      <c r="C81" s="19" t="s">
        <v>26</v>
      </c>
      <c r="D81" s="21" t="s">
        <v>680</v>
      </c>
      <c r="E81" s="417" t="s">
        <v>681</v>
      </c>
      <c r="F81" s="246" t="s">
        <v>679</v>
      </c>
      <c r="G81" s="247">
        <v>0</v>
      </c>
      <c r="H81" s="418"/>
      <c r="I81" s="475">
        <f t="shared" si="7"/>
        <v>0</v>
      </c>
      <c r="J81" s="104"/>
      <c r="K81" s="104"/>
      <c r="L81" s="104"/>
      <c r="M81" s="104"/>
      <c r="N81" s="104"/>
      <c r="O81" s="104"/>
      <c r="P81" s="104"/>
      <c r="Q81" s="104"/>
    </row>
    <row r="82" spans="1:17" ht="45" x14ac:dyDescent="0.35">
      <c r="A82" s="24" t="s">
        <v>682</v>
      </c>
      <c r="B82" s="24"/>
      <c r="C82" s="25"/>
      <c r="D82" s="25"/>
      <c r="E82" s="35"/>
      <c r="F82" s="36"/>
      <c r="G82" s="487"/>
      <c r="H82" s="407"/>
      <c r="I82" s="408">
        <f>SUM(I79:I81)</f>
        <v>0</v>
      </c>
      <c r="J82" s="408"/>
      <c r="K82" s="408"/>
      <c r="L82" s="408"/>
      <c r="M82" s="408"/>
      <c r="N82" s="408"/>
      <c r="O82" s="408"/>
      <c r="P82" s="408"/>
      <c r="Q82" s="408"/>
    </row>
    <row r="83" spans="1:17" ht="15" x14ac:dyDescent="0.35">
      <c r="A83" s="14"/>
      <c r="B83" s="14" t="s">
        <v>683</v>
      </c>
      <c r="C83" s="14"/>
      <c r="D83" s="14"/>
      <c r="E83" s="43" t="s">
        <v>684</v>
      </c>
      <c r="F83" s="44"/>
      <c r="G83" s="491"/>
      <c r="H83" s="419"/>
      <c r="I83" s="420"/>
      <c r="J83" s="420"/>
      <c r="K83" s="420"/>
      <c r="L83" s="420"/>
      <c r="M83" s="420"/>
      <c r="N83" s="420"/>
      <c r="O83" s="420"/>
      <c r="P83" s="420"/>
      <c r="Q83" s="420"/>
    </row>
    <row r="84" spans="1:17" ht="82.5" customHeight="1" x14ac:dyDescent="0.35">
      <c r="A84" s="18"/>
      <c r="B84" s="18"/>
      <c r="C84" s="19" t="s">
        <v>11</v>
      </c>
      <c r="D84" s="18" t="s">
        <v>685</v>
      </c>
      <c r="E84" s="383" t="s">
        <v>686</v>
      </c>
      <c r="F84" s="246" t="s">
        <v>35</v>
      </c>
      <c r="G84" s="247">
        <v>0</v>
      </c>
      <c r="H84" s="418"/>
      <c r="I84" s="475">
        <f t="shared" ref="I84:I85" si="8">H84*$G84</f>
        <v>0</v>
      </c>
      <c r="J84" s="104"/>
      <c r="K84" s="104"/>
      <c r="L84" s="104"/>
      <c r="M84" s="104"/>
      <c r="N84" s="104"/>
      <c r="O84" s="104"/>
      <c r="P84" s="104"/>
      <c r="Q84" s="104"/>
    </row>
    <row r="85" spans="1:17" ht="48.75" customHeight="1" x14ac:dyDescent="0.35">
      <c r="A85" s="18"/>
      <c r="B85" s="18"/>
      <c r="C85" s="46" t="s">
        <v>20</v>
      </c>
      <c r="D85" s="246" t="s">
        <v>687</v>
      </c>
      <c r="E85" s="39" t="s">
        <v>688</v>
      </c>
      <c r="F85" s="246" t="s">
        <v>689</v>
      </c>
      <c r="G85" s="247">
        <v>0</v>
      </c>
      <c r="H85" s="384"/>
      <c r="I85" s="475">
        <f t="shared" si="8"/>
        <v>0</v>
      </c>
      <c r="J85" s="104"/>
      <c r="K85" s="104"/>
      <c r="L85" s="104"/>
      <c r="M85" s="104"/>
      <c r="N85" s="104"/>
      <c r="O85" s="104"/>
      <c r="P85" s="104"/>
      <c r="Q85" s="104"/>
    </row>
    <row r="86" spans="1:17" ht="45" x14ac:dyDescent="0.35">
      <c r="A86" s="24" t="s">
        <v>690</v>
      </c>
      <c r="B86" s="24"/>
      <c r="C86" s="25"/>
      <c r="D86" s="25"/>
      <c r="E86" s="35"/>
      <c r="F86" s="36"/>
      <c r="G86" s="487"/>
      <c r="H86" s="407"/>
      <c r="I86" s="408">
        <f>SUM(I84:I85)</f>
        <v>0</v>
      </c>
      <c r="J86" s="408"/>
      <c r="K86" s="408"/>
      <c r="L86" s="408"/>
      <c r="M86" s="408"/>
      <c r="N86" s="408"/>
      <c r="O86" s="408"/>
      <c r="P86" s="408"/>
      <c r="Q86" s="408"/>
    </row>
    <row r="87" spans="1:17" ht="15" x14ac:dyDescent="0.35">
      <c r="A87" s="14"/>
      <c r="B87" s="421" t="s">
        <v>691</v>
      </c>
      <c r="C87" s="14"/>
      <c r="D87" s="14"/>
      <c r="E87" s="43" t="s">
        <v>692</v>
      </c>
      <c r="F87" s="44"/>
      <c r="G87" s="491"/>
      <c r="H87" s="419"/>
      <c r="I87" s="420"/>
      <c r="J87" s="420"/>
      <c r="K87" s="420"/>
      <c r="L87" s="420"/>
      <c r="M87" s="420"/>
      <c r="N87" s="420"/>
      <c r="O87" s="420"/>
      <c r="P87" s="420"/>
      <c r="Q87" s="420"/>
    </row>
    <row r="88" spans="1:17" ht="75.75" customHeight="1" x14ac:dyDescent="0.35">
      <c r="A88" s="18"/>
      <c r="B88" s="18"/>
      <c r="C88" s="19" t="s">
        <v>11</v>
      </c>
      <c r="D88" s="21" t="s">
        <v>693</v>
      </c>
      <c r="E88" s="23" t="s">
        <v>694</v>
      </c>
      <c r="F88" s="246" t="s">
        <v>35</v>
      </c>
      <c r="G88" s="117">
        <v>0</v>
      </c>
      <c r="H88" s="384"/>
      <c r="I88" s="475">
        <f t="shared" ref="I88:I117" si="9">H88*$G88</f>
        <v>0</v>
      </c>
      <c r="J88" s="104"/>
      <c r="K88" s="104"/>
      <c r="L88" s="104"/>
      <c r="M88" s="104"/>
      <c r="N88" s="104"/>
      <c r="O88" s="104"/>
      <c r="P88" s="104"/>
      <c r="Q88" s="104"/>
    </row>
    <row r="89" spans="1:17" ht="64.5" customHeight="1" x14ac:dyDescent="0.35">
      <c r="A89" s="18"/>
      <c r="B89" s="18"/>
      <c r="C89" s="19" t="s">
        <v>695</v>
      </c>
      <c r="D89" s="21"/>
      <c r="E89" s="39" t="s">
        <v>696</v>
      </c>
      <c r="F89" s="246"/>
      <c r="G89" s="247"/>
      <c r="H89" s="384"/>
      <c r="I89" s="475"/>
      <c r="J89" s="104"/>
      <c r="K89" s="104"/>
      <c r="L89" s="104"/>
      <c r="M89" s="104"/>
      <c r="N89" s="104"/>
      <c r="O89" s="104"/>
      <c r="P89" s="104"/>
      <c r="Q89" s="104"/>
    </row>
    <row r="90" spans="1:17" ht="39" customHeight="1" x14ac:dyDescent="0.35">
      <c r="A90" s="18"/>
      <c r="B90" s="18"/>
      <c r="C90" s="19" t="s">
        <v>12</v>
      </c>
      <c r="D90" s="409"/>
      <c r="E90" s="39" t="s">
        <v>697</v>
      </c>
      <c r="F90" s="246" t="s">
        <v>35</v>
      </c>
      <c r="G90" s="117">
        <v>0</v>
      </c>
      <c r="H90" s="384"/>
      <c r="I90" s="475">
        <f t="shared" si="9"/>
        <v>0</v>
      </c>
      <c r="J90" s="104"/>
      <c r="K90" s="104"/>
      <c r="L90" s="104"/>
      <c r="M90" s="104"/>
      <c r="N90" s="104"/>
      <c r="O90" s="104"/>
      <c r="P90" s="104"/>
      <c r="Q90" s="104"/>
    </row>
    <row r="91" spans="1:17" ht="36" customHeight="1" x14ac:dyDescent="0.35">
      <c r="A91" s="18"/>
      <c r="B91" s="18"/>
      <c r="C91" s="19" t="s">
        <v>14</v>
      </c>
      <c r="D91" s="409"/>
      <c r="E91" s="39" t="s">
        <v>698</v>
      </c>
      <c r="F91" s="246" t="s">
        <v>35</v>
      </c>
      <c r="G91" s="247">
        <v>0</v>
      </c>
      <c r="H91" s="384"/>
      <c r="I91" s="475">
        <f t="shared" si="9"/>
        <v>0</v>
      </c>
      <c r="J91" s="104"/>
      <c r="K91" s="104"/>
      <c r="L91" s="104"/>
      <c r="M91" s="104"/>
      <c r="N91" s="104"/>
      <c r="O91" s="104"/>
      <c r="P91" s="104"/>
      <c r="Q91" s="104"/>
    </row>
    <row r="92" spans="1:17" ht="75" customHeight="1" x14ac:dyDescent="0.35">
      <c r="A92" s="18"/>
      <c r="B92" s="18"/>
      <c r="C92" s="19" t="s">
        <v>20</v>
      </c>
      <c r="D92" s="21" t="s">
        <v>699</v>
      </c>
      <c r="E92" s="39" t="s">
        <v>700</v>
      </c>
      <c r="F92" s="246" t="s">
        <v>35</v>
      </c>
      <c r="G92" s="247">
        <v>0</v>
      </c>
      <c r="H92" s="384"/>
      <c r="I92" s="475">
        <f t="shared" si="9"/>
        <v>0</v>
      </c>
      <c r="J92" s="104"/>
      <c r="K92" s="104"/>
      <c r="L92" s="104"/>
      <c r="M92" s="104"/>
      <c r="N92" s="104"/>
      <c r="O92" s="104"/>
      <c r="P92" s="104"/>
      <c r="Q92" s="104"/>
    </row>
    <row r="93" spans="1:17" ht="48.75" customHeight="1" x14ac:dyDescent="0.35">
      <c r="A93" s="18"/>
      <c r="B93" s="18"/>
      <c r="C93" s="19" t="s">
        <v>26</v>
      </c>
      <c r="D93" s="21" t="s">
        <v>67</v>
      </c>
      <c r="E93" s="39" t="s">
        <v>276</v>
      </c>
      <c r="F93" s="246" t="s">
        <v>35</v>
      </c>
      <c r="G93" s="247">
        <v>72.5</v>
      </c>
      <c r="H93" s="384">
        <v>250</v>
      </c>
      <c r="I93" s="475">
        <f t="shared" si="9"/>
        <v>18125</v>
      </c>
      <c r="J93" s="104"/>
      <c r="K93" s="505">
        <f>'Civil &amp; Interior'!M75</f>
        <v>40.25</v>
      </c>
      <c r="L93" s="104">
        <f>K93</f>
        <v>40.25</v>
      </c>
      <c r="M93" s="104"/>
      <c r="N93" s="104">
        <f>L93*H93</f>
        <v>10062.5</v>
      </c>
      <c r="O93" s="104">
        <f>N93</f>
        <v>10062.5</v>
      </c>
      <c r="P93" s="104"/>
      <c r="Q93" s="104"/>
    </row>
    <row r="94" spans="1:17" ht="69" customHeight="1" x14ac:dyDescent="0.35">
      <c r="A94" s="18"/>
      <c r="B94" s="18"/>
      <c r="C94" s="19" t="s">
        <v>701</v>
      </c>
      <c r="D94" s="21"/>
      <c r="E94" s="39" t="s">
        <v>702</v>
      </c>
      <c r="F94" s="246"/>
      <c r="G94" s="247"/>
      <c r="H94" s="384"/>
      <c r="I94" s="475"/>
      <c r="J94" s="104"/>
      <c r="K94" s="104"/>
      <c r="L94" s="104"/>
      <c r="M94" s="104"/>
      <c r="N94" s="104"/>
      <c r="O94" s="104"/>
      <c r="P94" s="104"/>
      <c r="Q94" s="104"/>
    </row>
    <row r="95" spans="1:17" ht="37.5" customHeight="1" x14ac:dyDescent="0.35">
      <c r="A95" s="18"/>
      <c r="B95" s="18"/>
      <c r="C95" s="19" t="s">
        <v>32</v>
      </c>
      <c r="D95" s="21" t="s">
        <v>703</v>
      </c>
      <c r="E95" s="39" t="s">
        <v>704</v>
      </c>
      <c r="F95" s="246" t="s">
        <v>68</v>
      </c>
      <c r="G95" s="247">
        <v>0</v>
      </c>
      <c r="H95" s="384"/>
      <c r="I95" s="475">
        <f t="shared" si="9"/>
        <v>0</v>
      </c>
      <c r="J95" s="104"/>
      <c r="K95" s="104"/>
      <c r="L95" s="104"/>
      <c r="M95" s="104"/>
      <c r="N95" s="104"/>
      <c r="O95" s="104"/>
      <c r="P95" s="104"/>
      <c r="Q95" s="104"/>
    </row>
    <row r="96" spans="1:17" ht="33.75" customHeight="1" x14ac:dyDescent="0.35">
      <c r="A96" s="18"/>
      <c r="B96" s="18"/>
      <c r="C96" s="19" t="s">
        <v>78</v>
      </c>
      <c r="D96" s="21" t="s">
        <v>703</v>
      </c>
      <c r="E96" s="39" t="s">
        <v>705</v>
      </c>
      <c r="F96" s="246" t="s">
        <v>13</v>
      </c>
      <c r="G96" s="117">
        <v>0</v>
      </c>
      <c r="H96" s="384"/>
      <c r="I96" s="475">
        <f t="shared" si="9"/>
        <v>0</v>
      </c>
      <c r="J96" s="104"/>
      <c r="K96" s="104"/>
      <c r="L96" s="104"/>
      <c r="M96" s="104"/>
      <c r="N96" s="104"/>
      <c r="O96" s="104"/>
      <c r="P96" s="104"/>
      <c r="Q96" s="104"/>
    </row>
    <row r="97" spans="1:17" ht="33.75" customHeight="1" x14ac:dyDescent="0.35">
      <c r="A97" s="18"/>
      <c r="B97" s="18"/>
      <c r="C97" s="19" t="s">
        <v>169</v>
      </c>
      <c r="D97" s="21" t="s">
        <v>703</v>
      </c>
      <c r="E97" s="422" t="s">
        <v>706</v>
      </c>
      <c r="F97" s="246" t="s">
        <v>68</v>
      </c>
      <c r="G97" s="247">
        <v>0</v>
      </c>
      <c r="H97" s="384"/>
      <c r="I97" s="475">
        <f t="shared" si="9"/>
        <v>0</v>
      </c>
      <c r="J97" s="104"/>
      <c r="K97" s="104"/>
      <c r="L97" s="104"/>
      <c r="M97" s="104"/>
      <c r="N97" s="104"/>
      <c r="O97" s="104"/>
      <c r="P97" s="104"/>
      <c r="Q97" s="104"/>
    </row>
    <row r="98" spans="1:17" ht="66" customHeight="1" x14ac:dyDescent="0.35">
      <c r="A98" s="18"/>
      <c r="B98" s="18"/>
      <c r="C98" s="19" t="s">
        <v>33</v>
      </c>
      <c r="D98" s="21" t="s">
        <v>707</v>
      </c>
      <c r="E98" s="23" t="s">
        <v>708</v>
      </c>
      <c r="F98" s="246" t="s">
        <v>35</v>
      </c>
      <c r="G98" s="247">
        <v>0</v>
      </c>
      <c r="H98" s="384"/>
      <c r="I98" s="475">
        <f t="shared" si="9"/>
        <v>0</v>
      </c>
      <c r="J98" s="104"/>
      <c r="K98" s="104"/>
      <c r="L98" s="104"/>
      <c r="M98" s="104"/>
      <c r="N98" s="104"/>
      <c r="O98" s="104"/>
      <c r="P98" s="104"/>
      <c r="Q98" s="104"/>
    </row>
    <row r="99" spans="1:17" ht="59.25" customHeight="1" x14ac:dyDescent="0.35">
      <c r="A99" s="18"/>
      <c r="B99" s="18"/>
      <c r="C99" s="19" t="s">
        <v>46</v>
      </c>
      <c r="D99" s="21" t="s">
        <v>709</v>
      </c>
      <c r="E99" s="23" t="s">
        <v>710</v>
      </c>
      <c r="F99" s="246" t="s">
        <v>35</v>
      </c>
      <c r="G99" s="247">
        <v>0</v>
      </c>
      <c r="H99" s="384"/>
      <c r="I99" s="475">
        <f t="shared" si="9"/>
        <v>0</v>
      </c>
      <c r="J99" s="104"/>
      <c r="K99" s="104"/>
      <c r="L99" s="104"/>
      <c r="M99" s="104"/>
      <c r="N99" s="104"/>
      <c r="O99" s="104"/>
      <c r="P99" s="104"/>
      <c r="Q99" s="104"/>
    </row>
    <row r="100" spans="1:17" ht="55.5" customHeight="1" x14ac:dyDescent="0.35">
      <c r="A100" s="18"/>
      <c r="B100" s="18"/>
      <c r="C100" s="19" t="s">
        <v>43</v>
      </c>
      <c r="D100" s="21" t="s">
        <v>711</v>
      </c>
      <c r="E100" s="23" t="s">
        <v>712</v>
      </c>
      <c r="F100" s="246" t="s">
        <v>35</v>
      </c>
      <c r="G100" s="247">
        <v>0</v>
      </c>
      <c r="H100" s="384"/>
      <c r="I100" s="475">
        <f t="shared" si="9"/>
        <v>0</v>
      </c>
      <c r="J100" s="104"/>
      <c r="K100" s="104"/>
      <c r="L100" s="104"/>
      <c r="M100" s="104"/>
      <c r="N100" s="104"/>
      <c r="O100" s="104"/>
      <c r="P100" s="104"/>
      <c r="Q100" s="104"/>
    </row>
    <row r="101" spans="1:17" ht="50.25" customHeight="1" x14ac:dyDescent="0.35">
      <c r="A101" s="18"/>
      <c r="B101" s="18"/>
      <c r="C101" s="19" t="s">
        <v>47</v>
      </c>
      <c r="D101" s="21" t="s">
        <v>713</v>
      </c>
      <c r="E101" s="23" t="s">
        <v>714</v>
      </c>
      <c r="F101" s="246" t="s">
        <v>715</v>
      </c>
      <c r="G101" s="247">
        <v>0</v>
      </c>
      <c r="H101" s="384"/>
      <c r="I101" s="475">
        <f t="shared" si="9"/>
        <v>0</v>
      </c>
      <c r="J101" s="104"/>
      <c r="K101" s="104"/>
      <c r="L101" s="104"/>
      <c r="M101" s="104"/>
      <c r="N101" s="104"/>
      <c r="O101" s="104"/>
      <c r="P101" s="104"/>
      <c r="Q101" s="104"/>
    </row>
    <row r="102" spans="1:17" ht="48" customHeight="1" x14ac:dyDescent="0.35">
      <c r="A102" s="18"/>
      <c r="B102" s="18"/>
      <c r="C102" s="19" t="s">
        <v>277</v>
      </c>
      <c r="D102" s="21" t="s">
        <v>716</v>
      </c>
      <c r="E102" s="39" t="s">
        <v>717</v>
      </c>
      <c r="F102" s="246" t="s">
        <v>715</v>
      </c>
      <c r="G102" s="247">
        <v>0</v>
      </c>
      <c r="H102" s="384"/>
      <c r="I102" s="475">
        <f t="shared" si="9"/>
        <v>0</v>
      </c>
      <c r="J102" s="104"/>
      <c r="K102" s="104"/>
      <c r="L102" s="104"/>
      <c r="M102" s="104"/>
      <c r="N102" s="104"/>
      <c r="O102" s="104"/>
      <c r="P102" s="104"/>
      <c r="Q102" s="104"/>
    </row>
    <row r="103" spans="1:17" ht="63" customHeight="1" x14ac:dyDescent="0.35">
      <c r="A103" s="18"/>
      <c r="B103" s="18"/>
      <c r="C103" s="19" t="s">
        <v>49</v>
      </c>
      <c r="D103" s="21" t="s">
        <v>718</v>
      </c>
      <c r="E103" s="22" t="s">
        <v>719</v>
      </c>
      <c r="F103" s="246" t="s">
        <v>35</v>
      </c>
      <c r="G103" s="247">
        <v>0</v>
      </c>
      <c r="H103" s="384"/>
      <c r="I103" s="475">
        <f t="shared" si="9"/>
        <v>0</v>
      </c>
      <c r="J103" s="104"/>
      <c r="K103" s="104"/>
      <c r="L103" s="104"/>
      <c r="M103" s="104"/>
      <c r="N103" s="104"/>
      <c r="O103" s="104"/>
      <c r="P103" s="104"/>
      <c r="Q103" s="104"/>
    </row>
    <row r="104" spans="1:17" ht="58.5" customHeight="1" x14ac:dyDescent="0.35">
      <c r="A104" s="18"/>
      <c r="B104" s="18"/>
      <c r="C104" s="19" t="s">
        <v>50</v>
      </c>
      <c r="D104" s="21" t="s">
        <v>720</v>
      </c>
      <c r="E104" s="23" t="s">
        <v>721</v>
      </c>
      <c r="F104" s="246" t="s">
        <v>35</v>
      </c>
      <c r="G104" s="117">
        <v>0</v>
      </c>
      <c r="H104" s="384"/>
      <c r="I104" s="475">
        <f t="shared" si="9"/>
        <v>0</v>
      </c>
      <c r="J104" s="104"/>
      <c r="K104" s="104"/>
      <c r="L104" s="104"/>
      <c r="M104" s="104"/>
      <c r="N104" s="104"/>
      <c r="O104" s="104"/>
      <c r="P104" s="104"/>
      <c r="Q104" s="104"/>
    </row>
    <row r="105" spans="1:17" ht="55.5" customHeight="1" x14ac:dyDescent="0.35">
      <c r="A105" s="18"/>
      <c r="B105" s="18"/>
      <c r="C105" s="19" t="s">
        <v>51</v>
      </c>
      <c r="D105" s="21" t="s">
        <v>722</v>
      </c>
      <c r="E105" s="23" t="s">
        <v>723</v>
      </c>
      <c r="F105" s="246" t="s">
        <v>35</v>
      </c>
      <c r="G105" s="247">
        <v>0</v>
      </c>
      <c r="H105" s="384"/>
      <c r="I105" s="475">
        <f t="shared" si="9"/>
        <v>0</v>
      </c>
      <c r="J105" s="104"/>
      <c r="K105" s="104"/>
      <c r="L105" s="104"/>
      <c r="M105" s="104"/>
      <c r="N105" s="104"/>
      <c r="O105" s="104"/>
      <c r="P105" s="104"/>
      <c r="Q105" s="104"/>
    </row>
    <row r="106" spans="1:17" ht="33.75" customHeight="1" x14ac:dyDescent="0.35">
      <c r="A106" s="18"/>
      <c r="B106" s="18"/>
      <c r="C106" s="19" t="s">
        <v>52</v>
      </c>
      <c r="D106" s="21" t="s">
        <v>350</v>
      </c>
      <c r="E106" s="23" t="s">
        <v>348</v>
      </c>
      <c r="F106" s="246" t="s">
        <v>71</v>
      </c>
      <c r="G106" s="247">
        <f>12.26/100*G2</f>
        <v>63.261600000000001</v>
      </c>
      <c r="H106" s="384">
        <v>120</v>
      </c>
      <c r="I106" s="475">
        <f t="shared" si="9"/>
        <v>7591.3919999999998</v>
      </c>
      <c r="J106" s="104"/>
      <c r="K106" s="503">
        <f>'Civil &amp; Interior'!M76</f>
        <v>51.5</v>
      </c>
      <c r="L106" s="472">
        <f>K106</f>
        <v>51.5</v>
      </c>
      <c r="M106" s="104"/>
      <c r="N106" s="104">
        <f>L106*H106</f>
        <v>6180</v>
      </c>
      <c r="O106" s="104">
        <f>N106</f>
        <v>6180</v>
      </c>
      <c r="P106" s="104"/>
      <c r="Q106" s="104"/>
    </row>
    <row r="107" spans="1:17" ht="33.75" customHeight="1" x14ac:dyDescent="0.35">
      <c r="A107" s="18"/>
      <c r="B107" s="18"/>
      <c r="C107" s="19" t="s">
        <v>53</v>
      </c>
      <c r="D107" s="21" t="s">
        <v>352</v>
      </c>
      <c r="E107" s="39" t="s">
        <v>351</v>
      </c>
      <c r="F107" s="246" t="s">
        <v>71</v>
      </c>
      <c r="G107" s="247">
        <f>8.01/100*G2</f>
        <v>41.331600000000002</v>
      </c>
      <c r="H107" s="384">
        <v>300</v>
      </c>
      <c r="I107" s="475">
        <f t="shared" si="9"/>
        <v>12399.480000000001</v>
      </c>
      <c r="J107" s="104"/>
      <c r="K107" s="104"/>
      <c r="L107" s="104"/>
      <c r="M107" s="104"/>
      <c r="N107" s="104"/>
      <c r="O107" s="104"/>
      <c r="P107" s="104"/>
      <c r="Q107" s="104"/>
    </row>
    <row r="108" spans="1:17" ht="16.5" customHeight="1" x14ac:dyDescent="0.35">
      <c r="A108" s="18"/>
      <c r="B108" s="18"/>
      <c r="C108" s="19" t="s">
        <v>54</v>
      </c>
      <c r="D108" s="21" t="s">
        <v>72</v>
      </c>
      <c r="E108" s="23" t="s">
        <v>349</v>
      </c>
      <c r="F108" s="246" t="s">
        <v>71</v>
      </c>
      <c r="G108" s="247">
        <f>4/100*G2</f>
        <v>20.64</v>
      </c>
      <c r="H108" s="384">
        <v>300</v>
      </c>
      <c r="I108" s="475">
        <f t="shared" si="9"/>
        <v>6192</v>
      </c>
      <c r="J108" s="104"/>
      <c r="K108" s="104"/>
      <c r="L108" s="104"/>
      <c r="M108" s="104"/>
      <c r="N108" s="104"/>
      <c r="O108" s="104"/>
      <c r="P108" s="104"/>
      <c r="Q108" s="104"/>
    </row>
    <row r="109" spans="1:17" ht="72" customHeight="1" x14ac:dyDescent="0.35">
      <c r="A109" s="18"/>
      <c r="B109" s="18"/>
      <c r="C109" s="19" t="s">
        <v>724</v>
      </c>
      <c r="D109" s="21" t="s">
        <v>725</v>
      </c>
      <c r="E109" s="39" t="s">
        <v>726</v>
      </c>
      <c r="F109" s="246" t="s">
        <v>35</v>
      </c>
      <c r="G109" s="247">
        <v>0</v>
      </c>
      <c r="H109" s="384"/>
      <c r="I109" s="475">
        <f t="shared" si="9"/>
        <v>0</v>
      </c>
      <c r="J109" s="104"/>
      <c r="K109" s="104"/>
      <c r="L109" s="104"/>
      <c r="M109" s="104"/>
      <c r="N109" s="104"/>
      <c r="O109" s="104"/>
      <c r="P109" s="104"/>
      <c r="Q109" s="104"/>
    </row>
    <row r="110" spans="1:17" ht="65.25" customHeight="1" x14ac:dyDescent="0.35">
      <c r="A110" s="18"/>
      <c r="B110" s="18"/>
      <c r="C110" s="19" t="s">
        <v>727</v>
      </c>
      <c r="D110" s="21" t="s">
        <v>728</v>
      </c>
      <c r="E110" s="23" t="s">
        <v>729</v>
      </c>
      <c r="F110" s="246" t="s">
        <v>35</v>
      </c>
      <c r="G110" s="247">
        <v>0</v>
      </c>
      <c r="H110" s="384"/>
      <c r="I110" s="475">
        <f t="shared" si="9"/>
        <v>0</v>
      </c>
      <c r="J110" s="104"/>
      <c r="K110" s="104"/>
      <c r="L110" s="104"/>
      <c r="M110" s="104"/>
      <c r="N110" s="104"/>
      <c r="O110" s="104"/>
      <c r="P110" s="104"/>
      <c r="Q110" s="104"/>
    </row>
    <row r="111" spans="1:17" ht="63.75" customHeight="1" x14ac:dyDescent="0.35">
      <c r="A111" s="18"/>
      <c r="B111" s="18"/>
      <c r="C111" s="19" t="s">
        <v>730</v>
      </c>
      <c r="D111" s="21" t="s">
        <v>731</v>
      </c>
      <c r="E111" s="39" t="s">
        <v>732</v>
      </c>
      <c r="F111" s="246" t="s">
        <v>35</v>
      </c>
      <c r="G111" s="247">
        <v>0</v>
      </c>
      <c r="H111" s="384"/>
      <c r="I111" s="475">
        <f t="shared" si="9"/>
        <v>0</v>
      </c>
      <c r="J111" s="104"/>
      <c r="K111" s="104"/>
      <c r="L111" s="104"/>
      <c r="M111" s="104"/>
      <c r="N111" s="104"/>
      <c r="O111" s="104"/>
      <c r="P111" s="104"/>
      <c r="Q111" s="104"/>
    </row>
    <row r="112" spans="1:17" ht="68.25" customHeight="1" x14ac:dyDescent="0.35">
      <c r="A112" s="18"/>
      <c r="B112" s="18"/>
      <c r="C112" s="46" t="s">
        <v>733</v>
      </c>
      <c r="D112" s="21" t="s">
        <v>734</v>
      </c>
      <c r="E112" s="39" t="s">
        <v>735</v>
      </c>
      <c r="F112" s="38" t="s">
        <v>35</v>
      </c>
      <c r="G112" s="247">
        <v>0</v>
      </c>
      <c r="H112" s="384"/>
      <c r="I112" s="475">
        <f t="shared" si="9"/>
        <v>0</v>
      </c>
      <c r="J112" s="104"/>
      <c r="K112" s="104"/>
      <c r="L112" s="104"/>
      <c r="M112" s="104"/>
      <c r="N112" s="104"/>
      <c r="O112" s="104"/>
      <c r="P112" s="104"/>
      <c r="Q112" s="104"/>
    </row>
    <row r="113" spans="1:17" ht="79.5" customHeight="1" x14ac:dyDescent="0.35">
      <c r="A113" s="18"/>
      <c r="B113" s="18"/>
      <c r="C113" s="19" t="s">
        <v>736</v>
      </c>
      <c r="D113" s="21" t="s">
        <v>737</v>
      </c>
      <c r="E113" s="23" t="s">
        <v>738</v>
      </c>
      <c r="F113" s="246" t="s">
        <v>35</v>
      </c>
      <c r="G113" s="247">
        <v>0</v>
      </c>
      <c r="H113" s="384"/>
      <c r="I113" s="475">
        <f t="shared" si="9"/>
        <v>0</v>
      </c>
      <c r="J113" s="104"/>
      <c r="K113" s="104"/>
      <c r="L113" s="104"/>
      <c r="M113" s="104"/>
      <c r="N113" s="104"/>
      <c r="O113" s="104"/>
      <c r="P113" s="104"/>
      <c r="Q113" s="104"/>
    </row>
    <row r="114" spans="1:17" ht="73.5" customHeight="1" x14ac:dyDescent="0.35">
      <c r="A114" s="18"/>
      <c r="B114" s="18"/>
      <c r="C114" s="19" t="s">
        <v>739</v>
      </c>
      <c r="D114" s="21" t="s">
        <v>740</v>
      </c>
      <c r="E114" s="23" t="s">
        <v>741</v>
      </c>
      <c r="F114" s="246" t="s">
        <v>35</v>
      </c>
      <c r="G114" s="247">
        <v>0</v>
      </c>
      <c r="H114" s="384"/>
      <c r="I114" s="475">
        <f t="shared" si="9"/>
        <v>0</v>
      </c>
      <c r="J114" s="104"/>
      <c r="K114" s="104"/>
      <c r="L114" s="104"/>
      <c r="M114" s="104"/>
      <c r="N114" s="104"/>
      <c r="O114" s="104"/>
      <c r="P114" s="104"/>
      <c r="Q114" s="104"/>
    </row>
    <row r="115" spans="1:17" ht="54" customHeight="1" x14ac:dyDescent="0.35">
      <c r="A115" s="18"/>
      <c r="B115" s="18"/>
      <c r="C115" s="19" t="s">
        <v>742</v>
      </c>
      <c r="D115" s="21" t="s">
        <v>743</v>
      </c>
      <c r="E115" s="23" t="s">
        <v>744</v>
      </c>
      <c r="F115" s="246" t="s">
        <v>35</v>
      </c>
      <c r="G115" s="247">
        <v>0</v>
      </c>
      <c r="H115" s="384"/>
      <c r="I115" s="475">
        <f t="shared" si="9"/>
        <v>0</v>
      </c>
      <c r="J115" s="104"/>
      <c r="K115" s="104"/>
      <c r="L115" s="104"/>
      <c r="M115" s="104"/>
      <c r="N115" s="104"/>
      <c r="O115" s="104"/>
      <c r="P115" s="104"/>
      <c r="Q115" s="104"/>
    </row>
    <row r="116" spans="1:17" ht="15.75" customHeight="1" x14ac:dyDescent="0.35">
      <c r="A116" s="18"/>
      <c r="B116" s="18"/>
      <c r="C116" s="19" t="s">
        <v>57</v>
      </c>
      <c r="D116" s="21" t="s">
        <v>745</v>
      </c>
      <c r="E116" s="39" t="s">
        <v>746</v>
      </c>
      <c r="F116" s="246" t="s">
        <v>87</v>
      </c>
      <c r="G116" s="57">
        <v>0</v>
      </c>
      <c r="H116" s="384"/>
      <c r="I116" s="475">
        <f t="shared" si="9"/>
        <v>0</v>
      </c>
      <c r="J116" s="104"/>
      <c r="K116" s="104"/>
      <c r="L116" s="104"/>
      <c r="M116" s="104"/>
      <c r="N116" s="104"/>
      <c r="O116" s="104"/>
      <c r="P116" s="104"/>
      <c r="Q116" s="104"/>
    </row>
    <row r="117" spans="1:17" ht="84.75" customHeight="1" x14ac:dyDescent="0.35">
      <c r="A117" s="18"/>
      <c r="B117" s="18"/>
      <c r="C117" s="19" t="s">
        <v>58</v>
      </c>
      <c r="D117" s="21" t="s">
        <v>392</v>
      </c>
      <c r="E117" s="39" t="s">
        <v>278</v>
      </c>
      <c r="F117" s="246" t="s">
        <v>35</v>
      </c>
      <c r="G117" s="47">
        <v>119</v>
      </c>
      <c r="H117" s="418">
        <v>90</v>
      </c>
      <c r="I117" s="475">
        <f t="shared" si="9"/>
        <v>10710</v>
      </c>
      <c r="J117" s="104"/>
      <c r="K117" s="503">
        <f>'Civil &amp; Interior'!M79</f>
        <v>72.555000000000007</v>
      </c>
      <c r="L117" s="472">
        <f>K117</f>
        <v>72.555000000000007</v>
      </c>
      <c r="M117" s="104"/>
      <c r="N117" s="104">
        <f>L117*H117</f>
        <v>6529.9500000000007</v>
      </c>
      <c r="O117" s="104">
        <f>N117</f>
        <v>6529.9500000000007</v>
      </c>
      <c r="P117" s="104"/>
      <c r="Q117" s="104"/>
    </row>
    <row r="118" spans="1:17" ht="26" x14ac:dyDescent="0.35">
      <c r="A118" s="36" t="s">
        <v>279</v>
      </c>
      <c r="B118" s="36"/>
      <c r="C118" s="48"/>
      <c r="D118" s="48"/>
      <c r="E118" s="37"/>
      <c r="F118" s="36"/>
      <c r="G118" s="487"/>
      <c r="H118" s="407"/>
      <c r="I118" s="408">
        <f>SUM(I88:I117)</f>
        <v>55017.872000000003</v>
      </c>
      <c r="J118" s="408"/>
      <c r="K118" s="408"/>
      <c r="L118" s="408"/>
      <c r="M118" s="408"/>
      <c r="N118" s="408"/>
      <c r="O118" s="408"/>
      <c r="P118" s="408"/>
      <c r="Q118" s="408"/>
    </row>
    <row r="119" spans="1:17" x14ac:dyDescent="0.35">
      <c r="A119" s="44"/>
      <c r="B119" s="44" t="s">
        <v>73</v>
      </c>
      <c r="C119" s="44"/>
      <c r="D119" s="44"/>
      <c r="E119" s="49" t="s">
        <v>74</v>
      </c>
      <c r="F119" s="44"/>
      <c r="G119" s="491"/>
      <c r="H119" s="419"/>
      <c r="I119" s="420"/>
      <c r="J119" s="420"/>
      <c r="K119" s="420"/>
      <c r="L119" s="420"/>
      <c r="M119" s="420"/>
      <c r="N119" s="420"/>
      <c r="O119" s="420"/>
      <c r="P119" s="420"/>
      <c r="Q119" s="420"/>
    </row>
    <row r="120" spans="1:17" ht="78" customHeight="1" x14ac:dyDescent="0.35">
      <c r="A120" s="18"/>
      <c r="B120" s="18"/>
      <c r="C120" s="19" t="s">
        <v>11</v>
      </c>
      <c r="D120" s="246" t="s">
        <v>747</v>
      </c>
      <c r="E120" s="22" t="s">
        <v>748</v>
      </c>
      <c r="F120" s="246" t="s">
        <v>13</v>
      </c>
      <c r="G120" s="247">
        <v>0</v>
      </c>
      <c r="H120" s="384"/>
      <c r="I120" s="475">
        <f t="shared" ref="I120:I130" si="10">H120*$G120</f>
        <v>0</v>
      </c>
      <c r="J120" s="104"/>
      <c r="K120" s="104"/>
      <c r="L120" s="104"/>
      <c r="M120" s="104"/>
      <c r="N120" s="104"/>
      <c r="O120" s="104"/>
      <c r="P120" s="104"/>
      <c r="Q120" s="104"/>
    </row>
    <row r="121" spans="1:17" ht="48.75" customHeight="1" x14ac:dyDescent="0.35">
      <c r="A121" s="18"/>
      <c r="B121" s="18"/>
      <c r="C121" s="19" t="s">
        <v>20</v>
      </c>
      <c r="D121" s="21" t="s">
        <v>749</v>
      </c>
      <c r="E121" s="417" t="s">
        <v>750</v>
      </c>
      <c r="F121" s="246" t="s">
        <v>13</v>
      </c>
      <c r="G121" s="247"/>
      <c r="H121" s="384"/>
      <c r="I121" s="475">
        <f t="shared" si="10"/>
        <v>0</v>
      </c>
      <c r="J121" s="104"/>
      <c r="K121" s="104"/>
      <c r="L121" s="104"/>
      <c r="M121" s="104"/>
      <c r="N121" s="104"/>
      <c r="O121" s="104"/>
      <c r="P121" s="104"/>
      <c r="Q121" s="104"/>
    </row>
    <row r="122" spans="1:17" ht="104.25" customHeight="1" x14ac:dyDescent="0.35">
      <c r="A122" s="18"/>
      <c r="B122" s="18"/>
      <c r="C122" s="19" t="s">
        <v>26</v>
      </c>
      <c r="D122" s="18" t="s">
        <v>751</v>
      </c>
      <c r="E122" s="22" t="s">
        <v>752</v>
      </c>
      <c r="F122" s="246" t="s">
        <v>13</v>
      </c>
      <c r="G122" s="247">
        <v>0</v>
      </c>
      <c r="H122" s="384"/>
      <c r="I122" s="475">
        <f t="shared" si="10"/>
        <v>0</v>
      </c>
      <c r="J122" s="104"/>
      <c r="K122" s="104"/>
      <c r="L122" s="104"/>
      <c r="M122" s="104"/>
      <c r="N122" s="104"/>
      <c r="O122" s="104"/>
      <c r="P122" s="104"/>
      <c r="Q122" s="104"/>
    </row>
    <row r="123" spans="1:17" ht="98.25" customHeight="1" x14ac:dyDescent="0.35">
      <c r="A123" s="18"/>
      <c r="B123" s="18"/>
      <c r="C123" s="19" t="s">
        <v>34</v>
      </c>
      <c r="D123" s="18" t="s">
        <v>753</v>
      </c>
      <c r="E123" s="22" t="s">
        <v>754</v>
      </c>
      <c r="F123" s="246" t="s">
        <v>13</v>
      </c>
      <c r="G123" s="247">
        <v>0</v>
      </c>
      <c r="H123" s="384"/>
      <c r="I123" s="475">
        <f t="shared" si="10"/>
        <v>0</v>
      </c>
      <c r="J123" s="104"/>
      <c r="K123" s="104"/>
      <c r="L123" s="104"/>
      <c r="M123" s="104"/>
      <c r="N123" s="104"/>
      <c r="O123" s="104"/>
      <c r="P123" s="104"/>
      <c r="Q123" s="104"/>
    </row>
    <row r="124" spans="1:17" ht="93.75" customHeight="1" x14ac:dyDescent="0.35">
      <c r="A124" s="18"/>
      <c r="B124" s="18"/>
      <c r="C124" s="19" t="s">
        <v>36</v>
      </c>
      <c r="D124" s="18" t="s">
        <v>755</v>
      </c>
      <c r="E124" s="22" t="s">
        <v>756</v>
      </c>
      <c r="F124" s="246" t="s">
        <v>13</v>
      </c>
      <c r="G124" s="247">
        <v>0</v>
      </c>
      <c r="H124" s="384"/>
      <c r="I124" s="475">
        <f t="shared" si="10"/>
        <v>0</v>
      </c>
      <c r="J124" s="104"/>
      <c r="K124" s="104"/>
      <c r="L124" s="104"/>
      <c r="M124" s="104"/>
      <c r="N124" s="104"/>
      <c r="O124" s="104"/>
      <c r="P124" s="104"/>
      <c r="Q124" s="104"/>
    </row>
    <row r="125" spans="1:17" ht="105.75" customHeight="1" x14ac:dyDescent="0.35">
      <c r="A125" s="18"/>
      <c r="B125" s="18"/>
      <c r="C125" s="19" t="s">
        <v>32</v>
      </c>
      <c r="D125" s="18" t="s">
        <v>757</v>
      </c>
      <c r="E125" s="22" t="s">
        <v>758</v>
      </c>
      <c r="F125" s="246" t="s">
        <v>13</v>
      </c>
      <c r="G125" s="247">
        <f>5.052/100*G2</f>
        <v>26.068319999999996</v>
      </c>
      <c r="H125" s="384">
        <v>700</v>
      </c>
      <c r="I125" s="475">
        <f t="shared" si="10"/>
        <v>18247.823999999997</v>
      </c>
      <c r="J125" s="104"/>
      <c r="K125" s="104"/>
      <c r="L125" s="104"/>
      <c r="M125" s="104"/>
      <c r="N125" s="104"/>
      <c r="O125" s="104"/>
      <c r="P125" s="104"/>
      <c r="Q125" s="104"/>
    </row>
    <row r="126" spans="1:17" ht="89.25" customHeight="1" x14ac:dyDescent="0.35">
      <c r="A126" s="18"/>
      <c r="B126" s="18"/>
      <c r="C126" s="19" t="s">
        <v>78</v>
      </c>
      <c r="D126" s="18" t="s">
        <v>759</v>
      </c>
      <c r="E126" s="22" t="s">
        <v>760</v>
      </c>
      <c r="F126" s="246" t="s">
        <v>13</v>
      </c>
      <c r="G126" s="247">
        <v>0</v>
      </c>
      <c r="H126" s="384"/>
      <c r="I126" s="475">
        <f t="shared" si="10"/>
        <v>0</v>
      </c>
      <c r="J126" s="104"/>
      <c r="K126" s="104"/>
      <c r="L126" s="104"/>
      <c r="M126" s="104"/>
      <c r="N126" s="104"/>
      <c r="O126" s="104"/>
      <c r="P126" s="104"/>
      <c r="Q126" s="104"/>
    </row>
    <row r="127" spans="1:17" ht="116.25" customHeight="1" x14ac:dyDescent="0.35">
      <c r="A127" s="18"/>
      <c r="B127" s="18"/>
      <c r="C127" s="19" t="s">
        <v>33</v>
      </c>
      <c r="D127" s="18" t="s">
        <v>76</v>
      </c>
      <c r="E127" s="22" t="s">
        <v>77</v>
      </c>
      <c r="F127" s="246" t="s">
        <v>13</v>
      </c>
      <c r="G127" s="57">
        <v>21</v>
      </c>
      <c r="H127" s="384">
        <v>900</v>
      </c>
      <c r="I127" s="475">
        <f t="shared" si="10"/>
        <v>18900</v>
      </c>
      <c r="J127" s="104"/>
      <c r="K127" s="505">
        <f>'Civil &amp; Interior'!M82</f>
        <v>21</v>
      </c>
      <c r="L127" s="104">
        <f>K127</f>
        <v>21</v>
      </c>
      <c r="M127" s="104"/>
      <c r="N127" s="104">
        <f>L127*H127</f>
        <v>18900</v>
      </c>
      <c r="O127" s="104">
        <f>N127</f>
        <v>18900</v>
      </c>
      <c r="P127" s="104"/>
      <c r="Q127" s="104"/>
    </row>
    <row r="128" spans="1:17" ht="57" customHeight="1" x14ac:dyDescent="0.35">
      <c r="A128" s="18"/>
      <c r="B128" s="18"/>
      <c r="C128" s="19" t="s">
        <v>46</v>
      </c>
      <c r="D128" s="21" t="s">
        <v>761</v>
      </c>
      <c r="E128" s="417" t="s">
        <v>762</v>
      </c>
      <c r="F128" s="246" t="s">
        <v>679</v>
      </c>
      <c r="G128" s="247">
        <v>0</v>
      </c>
      <c r="H128" s="384"/>
      <c r="I128" s="475">
        <f t="shared" si="10"/>
        <v>0</v>
      </c>
      <c r="J128" s="104"/>
      <c r="K128" s="104"/>
      <c r="L128" s="104"/>
      <c r="M128" s="104"/>
      <c r="N128" s="104"/>
      <c r="O128" s="104"/>
      <c r="P128" s="104"/>
      <c r="Q128" s="104"/>
    </row>
    <row r="129" spans="1:17" ht="90" customHeight="1" x14ac:dyDescent="0.35">
      <c r="A129" s="18"/>
      <c r="B129" s="18"/>
      <c r="C129" s="19" t="s">
        <v>43</v>
      </c>
      <c r="D129" s="18" t="s">
        <v>763</v>
      </c>
      <c r="E129" s="22" t="s">
        <v>764</v>
      </c>
      <c r="F129" s="246" t="s">
        <v>13</v>
      </c>
      <c r="G129" s="247">
        <v>0</v>
      </c>
      <c r="H129" s="384"/>
      <c r="I129" s="475">
        <f t="shared" si="10"/>
        <v>0</v>
      </c>
      <c r="J129" s="104"/>
      <c r="K129" s="104"/>
      <c r="L129" s="104"/>
      <c r="M129" s="104"/>
      <c r="N129" s="104"/>
      <c r="O129" s="104"/>
      <c r="P129" s="104"/>
      <c r="Q129" s="104"/>
    </row>
    <row r="130" spans="1:17" ht="70.5" customHeight="1" x14ac:dyDescent="0.35">
      <c r="A130" s="18"/>
      <c r="B130" s="18"/>
      <c r="C130" s="19" t="s">
        <v>47</v>
      </c>
      <c r="D130" s="18" t="s">
        <v>79</v>
      </c>
      <c r="E130" s="22" t="s">
        <v>280</v>
      </c>
      <c r="F130" s="246" t="s">
        <v>13</v>
      </c>
      <c r="G130" s="247">
        <v>11</v>
      </c>
      <c r="H130" s="384">
        <v>1100</v>
      </c>
      <c r="I130" s="475">
        <f t="shared" si="10"/>
        <v>12100</v>
      </c>
      <c r="J130" s="104"/>
      <c r="K130" s="505">
        <f>'Civil &amp; Interior'!M83</f>
        <v>9.5699999999999985</v>
      </c>
      <c r="L130" s="104">
        <f>K130</f>
        <v>9.5699999999999985</v>
      </c>
      <c r="M130" s="104"/>
      <c r="N130" s="104">
        <f>L130*H130</f>
        <v>10526.999999999998</v>
      </c>
      <c r="O130" s="104">
        <f>N130</f>
        <v>10526.999999999998</v>
      </c>
      <c r="P130" s="104"/>
      <c r="Q130" s="104"/>
    </row>
    <row r="131" spans="1:17" ht="45" x14ac:dyDescent="0.35">
      <c r="A131" s="24" t="s">
        <v>281</v>
      </c>
      <c r="B131" s="24"/>
      <c r="C131" s="25"/>
      <c r="D131" s="25"/>
      <c r="E131" s="35"/>
      <c r="F131" s="36"/>
      <c r="G131" s="487"/>
      <c r="H131" s="407"/>
      <c r="I131" s="408">
        <f>SUM(I120:I130)</f>
        <v>49247.823999999993</v>
      </c>
      <c r="J131" s="408"/>
      <c r="K131" s="408"/>
      <c r="L131" s="408"/>
      <c r="M131" s="408"/>
      <c r="N131" s="408"/>
      <c r="O131" s="408"/>
      <c r="P131" s="408"/>
      <c r="Q131" s="408"/>
    </row>
    <row r="132" spans="1:17" ht="15" x14ac:dyDescent="0.35">
      <c r="A132" s="14"/>
      <c r="B132" s="14" t="s">
        <v>80</v>
      </c>
      <c r="C132" s="14"/>
      <c r="D132" s="14"/>
      <c r="E132" s="43" t="s">
        <v>81</v>
      </c>
      <c r="F132" s="44"/>
      <c r="G132" s="491"/>
      <c r="H132" s="419"/>
      <c r="I132" s="420"/>
      <c r="J132" s="420"/>
      <c r="K132" s="420"/>
      <c r="L132" s="420"/>
      <c r="M132" s="420"/>
      <c r="N132" s="420"/>
      <c r="O132" s="420"/>
      <c r="P132" s="420"/>
      <c r="Q132" s="420"/>
    </row>
    <row r="133" spans="1:17" ht="90.75" customHeight="1" x14ac:dyDescent="0.35">
      <c r="A133" s="19"/>
      <c r="B133" s="19"/>
      <c r="C133" s="19" t="s">
        <v>11</v>
      </c>
      <c r="D133" s="18" t="s">
        <v>82</v>
      </c>
      <c r="E133" s="30" t="s">
        <v>83</v>
      </c>
      <c r="F133" s="246" t="s">
        <v>35</v>
      </c>
      <c r="G133" s="247">
        <f>72.03/100*G2</f>
        <v>371.6748</v>
      </c>
      <c r="H133" s="404">
        <v>60</v>
      </c>
      <c r="I133" s="475">
        <f t="shared" ref="I133:I139" si="11">H133*$G133</f>
        <v>22300.488000000001</v>
      </c>
      <c r="J133" s="104"/>
      <c r="K133" s="504">
        <f>'Civil &amp; Interior'!M88</f>
        <v>371.6748</v>
      </c>
      <c r="L133" s="473">
        <f>K133</f>
        <v>371.6748</v>
      </c>
      <c r="M133" s="104"/>
      <c r="N133" s="104">
        <f>L133*H133</f>
        <v>22300.488000000001</v>
      </c>
      <c r="O133" s="472">
        <f>N133</f>
        <v>22300.488000000001</v>
      </c>
      <c r="P133" s="104"/>
      <c r="Q133" s="104"/>
    </row>
    <row r="134" spans="1:17" ht="89.25" customHeight="1" x14ac:dyDescent="0.35">
      <c r="A134" s="19"/>
      <c r="B134" s="19"/>
      <c r="C134" s="19" t="s">
        <v>12</v>
      </c>
      <c r="D134" s="18" t="s">
        <v>82</v>
      </c>
      <c r="E134" s="22" t="s">
        <v>765</v>
      </c>
      <c r="F134" s="246" t="s">
        <v>35</v>
      </c>
      <c r="G134" s="247">
        <v>0</v>
      </c>
      <c r="H134" s="404"/>
      <c r="I134" s="475">
        <f t="shared" si="11"/>
        <v>0</v>
      </c>
      <c r="J134" s="104"/>
      <c r="K134" s="104"/>
      <c r="L134" s="104"/>
      <c r="M134" s="104"/>
      <c r="N134" s="104"/>
      <c r="O134" s="104"/>
      <c r="P134" s="104"/>
      <c r="Q134" s="104"/>
    </row>
    <row r="135" spans="1:17" ht="82.5" customHeight="1" x14ac:dyDescent="0.35">
      <c r="A135" s="19"/>
      <c r="B135" s="19"/>
      <c r="C135" s="19" t="s">
        <v>20</v>
      </c>
      <c r="D135" s="129" t="s">
        <v>397</v>
      </c>
      <c r="E135" s="22" t="s">
        <v>84</v>
      </c>
      <c r="F135" s="246" t="s">
        <v>35</v>
      </c>
      <c r="G135" s="247">
        <f>37.25/100*G2</f>
        <v>192.21</v>
      </c>
      <c r="H135" s="404">
        <v>70</v>
      </c>
      <c r="I135" s="475">
        <f t="shared" si="11"/>
        <v>13454.7</v>
      </c>
      <c r="J135" s="104"/>
      <c r="K135" s="503">
        <f>'Civil &amp; Interior'!M90</f>
        <v>10.324999999999999</v>
      </c>
      <c r="L135" s="472">
        <f>K135</f>
        <v>10.324999999999999</v>
      </c>
      <c r="M135" s="104"/>
      <c r="N135" s="104">
        <f>L135*H135</f>
        <v>722.75</v>
      </c>
      <c r="O135" s="104">
        <f>N135</f>
        <v>722.75</v>
      </c>
      <c r="P135" s="104"/>
      <c r="Q135" s="104"/>
    </row>
    <row r="136" spans="1:17" ht="78.75" customHeight="1" x14ac:dyDescent="0.35">
      <c r="A136" s="19"/>
      <c r="B136" s="19"/>
      <c r="C136" s="19" t="s">
        <v>26</v>
      </c>
      <c r="D136" s="246" t="s">
        <v>766</v>
      </c>
      <c r="E136" s="22" t="s">
        <v>767</v>
      </c>
      <c r="F136" s="246" t="s">
        <v>35</v>
      </c>
      <c r="G136" s="247">
        <v>0</v>
      </c>
      <c r="H136" s="384"/>
      <c r="I136" s="475">
        <f t="shared" si="11"/>
        <v>0</v>
      </c>
      <c r="J136" s="104"/>
      <c r="K136" s="104"/>
      <c r="L136" s="104"/>
      <c r="M136" s="104"/>
      <c r="N136" s="104"/>
      <c r="O136" s="104"/>
      <c r="P136" s="104"/>
      <c r="Q136" s="104"/>
    </row>
    <row r="137" spans="1:17" ht="82.5" customHeight="1" x14ac:dyDescent="0.35">
      <c r="A137" s="19"/>
      <c r="B137" s="19"/>
      <c r="C137" s="19" t="s">
        <v>32</v>
      </c>
      <c r="D137" s="129" t="s">
        <v>398</v>
      </c>
      <c r="E137" s="22" t="s">
        <v>85</v>
      </c>
      <c r="F137" s="246" t="s">
        <v>35</v>
      </c>
      <c r="G137" s="247">
        <f>100/100*G2</f>
        <v>516</v>
      </c>
      <c r="H137" s="404">
        <v>70</v>
      </c>
      <c r="I137" s="475">
        <f t="shared" si="11"/>
        <v>36120</v>
      </c>
      <c r="J137" s="104"/>
      <c r="K137" s="505">
        <f>'Civil &amp; Interior'!M93</f>
        <v>516</v>
      </c>
      <c r="L137" s="104">
        <f>K137</f>
        <v>516</v>
      </c>
      <c r="M137" s="104"/>
      <c r="N137" s="104">
        <f>L137*H137</f>
        <v>36120</v>
      </c>
      <c r="O137" s="104">
        <f>N137</f>
        <v>36120</v>
      </c>
      <c r="P137" s="104"/>
      <c r="Q137" s="104"/>
    </row>
    <row r="138" spans="1:17" ht="72" customHeight="1" x14ac:dyDescent="0.35">
      <c r="A138" s="19"/>
      <c r="B138" s="19"/>
      <c r="C138" s="19" t="s">
        <v>33</v>
      </c>
      <c r="D138" s="18" t="s">
        <v>86</v>
      </c>
      <c r="E138" s="50" t="s">
        <v>341</v>
      </c>
      <c r="F138" s="246" t="s">
        <v>87</v>
      </c>
      <c r="G138" s="247">
        <f>45.26/100*G2</f>
        <v>233.54159999999999</v>
      </c>
      <c r="H138" s="404">
        <v>80</v>
      </c>
      <c r="I138" s="475">
        <f t="shared" si="11"/>
        <v>18683.327999999998</v>
      </c>
      <c r="J138" s="104"/>
      <c r="K138" s="505">
        <f>'Civil &amp; Interior'!M95</f>
        <v>180</v>
      </c>
      <c r="L138" s="104">
        <f>K138</f>
        <v>180</v>
      </c>
      <c r="M138" s="104"/>
      <c r="N138" s="104">
        <f>L138*H138</f>
        <v>14400</v>
      </c>
      <c r="O138" s="104">
        <f>N138</f>
        <v>14400</v>
      </c>
      <c r="P138" s="104"/>
      <c r="Q138" s="104"/>
    </row>
    <row r="139" spans="1:17" ht="57" customHeight="1" x14ac:dyDescent="0.35">
      <c r="A139" s="19"/>
      <c r="B139" s="19"/>
      <c r="C139" s="19" t="s">
        <v>46</v>
      </c>
      <c r="D139" s="18" t="s">
        <v>768</v>
      </c>
      <c r="E139" s="50" t="s">
        <v>769</v>
      </c>
      <c r="F139" s="246" t="s">
        <v>87</v>
      </c>
      <c r="G139" s="247">
        <v>0</v>
      </c>
      <c r="H139" s="384"/>
      <c r="I139" s="475">
        <f t="shared" si="11"/>
        <v>0</v>
      </c>
      <c r="J139" s="104"/>
      <c r="K139" s="104"/>
      <c r="L139" s="104"/>
      <c r="M139" s="104"/>
      <c r="N139" s="104"/>
      <c r="O139" s="104"/>
      <c r="P139" s="104"/>
      <c r="Q139" s="104"/>
    </row>
    <row r="140" spans="1:17" ht="26" x14ac:dyDescent="0.35">
      <c r="A140" s="36" t="s">
        <v>282</v>
      </c>
      <c r="B140" s="36"/>
      <c r="C140" s="48"/>
      <c r="D140" s="48"/>
      <c r="E140" s="37"/>
      <c r="F140" s="36"/>
      <c r="G140" s="487"/>
      <c r="H140" s="407"/>
      <c r="I140" s="408">
        <f>SUM(I133:I139)</f>
        <v>90558.515999999989</v>
      </c>
      <c r="J140" s="408"/>
      <c r="K140" s="408"/>
      <c r="L140" s="408"/>
      <c r="M140" s="408"/>
      <c r="N140" s="408"/>
      <c r="O140" s="408"/>
      <c r="P140" s="408"/>
      <c r="Q140" s="408"/>
    </row>
    <row r="141" spans="1:17" ht="15.5" x14ac:dyDescent="0.35">
      <c r="A141" s="12" t="s">
        <v>88</v>
      </c>
      <c r="B141" s="12"/>
      <c r="C141" s="12"/>
      <c r="D141" s="12"/>
      <c r="E141" s="42" t="s">
        <v>283</v>
      </c>
      <c r="F141" s="12"/>
      <c r="G141" s="489"/>
      <c r="H141" s="413"/>
      <c r="I141" s="414"/>
      <c r="J141" s="414"/>
      <c r="K141" s="414"/>
      <c r="L141" s="414"/>
      <c r="M141" s="414"/>
      <c r="N141" s="414"/>
      <c r="O141" s="414"/>
      <c r="P141" s="414"/>
      <c r="Q141" s="414"/>
    </row>
    <row r="142" spans="1:17" x14ac:dyDescent="0.35">
      <c r="A142" s="44"/>
      <c r="B142" s="44" t="s">
        <v>770</v>
      </c>
      <c r="C142" s="44"/>
      <c r="D142" s="44"/>
      <c r="E142" s="49" t="s">
        <v>771</v>
      </c>
      <c r="F142" s="44"/>
      <c r="G142" s="491"/>
      <c r="H142" s="419"/>
      <c r="I142" s="420"/>
      <c r="J142" s="420"/>
      <c r="K142" s="420"/>
      <c r="L142" s="420"/>
      <c r="M142" s="420"/>
      <c r="N142" s="420"/>
      <c r="O142" s="420"/>
      <c r="P142" s="420"/>
      <c r="Q142" s="420"/>
    </row>
    <row r="143" spans="1:17" ht="97.5" customHeight="1" x14ac:dyDescent="0.35">
      <c r="A143" s="18"/>
      <c r="B143" s="18"/>
      <c r="C143" s="19" t="s">
        <v>11</v>
      </c>
      <c r="D143" s="18" t="s">
        <v>772</v>
      </c>
      <c r="E143" s="423" t="s">
        <v>773</v>
      </c>
      <c r="F143" s="246" t="s">
        <v>35</v>
      </c>
      <c r="G143" s="247">
        <v>0</v>
      </c>
      <c r="H143" s="384"/>
      <c r="I143" s="475">
        <f t="shared" ref="I143:I151" si="12">H143*$G143</f>
        <v>0</v>
      </c>
      <c r="J143" s="104"/>
      <c r="K143" s="104"/>
      <c r="L143" s="104"/>
      <c r="M143" s="104"/>
      <c r="N143" s="104"/>
      <c r="O143" s="104"/>
      <c r="P143" s="104"/>
      <c r="Q143" s="104"/>
    </row>
    <row r="144" spans="1:17" ht="97.5" customHeight="1" x14ac:dyDescent="0.35">
      <c r="A144" s="18"/>
      <c r="B144" s="18"/>
      <c r="C144" s="19"/>
      <c r="D144" s="424" t="s">
        <v>774</v>
      </c>
      <c r="E144" s="425" t="s">
        <v>775</v>
      </c>
      <c r="F144" s="246" t="s">
        <v>35</v>
      </c>
      <c r="G144" s="247">
        <v>80.319999999999993</v>
      </c>
      <c r="H144" s="384">
        <v>230</v>
      </c>
      <c r="I144" s="475">
        <f>H144*G144</f>
        <v>18473.599999999999</v>
      </c>
      <c r="J144" s="104"/>
      <c r="K144" s="104"/>
      <c r="L144" s="104"/>
      <c r="M144" s="104"/>
      <c r="N144" s="104"/>
      <c r="O144" s="104"/>
      <c r="P144" s="104"/>
      <c r="Q144" s="104"/>
    </row>
    <row r="145" spans="1:17" ht="60" customHeight="1" x14ac:dyDescent="0.35">
      <c r="A145" s="18"/>
      <c r="B145" s="18"/>
      <c r="C145" s="19" t="s">
        <v>20</v>
      </c>
      <c r="D145" s="18" t="s">
        <v>776</v>
      </c>
      <c r="E145" s="39" t="s">
        <v>777</v>
      </c>
      <c r="F145" s="246" t="s">
        <v>35</v>
      </c>
      <c r="G145" s="247">
        <v>0</v>
      </c>
      <c r="H145" s="384"/>
      <c r="I145" s="475">
        <f t="shared" si="12"/>
        <v>0</v>
      </c>
      <c r="J145" s="104"/>
      <c r="K145" s="104"/>
      <c r="L145" s="104"/>
      <c r="M145" s="104"/>
      <c r="N145" s="104"/>
      <c r="O145" s="104"/>
      <c r="P145" s="104"/>
      <c r="Q145" s="104"/>
    </row>
    <row r="146" spans="1:17" ht="84.75" customHeight="1" x14ac:dyDescent="0.35">
      <c r="A146" s="18"/>
      <c r="B146" s="18"/>
      <c r="C146" s="19" t="s">
        <v>26</v>
      </c>
      <c r="D146" s="18" t="s">
        <v>778</v>
      </c>
      <c r="E146" s="23" t="s">
        <v>779</v>
      </c>
      <c r="F146" s="246" t="s">
        <v>89</v>
      </c>
      <c r="G146" s="247">
        <v>0</v>
      </c>
      <c r="H146" s="384"/>
      <c r="I146" s="475">
        <f t="shared" si="12"/>
        <v>0</v>
      </c>
      <c r="J146" s="104"/>
      <c r="K146" s="104"/>
      <c r="L146" s="104"/>
      <c r="M146" s="104"/>
      <c r="N146" s="104"/>
      <c r="O146" s="104"/>
      <c r="P146" s="104"/>
      <c r="Q146" s="104"/>
    </row>
    <row r="147" spans="1:17" ht="81.75" customHeight="1" x14ac:dyDescent="0.35">
      <c r="A147" s="18"/>
      <c r="B147" s="18"/>
      <c r="C147" s="409" t="s">
        <v>32</v>
      </c>
      <c r="D147" s="21" t="s">
        <v>780</v>
      </c>
      <c r="E147" s="422" t="s">
        <v>781</v>
      </c>
      <c r="F147" s="246" t="s">
        <v>89</v>
      </c>
      <c r="G147" s="247"/>
      <c r="H147" s="384"/>
      <c r="I147" s="475">
        <f t="shared" si="12"/>
        <v>0</v>
      </c>
      <c r="J147" s="104"/>
      <c r="K147" s="104"/>
      <c r="L147" s="104"/>
      <c r="M147" s="104"/>
      <c r="N147" s="104"/>
      <c r="O147" s="104"/>
      <c r="P147" s="104"/>
      <c r="Q147" s="104"/>
    </row>
    <row r="148" spans="1:17" ht="76.5" customHeight="1" x14ac:dyDescent="0.35">
      <c r="A148" s="18"/>
      <c r="B148" s="18"/>
      <c r="C148" s="19" t="s">
        <v>33</v>
      </c>
      <c r="D148" s="18" t="s">
        <v>782</v>
      </c>
      <c r="E148" s="23" t="s">
        <v>783</v>
      </c>
      <c r="F148" s="246" t="s">
        <v>35</v>
      </c>
      <c r="G148" s="247">
        <v>0</v>
      </c>
      <c r="H148" s="384"/>
      <c r="I148" s="475">
        <f t="shared" si="12"/>
        <v>0</v>
      </c>
      <c r="J148" s="104"/>
      <c r="K148" s="104"/>
      <c r="L148" s="104"/>
      <c r="M148" s="104"/>
      <c r="N148" s="104"/>
      <c r="O148" s="104"/>
      <c r="P148" s="104"/>
      <c r="Q148" s="104"/>
    </row>
    <row r="149" spans="1:17" ht="70.5" customHeight="1" x14ac:dyDescent="0.35">
      <c r="A149" s="18"/>
      <c r="B149" s="18"/>
      <c r="C149" s="409" t="s">
        <v>46</v>
      </c>
      <c r="D149" s="21" t="s">
        <v>784</v>
      </c>
      <c r="E149" s="422" t="s">
        <v>785</v>
      </c>
      <c r="F149" s="246" t="s">
        <v>35</v>
      </c>
      <c r="G149" s="247"/>
      <c r="H149" s="384"/>
      <c r="I149" s="475">
        <f t="shared" si="12"/>
        <v>0</v>
      </c>
      <c r="J149" s="104"/>
      <c r="K149" s="104"/>
      <c r="L149" s="104"/>
      <c r="M149" s="104"/>
      <c r="N149" s="104"/>
      <c r="O149" s="104"/>
      <c r="P149" s="104"/>
      <c r="Q149" s="104"/>
    </row>
    <row r="150" spans="1:17" x14ac:dyDescent="0.35">
      <c r="A150" s="18"/>
      <c r="B150" s="18"/>
      <c r="C150" s="19" t="s">
        <v>43</v>
      </c>
      <c r="D150" s="18" t="s">
        <v>786</v>
      </c>
      <c r="E150" s="23" t="s">
        <v>787</v>
      </c>
      <c r="F150" s="246" t="s">
        <v>71</v>
      </c>
      <c r="G150" s="247">
        <v>0</v>
      </c>
      <c r="H150" s="384"/>
      <c r="I150" s="475">
        <f t="shared" si="12"/>
        <v>0</v>
      </c>
      <c r="J150" s="104"/>
      <c r="K150" s="104"/>
      <c r="L150" s="104"/>
      <c r="M150" s="104"/>
      <c r="N150" s="104"/>
      <c r="O150" s="104"/>
      <c r="P150" s="104"/>
      <c r="Q150" s="104"/>
    </row>
    <row r="151" spans="1:17" ht="52.5" customHeight="1" x14ac:dyDescent="0.35">
      <c r="A151" s="18"/>
      <c r="B151" s="18"/>
      <c r="C151" s="19" t="s">
        <v>47</v>
      </c>
      <c r="D151" s="18" t="s">
        <v>788</v>
      </c>
      <c r="E151" s="23" t="s">
        <v>789</v>
      </c>
      <c r="F151" s="246" t="s">
        <v>35</v>
      </c>
      <c r="G151" s="247">
        <v>0</v>
      </c>
      <c r="H151" s="384"/>
      <c r="I151" s="475">
        <f t="shared" si="12"/>
        <v>0</v>
      </c>
      <c r="J151" s="104"/>
      <c r="K151" s="104"/>
      <c r="L151" s="104"/>
      <c r="M151" s="104"/>
      <c r="N151" s="104"/>
      <c r="O151" s="104"/>
      <c r="P151" s="104"/>
      <c r="Q151" s="104"/>
    </row>
    <row r="152" spans="1:17" ht="26" x14ac:dyDescent="0.35">
      <c r="A152" s="36" t="s">
        <v>790</v>
      </c>
      <c r="B152" s="36"/>
      <c r="C152" s="48"/>
      <c r="D152" s="48"/>
      <c r="E152" s="37"/>
      <c r="F152" s="36"/>
      <c r="G152" s="487"/>
      <c r="H152" s="407"/>
      <c r="I152" s="408">
        <f>SUM(I143:I151)</f>
        <v>18473.599999999999</v>
      </c>
      <c r="J152" s="408"/>
      <c r="K152" s="408"/>
      <c r="L152" s="408"/>
      <c r="M152" s="408"/>
      <c r="N152" s="408"/>
      <c r="O152" s="408"/>
      <c r="P152" s="408"/>
      <c r="Q152" s="408"/>
    </row>
    <row r="153" spans="1:17" ht="15.5" x14ac:dyDescent="0.35">
      <c r="A153" s="12" t="s">
        <v>75</v>
      </c>
      <c r="B153" s="12"/>
      <c r="C153" s="12"/>
      <c r="D153" s="12"/>
      <c r="E153" s="42" t="s">
        <v>90</v>
      </c>
      <c r="F153" s="12"/>
      <c r="G153" s="489"/>
      <c r="H153" s="413"/>
      <c r="I153" s="414"/>
      <c r="J153" s="414"/>
      <c r="K153" s="414"/>
      <c r="L153" s="414"/>
      <c r="M153" s="414"/>
      <c r="N153" s="414"/>
      <c r="O153" s="414"/>
      <c r="P153" s="414"/>
      <c r="Q153" s="414"/>
    </row>
    <row r="154" spans="1:17" x14ac:dyDescent="0.35">
      <c r="A154" s="44"/>
      <c r="B154" s="44" t="s">
        <v>91</v>
      </c>
      <c r="C154" s="44"/>
      <c r="D154" s="44"/>
      <c r="E154" s="49" t="s">
        <v>92</v>
      </c>
      <c r="F154" s="44"/>
      <c r="G154" s="491"/>
      <c r="H154" s="419"/>
      <c r="I154" s="420"/>
      <c r="J154" s="420"/>
      <c r="K154" s="420"/>
      <c r="L154" s="420"/>
      <c r="M154" s="420"/>
      <c r="N154" s="420"/>
      <c r="O154" s="420"/>
      <c r="P154" s="420"/>
      <c r="Q154" s="420"/>
    </row>
    <row r="155" spans="1:17" ht="102" customHeight="1" x14ac:dyDescent="0.35">
      <c r="A155" s="18"/>
      <c r="B155" s="18"/>
      <c r="C155" s="19" t="s">
        <v>11</v>
      </c>
      <c r="D155" s="246" t="s">
        <v>93</v>
      </c>
      <c r="E155" s="40" t="s">
        <v>342</v>
      </c>
      <c r="F155" s="246" t="s">
        <v>94</v>
      </c>
      <c r="G155" s="247">
        <v>8.4560000000000013</v>
      </c>
      <c r="H155" s="384">
        <v>7500</v>
      </c>
      <c r="I155" s="475">
        <f t="shared" ref="I155:I169" si="13">H155*$G155</f>
        <v>63420.000000000007</v>
      </c>
      <c r="J155" s="104"/>
      <c r="K155" s="504">
        <f>'Civil &amp; Interior'!M102</f>
        <v>8.4560000000000013</v>
      </c>
      <c r="L155" s="473">
        <f>K155</f>
        <v>8.4560000000000013</v>
      </c>
      <c r="M155" s="104"/>
      <c r="N155" s="104">
        <f>L155*H155</f>
        <v>63420.000000000007</v>
      </c>
      <c r="O155" s="104">
        <f>N155</f>
        <v>63420.000000000007</v>
      </c>
      <c r="P155" s="104"/>
      <c r="Q155" s="104"/>
    </row>
    <row r="156" spans="1:17" ht="111.75" customHeight="1" x14ac:dyDescent="0.35">
      <c r="A156" s="18"/>
      <c r="B156" s="18"/>
      <c r="C156" s="19" t="s">
        <v>12</v>
      </c>
      <c r="D156" s="246" t="s">
        <v>95</v>
      </c>
      <c r="E156" s="40" t="s">
        <v>284</v>
      </c>
      <c r="F156" s="246" t="s">
        <v>94</v>
      </c>
      <c r="G156" s="247">
        <v>0</v>
      </c>
      <c r="H156" s="384"/>
      <c r="I156" s="475">
        <f t="shared" si="13"/>
        <v>0</v>
      </c>
      <c r="J156" s="104"/>
      <c r="K156" s="104"/>
      <c r="L156" s="104"/>
      <c r="M156" s="104"/>
      <c r="N156" s="104"/>
      <c r="O156" s="104"/>
      <c r="P156" s="104"/>
      <c r="Q156" s="104"/>
    </row>
    <row r="157" spans="1:17" ht="73.5" customHeight="1" x14ac:dyDescent="0.35">
      <c r="A157" s="18"/>
      <c r="B157" s="18"/>
      <c r="C157" s="19" t="s">
        <v>20</v>
      </c>
      <c r="D157" s="246" t="s">
        <v>96</v>
      </c>
      <c r="E157" s="40" t="s">
        <v>343</v>
      </c>
      <c r="F157" s="246" t="s">
        <v>94</v>
      </c>
      <c r="G157" s="117">
        <v>14</v>
      </c>
      <c r="H157" s="384">
        <v>4900</v>
      </c>
      <c r="I157" s="475">
        <f t="shared" si="13"/>
        <v>68600</v>
      </c>
      <c r="J157" s="104"/>
      <c r="K157" s="104"/>
      <c r="L157" s="104"/>
      <c r="M157" s="104"/>
      <c r="N157" s="104"/>
      <c r="O157" s="104"/>
      <c r="P157" s="104"/>
      <c r="Q157" s="104"/>
    </row>
    <row r="158" spans="1:17" ht="69" customHeight="1" x14ac:dyDescent="0.35">
      <c r="A158" s="18"/>
      <c r="B158" s="18"/>
      <c r="C158" s="19" t="s">
        <v>26</v>
      </c>
      <c r="D158" s="246" t="s">
        <v>791</v>
      </c>
      <c r="E158" s="23" t="s">
        <v>792</v>
      </c>
      <c r="F158" s="246" t="s">
        <v>13</v>
      </c>
      <c r="G158" s="247">
        <v>0</v>
      </c>
      <c r="H158" s="384"/>
      <c r="I158" s="475">
        <f t="shared" si="13"/>
        <v>0</v>
      </c>
      <c r="J158" s="104"/>
      <c r="K158" s="104"/>
      <c r="L158" s="104"/>
      <c r="M158" s="104"/>
      <c r="N158" s="104"/>
      <c r="O158" s="104"/>
      <c r="P158" s="104"/>
      <c r="Q158" s="104"/>
    </row>
    <row r="159" spans="1:17" ht="35.25" customHeight="1" x14ac:dyDescent="0.35">
      <c r="A159" s="18"/>
      <c r="B159" s="18"/>
      <c r="C159" s="19" t="s">
        <v>32</v>
      </c>
      <c r="D159" s="246" t="s">
        <v>793</v>
      </c>
      <c r="E159" s="23" t="s">
        <v>794</v>
      </c>
      <c r="F159" s="246" t="s">
        <v>22</v>
      </c>
      <c r="G159" s="247">
        <v>0</v>
      </c>
      <c r="H159" s="384"/>
      <c r="I159" s="475">
        <f t="shared" si="13"/>
        <v>0</v>
      </c>
      <c r="J159" s="104"/>
      <c r="K159" s="104"/>
      <c r="L159" s="104"/>
      <c r="M159" s="104"/>
      <c r="N159" s="104"/>
      <c r="O159" s="104"/>
      <c r="P159" s="104"/>
      <c r="Q159" s="104"/>
    </row>
    <row r="160" spans="1:17" ht="70.5" customHeight="1" x14ac:dyDescent="0.35">
      <c r="A160" s="18"/>
      <c r="B160" s="18"/>
      <c r="C160" s="19" t="s">
        <v>33</v>
      </c>
      <c r="D160" s="246" t="s">
        <v>97</v>
      </c>
      <c r="E160" s="23" t="s">
        <v>285</v>
      </c>
      <c r="F160" s="246" t="s">
        <v>13</v>
      </c>
      <c r="G160" s="247">
        <v>5.8</v>
      </c>
      <c r="H160" s="384">
        <v>1800</v>
      </c>
      <c r="I160" s="475">
        <f t="shared" si="13"/>
        <v>10440</v>
      </c>
      <c r="J160" s="104"/>
      <c r="K160" s="104"/>
      <c r="L160" s="104"/>
      <c r="M160" s="104"/>
      <c r="N160" s="104"/>
      <c r="O160" s="104"/>
      <c r="P160" s="104"/>
      <c r="Q160" s="104"/>
    </row>
    <row r="161" spans="1:17" ht="72" customHeight="1" x14ac:dyDescent="0.35">
      <c r="A161" s="18"/>
      <c r="B161" s="18"/>
      <c r="C161" s="19" t="s">
        <v>46</v>
      </c>
      <c r="D161" s="246" t="s">
        <v>795</v>
      </c>
      <c r="E161" s="23" t="s">
        <v>796</v>
      </c>
      <c r="F161" s="51" t="s">
        <v>71</v>
      </c>
      <c r="G161" s="247">
        <v>0</v>
      </c>
      <c r="H161" s="384"/>
      <c r="I161" s="475">
        <f t="shared" si="13"/>
        <v>0</v>
      </c>
      <c r="J161" s="104"/>
      <c r="K161" s="104"/>
      <c r="L161" s="104"/>
      <c r="M161" s="104"/>
      <c r="N161" s="104"/>
      <c r="O161" s="104"/>
      <c r="P161" s="104"/>
      <c r="Q161" s="104"/>
    </row>
    <row r="162" spans="1:17" ht="48" customHeight="1" x14ac:dyDescent="0.35">
      <c r="A162" s="18"/>
      <c r="B162" s="18"/>
      <c r="C162" s="19" t="s">
        <v>43</v>
      </c>
      <c r="D162" s="246" t="s">
        <v>797</v>
      </c>
      <c r="E162" s="23" t="s">
        <v>798</v>
      </c>
      <c r="F162" s="51" t="s">
        <v>71</v>
      </c>
      <c r="G162" s="247">
        <v>0</v>
      </c>
      <c r="H162" s="384"/>
      <c r="I162" s="475">
        <f t="shared" si="13"/>
        <v>0</v>
      </c>
      <c r="J162" s="104"/>
      <c r="K162" s="104"/>
      <c r="L162" s="104"/>
      <c r="M162" s="104"/>
      <c r="N162" s="104"/>
      <c r="O162" s="104"/>
      <c r="P162" s="104"/>
      <c r="Q162" s="104"/>
    </row>
    <row r="163" spans="1:17" ht="45.75" customHeight="1" x14ac:dyDescent="0.35">
      <c r="A163" s="18"/>
      <c r="B163" s="18"/>
      <c r="C163" s="19" t="s">
        <v>47</v>
      </c>
      <c r="D163" s="246" t="s">
        <v>799</v>
      </c>
      <c r="E163" s="23" t="s">
        <v>800</v>
      </c>
      <c r="F163" s="51" t="s">
        <v>801</v>
      </c>
      <c r="G163" s="247">
        <v>0</v>
      </c>
      <c r="H163" s="384"/>
      <c r="I163" s="475">
        <f t="shared" si="13"/>
        <v>0</v>
      </c>
      <c r="J163" s="104"/>
      <c r="K163" s="104"/>
      <c r="L163" s="104"/>
      <c r="M163" s="104"/>
      <c r="N163" s="104"/>
      <c r="O163" s="104"/>
      <c r="P163" s="104"/>
      <c r="Q163" s="104"/>
    </row>
    <row r="164" spans="1:17" ht="57.75" customHeight="1" x14ac:dyDescent="0.35">
      <c r="A164" s="18"/>
      <c r="B164" s="18"/>
      <c r="C164" s="19" t="s">
        <v>49</v>
      </c>
      <c r="D164" s="246" t="s">
        <v>802</v>
      </c>
      <c r="E164" s="23" t="s">
        <v>803</v>
      </c>
      <c r="F164" s="51" t="s">
        <v>98</v>
      </c>
      <c r="G164" s="247">
        <v>0</v>
      </c>
      <c r="H164" s="384"/>
      <c r="I164" s="475">
        <f t="shared" si="13"/>
        <v>0</v>
      </c>
      <c r="J164" s="104"/>
      <c r="K164" s="104"/>
      <c r="L164" s="104"/>
      <c r="M164" s="104"/>
      <c r="N164" s="104"/>
      <c r="O164" s="104"/>
      <c r="P164" s="104"/>
      <c r="Q164" s="104"/>
    </row>
    <row r="165" spans="1:17" ht="51.75" customHeight="1" x14ac:dyDescent="0.35">
      <c r="A165" s="18"/>
      <c r="B165" s="18"/>
      <c r="C165" s="19" t="s">
        <v>50</v>
      </c>
      <c r="D165" s="246" t="s">
        <v>804</v>
      </c>
      <c r="E165" s="23" t="s">
        <v>805</v>
      </c>
      <c r="F165" s="51" t="s">
        <v>671</v>
      </c>
      <c r="G165" s="247">
        <v>0</v>
      </c>
      <c r="H165" s="384"/>
      <c r="I165" s="475">
        <f t="shared" si="13"/>
        <v>0</v>
      </c>
      <c r="J165" s="104"/>
      <c r="K165" s="104"/>
      <c r="L165" s="104"/>
      <c r="M165" s="104"/>
      <c r="N165" s="104"/>
      <c r="O165" s="104"/>
      <c r="P165" s="104"/>
      <c r="Q165" s="104"/>
    </row>
    <row r="166" spans="1:17" ht="43.5" customHeight="1" x14ac:dyDescent="0.35">
      <c r="A166" s="18"/>
      <c r="B166" s="18"/>
      <c r="C166" s="19" t="s">
        <v>51</v>
      </c>
      <c r="D166" s="246" t="s">
        <v>99</v>
      </c>
      <c r="E166" s="23" t="s">
        <v>100</v>
      </c>
      <c r="F166" s="51" t="s">
        <v>22</v>
      </c>
      <c r="G166" s="247">
        <v>1</v>
      </c>
      <c r="H166" s="384">
        <v>3000</v>
      </c>
      <c r="I166" s="475">
        <f t="shared" si="13"/>
        <v>3000</v>
      </c>
      <c r="J166" s="104"/>
      <c r="K166" s="104"/>
      <c r="L166" s="104"/>
      <c r="M166" s="104"/>
      <c r="N166" s="104"/>
      <c r="O166" s="104"/>
      <c r="P166" s="104"/>
      <c r="Q166" s="104"/>
    </row>
    <row r="167" spans="1:17" ht="46.5" customHeight="1" x14ac:dyDescent="0.35">
      <c r="A167" s="18"/>
      <c r="B167" s="18"/>
      <c r="C167" s="19" t="s">
        <v>52</v>
      </c>
      <c r="D167" s="246" t="s">
        <v>101</v>
      </c>
      <c r="E167" s="23" t="s">
        <v>102</v>
      </c>
      <c r="F167" s="51" t="s">
        <v>22</v>
      </c>
      <c r="G167" s="247">
        <v>1</v>
      </c>
      <c r="H167" s="384">
        <v>3000</v>
      </c>
      <c r="I167" s="475">
        <f t="shared" si="13"/>
        <v>3000</v>
      </c>
      <c r="J167" s="104"/>
      <c r="K167" s="104"/>
      <c r="L167" s="104"/>
      <c r="M167" s="104"/>
      <c r="N167" s="104"/>
      <c r="O167" s="104"/>
      <c r="P167" s="104"/>
      <c r="Q167" s="104"/>
    </row>
    <row r="168" spans="1:17" ht="90" customHeight="1" x14ac:dyDescent="0.35">
      <c r="A168" s="52"/>
      <c r="B168" s="52"/>
      <c r="C168" s="19" t="s">
        <v>53</v>
      </c>
      <c r="D168" s="18" t="s">
        <v>806</v>
      </c>
      <c r="E168" s="40" t="s">
        <v>807</v>
      </c>
      <c r="F168" s="51" t="s">
        <v>808</v>
      </c>
      <c r="G168" s="247">
        <v>0</v>
      </c>
      <c r="H168" s="384"/>
      <c r="I168" s="475">
        <f t="shared" si="13"/>
        <v>0</v>
      </c>
      <c r="J168" s="104"/>
      <c r="K168" s="104"/>
      <c r="L168" s="104"/>
      <c r="M168" s="104"/>
      <c r="N168" s="104"/>
      <c r="O168" s="104"/>
      <c r="P168" s="104"/>
      <c r="Q168" s="104"/>
    </row>
    <row r="169" spans="1:17" ht="102" customHeight="1" x14ac:dyDescent="0.35">
      <c r="A169" s="52"/>
      <c r="B169" s="52"/>
      <c r="C169" s="19" t="s">
        <v>54</v>
      </c>
      <c r="D169" s="38" t="s">
        <v>809</v>
      </c>
      <c r="E169" s="39" t="s">
        <v>810</v>
      </c>
      <c r="F169" s="51" t="s">
        <v>808</v>
      </c>
      <c r="G169" s="247">
        <v>0</v>
      </c>
      <c r="H169" s="384"/>
      <c r="I169" s="475">
        <f t="shared" si="13"/>
        <v>0</v>
      </c>
      <c r="J169" s="104"/>
      <c r="K169" s="104"/>
      <c r="L169" s="104"/>
      <c r="M169" s="104"/>
      <c r="N169" s="104"/>
      <c r="O169" s="104"/>
      <c r="P169" s="104"/>
      <c r="Q169" s="104"/>
    </row>
    <row r="170" spans="1:17" ht="26" x14ac:dyDescent="0.35">
      <c r="A170" s="36" t="s">
        <v>811</v>
      </c>
      <c r="B170" s="36"/>
      <c r="C170" s="48"/>
      <c r="D170" s="48"/>
      <c r="E170" s="37"/>
      <c r="F170" s="36"/>
      <c r="G170" s="487"/>
      <c r="H170" s="407"/>
      <c r="I170" s="408">
        <f>SUM(I155:I169)</f>
        <v>148460</v>
      </c>
      <c r="J170" s="408"/>
      <c r="K170" s="408"/>
      <c r="L170" s="408"/>
      <c r="M170" s="408"/>
      <c r="N170" s="408"/>
      <c r="O170" s="408"/>
      <c r="P170" s="408"/>
      <c r="Q170" s="408"/>
    </row>
    <row r="171" spans="1:17" ht="15.5" x14ac:dyDescent="0.35">
      <c r="A171" s="12" t="s">
        <v>103</v>
      </c>
      <c r="B171" s="12"/>
      <c r="C171" s="12"/>
      <c r="D171" s="12"/>
      <c r="E171" s="42" t="s">
        <v>104</v>
      </c>
      <c r="F171" s="12"/>
      <c r="G171" s="489"/>
      <c r="H171" s="413"/>
      <c r="I171" s="414"/>
      <c r="J171" s="414"/>
      <c r="K171" s="414"/>
      <c r="L171" s="414"/>
      <c r="M171" s="414"/>
      <c r="N171" s="414"/>
      <c r="O171" s="414"/>
      <c r="P171" s="414"/>
      <c r="Q171" s="414"/>
    </row>
    <row r="172" spans="1:17" x14ac:dyDescent="0.35">
      <c r="A172" s="44"/>
      <c r="B172" s="44" t="s">
        <v>105</v>
      </c>
      <c r="C172" s="44"/>
      <c r="D172" s="44"/>
      <c r="E172" s="49" t="s">
        <v>106</v>
      </c>
      <c r="F172" s="44"/>
      <c r="G172" s="491"/>
      <c r="H172" s="419"/>
      <c r="I172" s="420"/>
      <c r="J172" s="420"/>
      <c r="K172" s="420"/>
      <c r="L172" s="420"/>
      <c r="M172" s="420"/>
      <c r="N172" s="420"/>
      <c r="O172" s="420"/>
      <c r="P172" s="420"/>
      <c r="Q172" s="420"/>
    </row>
    <row r="173" spans="1:17" ht="60.75" customHeight="1" x14ac:dyDescent="0.35">
      <c r="A173" s="19"/>
      <c r="B173" s="19"/>
      <c r="C173" s="19" t="s">
        <v>11</v>
      </c>
      <c r="D173" s="246"/>
      <c r="E173" s="53" t="s">
        <v>107</v>
      </c>
      <c r="F173" s="246"/>
      <c r="G173" s="247"/>
      <c r="H173" s="384"/>
      <c r="I173" s="475"/>
      <c r="J173" s="104"/>
      <c r="K173" s="104"/>
      <c r="L173" s="104"/>
      <c r="M173" s="104"/>
      <c r="N173" s="104"/>
      <c r="O173" s="104"/>
      <c r="P173" s="104"/>
      <c r="Q173" s="104"/>
    </row>
    <row r="174" spans="1:17" x14ac:dyDescent="0.35">
      <c r="A174" s="19"/>
      <c r="B174" s="19"/>
      <c r="C174" s="19" t="s">
        <v>12</v>
      </c>
      <c r="D174" s="246"/>
      <c r="E174" s="54" t="s">
        <v>812</v>
      </c>
      <c r="F174" s="246" t="s">
        <v>170</v>
      </c>
      <c r="G174" s="247">
        <v>0</v>
      </c>
      <c r="H174" s="426"/>
      <c r="I174" s="475">
        <f t="shared" ref="I174:I194" si="14">H174*$G174</f>
        <v>0</v>
      </c>
      <c r="J174" s="104"/>
      <c r="K174" s="104"/>
      <c r="L174" s="104"/>
      <c r="M174" s="104"/>
      <c r="N174" s="104"/>
      <c r="O174" s="104"/>
      <c r="P174" s="104"/>
      <c r="Q174" s="104"/>
    </row>
    <row r="175" spans="1:17" x14ac:dyDescent="0.35">
      <c r="A175" s="19"/>
      <c r="B175" s="19"/>
      <c r="C175" s="19" t="s">
        <v>14</v>
      </c>
      <c r="D175" s="246"/>
      <c r="E175" s="54" t="s">
        <v>108</v>
      </c>
      <c r="F175" s="246" t="s">
        <v>170</v>
      </c>
      <c r="G175" s="247">
        <v>22</v>
      </c>
      <c r="H175" s="426">
        <v>120</v>
      </c>
      <c r="I175" s="475">
        <f t="shared" si="14"/>
        <v>2640</v>
      </c>
      <c r="J175" s="104"/>
      <c r="K175" s="504">
        <f>'Civil &amp; Interior'!M113</f>
        <v>22</v>
      </c>
      <c r="L175" s="473">
        <f>K175</f>
        <v>22</v>
      </c>
      <c r="M175" s="104"/>
      <c r="N175" s="104">
        <f>L175*H175</f>
        <v>2640</v>
      </c>
      <c r="O175" s="104">
        <f>N175</f>
        <v>2640</v>
      </c>
      <c r="P175" s="104"/>
      <c r="Q175" s="104"/>
    </row>
    <row r="176" spans="1:17" x14ac:dyDescent="0.35">
      <c r="A176" s="19"/>
      <c r="B176" s="19"/>
      <c r="C176" s="19" t="s">
        <v>15</v>
      </c>
      <c r="D176" s="246"/>
      <c r="E176" s="54" t="s">
        <v>109</v>
      </c>
      <c r="F176" s="246" t="s">
        <v>170</v>
      </c>
      <c r="G176" s="247">
        <v>12</v>
      </c>
      <c r="H176" s="426">
        <v>130</v>
      </c>
      <c r="I176" s="475">
        <f t="shared" si="14"/>
        <v>1560</v>
      </c>
      <c r="J176" s="104"/>
      <c r="K176" s="505">
        <f>'Civil &amp; Interior'!M116</f>
        <v>12</v>
      </c>
      <c r="L176" s="104">
        <f>K176</f>
        <v>12</v>
      </c>
      <c r="M176" s="104"/>
      <c r="N176" s="104">
        <f>L176*H176</f>
        <v>1560</v>
      </c>
      <c r="O176" s="104">
        <f>N176</f>
        <v>1560</v>
      </c>
      <c r="P176" s="104"/>
      <c r="Q176" s="104"/>
    </row>
    <row r="177" spans="1:17" x14ac:dyDescent="0.35">
      <c r="A177" s="19"/>
      <c r="B177" s="19"/>
      <c r="C177" s="19" t="s">
        <v>16</v>
      </c>
      <c r="D177" s="246"/>
      <c r="E177" s="54" t="s">
        <v>110</v>
      </c>
      <c r="F177" s="246" t="s">
        <v>170</v>
      </c>
      <c r="G177" s="247">
        <f>0.2/100*G2</f>
        <v>1.032</v>
      </c>
      <c r="H177" s="426">
        <v>190</v>
      </c>
      <c r="I177" s="475">
        <f t="shared" si="14"/>
        <v>196.08</v>
      </c>
      <c r="J177" s="104"/>
      <c r="K177" s="104"/>
      <c r="L177" s="104"/>
      <c r="M177" s="104"/>
      <c r="N177" s="104"/>
      <c r="O177" s="104"/>
      <c r="P177" s="104"/>
      <c r="Q177" s="104"/>
    </row>
    <row r="178" spans="1:17" x14ac:dyDescent="0.35">
      <c r="A178" s="19"/>
      <c r="B178" s="19"/>
      <c r="C178" s="19" t="s">
        <v>17</v>
      </c>
      <c r="D178" s="246"/>
      <c r="E178" s="54" t="s">
        <v>111</v>
      </c>
      <c r="F178" s="246" t="s">
        <v>170</v>
      </c>
      <c r="G178" s="247">
        <v>2</v>
      </c>
      <c r="H178" s="426">
        <v>240</v>
      </c>
      <c r="I178" s="475">
        <f t="shared" si="14"/>
        <v>480</v>
      </c>
      <c r="J178" s="104"/>
      <c r="K178" s="104"/>
      <c r="L178" s="104"/>
      <c r="M178" s="104"/>
      <c r="N178" s="104"/>
      <c r="O178" s="104"/>
      <c r="P178" s="104"/>
      <c r="Q178" s="104"/>
    </row>
    <row r="179" spans="1:17" ht="32.25" customHeight="1" x14ac:dyDescent="0.35">
      <c r="A179" s="19"/>
      <c r="B179" s="19"/>
      <c r="C179" s="19" t="s">
        <v>20</v>
      </c>
      <c r="D179" s="38"/>
      <c r="E179" s="55" t="s">
        <v>813</v>
      </c>
      <c r="F179" s="246"/>
      <c r="G179" s="247"/>
      <c r="H179" s="426"/>
      <c r="I179" s="475"/>
      <c r="J179" s="104"/>
      <c r="K179" s="104"/>
      <c r="L179" s="104"/>
      <c r="M179" s="104"/>
      <c r="N179" s="104"/>
      <c r="O179" s="104"/>
      <c r="P179" s="104"/>
      <c r="Q179" s="104"/>
    </row>
    <row r="180" spans="1:17" x14ac:dyDescent="0.35">
      <c r="A180" s="19"/>
      <c r="B180" s="19"/>
      <c r="C180" s="19" t="s">
        <v>21</v>
      </c>
      <c r="D180" s="38"/>
      <c r="E180" s="53" t="s">
        <v>812</v>
      </c>
      <c r="F180" s="427" t="s">
        <v>22</v>
      </c>
      <c r="G180" s="247">
        <v>0</v>
      </c>
      <c r="H180" s="426"/>
      <c r="I180" s="475">
        <f t="shared" si="14"/>
        <v>0</v>
      </c>
      <c r="J180" s="104"/>
      <c r="K180" s="104"/>
      <c r="L180" s="104"/>
      <c r="M180" s="104"/>
      <c r="N180" s="104"/>
      <c r="O180" s="104"/>
      <c r="P180" s="104"/>
      <c r="Q180" s="104"/>
    </row>
    <row r="181" spans="1:17" x14ac:dyDescent="0.35">
      <c r="A181" s="19"/>
      <c r="B181" s="19"/>
      <c r="C181" s="19" t="s">
        <v>23</v>
      </c>
      <c r="D181" s="38"/>
      <c r="E181" s="53" t="s">
        <v>108</v>
      </c>
      <c r="F181" s="427" t="s">
        <v>22</v>
      </c>
      <c r="G181" s="247">
        <v>0</v>
      </c>
      <c r="H181" s="426"/>
      <c r="I181" s="475">
        <f t="shared" si="14"/>
        <v>0</v>
      </c>
      <c r="J181" s="104"/>
      <c r="K181" s="104"/>
      <c r="L181" s="104"/>
      <c r="M181" s="104"/>
      <c r="N181" s="104"/>
      <c r="O181" s="104"/>
      <c r="P181" s="104"/>
      <c r="Q181" s="104"/>
    </row>
    <row r="182" spans="1:17" x14ac:dyDescent="0.35">
      <c r="A182" s="19"/>
      <c r="B182" s="19"/>
      <c r="C182" s="19" t="s">
        <v>24</v>
      </c>
      <c r="D182" s="38"/>
      <c r="E182" s="53" t="s">
        <v>109</v>
      </c>
      <c r="F182" s="427" t="s">
        <v>22</v>
      </c>
      <c r="G182" s="247">
        <v>0</v>
      </c>
      <c r="H182" s="426"/>
      <c r="I182" s="475">
        <f t="shared" si="14"/>
        <v>0</v>
      </c>
      <c r="J182" s="104"/>
      <c r="K182" s="104"/>
      <c r="L182" s="104"/>
      <c r="M182" s="104"/>
      <c r="N182" s="104"/>
      <c r="O182" s="104"/>
      <c r="P182" s="104"/>
      <c r="Q182" s="104"/>
    </row>
    <row r="183" spans="1:17" x14ac:dyDescent="0.35">
      <c r="A183" s="19"/>
      <c r="B183" s="19"/>
      <c r="C183" s="19" t="s">
        <v>25</v>
      </c>
      <c r="D183" s="38"/>
      <c r="E183" s="53" t="s">
        <v>110</v>
      </c>
      <c r="F183" s="427" t="s">
        <v>22</v>
      </c>
      <c r="G183" s="247">
        <v>0</v>
      </c>
      <c r="H183" s="426"/>
      <c r="I183" s="475">
        <f t="shared" si="14"/>
        <v>0</v>
      </c>
      <c r="J183" s="104"/>
      <c r="K183" s="104"/>
      <c r="L183" s="104"/>
      <c r="M183" s="104"/>
      <c r="N183" s="104"/>
      <c r="O183" s="104"/>
      <c r="P183" s="104"/>
      <c r="Q183" s="104"/>
    </row>
    <row r="184" spans="1:17" x14ac:dyDescent="0.35">
      <c r="A184" s="19"/>
      <c r="B184" s="19"/>
      <c r="C184" s="19" t="s">
        <v>814</v>
      </c>
      <c r="D184" s="38"/>
      <c r="E184" s="53" t="s">
        <v>111</v>
      </c>
      <c r="F184" s="427" t="s">
        <v>22</v>
      </c>
      <c r="G184" s="247">
        <v>0</v>
      </c>
      <c r="H184" s="426"/>
      <c r="I184" s="475">
        <f t="shared" si="14"/>
        <v>0</v>
      </c>
      <c r="J184" s="104"/>
      <c r="K184" s="104"/>
      <c r="L184" s="104"/>
      <c r="M184" s="104"/>
      <c r="N184" s="104"/>
      <c r="O184" s="104"/>
      <c r="P184" s="104"/>
      <c r="Q184" s="104"/>
    </row>
    <row r="185" spans="1:17" ht="33" customHeight="1" x14ac:dyDescent="0.35">
      <c r="A185" s="19"/>
      <c r="B185" s="19"/>
      <c r="C185" s="19" t="s">
        <v>26</v>
      </c>
      <c r="D185" s="246"/>
      <c r="E185" s="30" t="s">
        <v>815</v>
      </c>
      <c r="F185" s="246"/>
      <c r="G185" s="247"/>
      <c r="H185" s="426"/>
      <c r="I185" s="475"/>
      <c r="J185" s="104"/>
      <c r="K185" s="104"/>
      <c r="L185" s="104"/>
      <c r="M185" s="104"/>
      <c r="N185" s="104"/>
      <c r="O185" s="104"/>
      <c r="P185" s="104"/>
      <c r="Q185" s="104"/>
    </row>
    <row r="186" spans="1:17" x14ac:dyDescent="0.35">
      <c r="A186" s="19"/>
      <c r="B186" s="19"/>
      <c r="C186" s="19" t="s">
        <v>34</v>
      </c>
      <c r="D186" s="246"/>
      <c r="E186" s="54" t="s">
        <v>816</v>
      </c>
      <c r="F186" s="246" t="s">
        <v>170</v>
      </c>
      <c r="G186" s="247">
        <v>0</v>
      </c>
      <c r="H186" s="426"/>
      <c r="I186" s="475">
        <f t="shared" si="14"/>
        <v>0</v>
      </c>
      <c r="J186" s="104"/>
      <c r="K186" s="104"/>
      <c r="L186" s="104"/>
      <c r="M186" s="104"/>
      <c r="N186" s="104"/>
      <c r="O186" s="104"/>
      <c r="P186" s="104"/>
      <c r="Q186" s="104"/>
    </row>
    <row r="187" spans="1:17" x14ac:dyDescent="0.35">
      <c r="A187" s="19"/>
      <c r="B187" s="19"/>
      <c r="C187" s="19" t="s">
        <v>36</v>
      </c>
      <c r="D187" s="246"/>
      <c r="E187" s="54" t="s">
        <v>817</v>
      </c>
      <c r="F187" s="246" t="s">
        <v>170</v>
      </c>
      <c r="G187" s="247">
        <v>0</v>
      </c>
      <c r="H187" s="426"/>
      <c r="I187" s="475">
        <f t="shared" si="14"/>
        <v>0</v>
      </c>
      <c r="J187" s="104"/>
      <c r="K187" s="104"/>
      <c r="L187" s="104"/>
      <c r="M187" s="104"/>
      <c r="N187" s="104"/>
      <c r="O187" s="104"/>
      <c r="P187" s="104"/>
      <c r="Q187" s="104"/>
    </row>
    <row r="188" spans="1:17" ht="51.75" customHeight="1" x14ac:dyDescent="0.35">
      <c r="A188" s="19"/>
      <c r="B188" s="19"/>
      <c r="C188" s="19" t="s">
        <v>32</v>
      </c>
      <c r="D188" s="246"/>
      <c r="E188" s="30" t="s">
        <v>112</v>
      </c>
      <c r="F188" s="246"/>
      <c r="G188" s="247"/>
      <c r="H188" s="426"/>
      <c r="I188" s="475"/>
      <c r="J188" s="104"/>
      <c r="K188" s="104"/>
      <c r="L188" s="104"/>
      <c r="M188" s="104"/>
      <c r="N188" s="104"/>
      <c r="O188" s="104"/>
      <c r="P188" s="104"/>
      <c r="Q188" s="104"/>
    </row>
    <row r="189" spans="1:17" x14ac:dyDescent="0.35">
      <c r="A189" s="19"/>
      <c r="B189" s="19"/>
      <c r="C189" s="19" t="s">
        <v>78</v>
      </c>
      <c r="D189" s="246"/>
      <c r="E189" s="54" t="s">
        <v>113</v>
      </c>
      <c r="F189" s="246" t="s">
        <v>89</v>
      </c>
      <c r="G189" s="247">
        <v>2</v>
      </c>
      <c r="H189" s="426">
        <v>800</v>
      </c>
      <c r="I189" s="475">
        <f t="shared" si="14"/>
        <v>1600</v>
      </c>
      <c r="J189" s="104"/>
      <c r="K189" s="505">
        <f>'Civil &amp; Interior'!M120</f>
        <v>2</v>
      </c>
      <c r="L189" s="104">
        <f>K189</f>
        <v>2</v>
      </c>
      <c r="M189" s="104"/>
      <c r="N189" s="104">
        <f>L189*H189</f>
        <v>1600</v>
      </c>
      <c r="O189" s="104">
        <f>N189</f>
        <v>1600</v>
      </c>
      <c r="P189" s="104"/>
      <c r="Q189" s="104"/>
    </row>
    <row r="190" spans="1:17" x14ac:dyDescent="0.35">
      <c r="A190" s="19"/>
      <c r="B190" s="19"/>
      <c r="C190" s="19" t="s">
        <v>169</v>
      </c>
      <c r="D190" s="246"/>
      <c r="E190" s="54" t="s">
        <v>114</v>
      </c>
      <c r="F190" s="246" t="s">
        <v>89</v>
      </c>
      <c r="G190" s="247">
        <v>2</v>
      </c>
      <c r="H190" s="426">
        <v>1200</v>
      </c>
      <c r="I190" s="475">
        <f t="shared" si="14"/>
        <v>2400</v>
      </c>
      <c r="J190" s="104"/>
      <c r="K190" s="505">
        <f>'Civil &amp; Interior'!M121</f>
        <v>2</v>
      </c>
      <c r="L190" s="104">
        <f>K190</f>
        <v>2</v>
      </c>
      <c r="M190" s="104"/>
      <c r="N190" s="104">
        <f>L190*H190</f>
        <v>2400</v>
      </c>
      <c r="O190" s="104">
        <f>N190</f>
        <v>2400</v>
      </c>
      <c r="P190" s="104"/>
      <c r="Q190" s="104"/>
    </row>
    <row r="191" spans="1:17" x14ac:dyDescent="0.35">
      <c r="A191" s="19"/>
      <c r="B191" s="19"/>
      <c r="C191" s="19" t="s">
        <v>37</v>
      </c>
      <c r="D191" s="246"/>
      <c r="E191" s="54" t="s">
        <v>115</v>
      </c>
      <c r="F191" s="246" t="s">
        <v>89</v>
      </c>
      <c r="G191" s="247">
        <f>0.4/100*G2</f>
        <v>2.0640000000000001</v>
      </c>
      <c r="H191" s="426">
        <v>1800</v>
      </c>
      <c r="I191" s="475">
        <f t="shared" si="14"/>
        <v>3715.2000000000003</v>
      </c>
      <c r="J191" s="104"/>
      <c r="K191" s="104"/>
      <c r="L191" s="104"/>
      <c r="M191" s="104"/>
      <c r="N191" s="104"/>
      <c r="O191" s="104"/>
      <c r="P191" s="104"/>
      <c r="Q191" s="104"/>
    </row>
    <row r="192" spans="1:17" x14ac:dyDescent="0.35">
      <c r="A192" s="19"/>
      <c r="B192" s="19"/>
      <c r="C192" s="19" t="s">
        <v>818</v>
      </c>
      <c r="D192" s="246"/>
      <c r="E192" s="54" t="s">
        <v>819</v>
      </c>
      <c r="F192" s="246" t="s">
        <v>89</v>
      </c>
      <c r="G192" s="247">
        <v>0</v>
      </c>
      <c r="H192" s="426"/>
      <c r="I192" s="475">
        <f t="shared" si="14"/>
        <v>0</v>
      </c>
      <c r="J192" s="104"/>
      <c r="K192" s="104"/>
      <c r="L192" s="104"/>
      <c r="M192" s="104"/>
      <c r="N192" s="104"/>
      <c r="O192" s="104"/>
      <c r="P192" s="104"/>
      <c r="Q192" s="104"/>
    </row>
    <row r="193" spans="1:17" x14ac:dyDescent="0.35">
      <c r="A193" s="19"/>
      <c r="B193" s="19"/>
      <c r="C193" s="19" t="s">
        <v>820</v>
      </c>
      <c r="D193" s="246"/>
      <c r="E193" s="54" t="s">
        <v>821</v>
      </c>
      <c r="F193" s="246" t="s">
        <v>89</v>
      </c>
      <c r="G193" s="247">
        <v>0</v>
      </c>
      <c r="H193" s="426"/>
      <c r="I193" s="475">
        <f t="shared" si="14"/>
        <v>0</v>
      </c>
      <c r="J193" s="104"/>
      <c r="K193" s="104"/>
      <c r="L193" s="104"/>
      <c r="M193" s="104"/>
      <c r="N193" s="104"/>
      <c r="O193" s="104"/>
      <c r="P193" s="104"/>
      <c r="Q193" s="104"/>
    </row>
    <row r="194" spans="1:17" ht="35.25" customHeight="1" x14ac:dyDescent="0.35">
      <c r="A194" s="19"/>
      <c r="B194" s="19"/>
      <c r="C194" s="19" t="s">
        <v>33</v>
      </c>
      <c r="D194" s="18"/>
      <c r="E194" s="56" t="s">
        <v>822</v>
      </c>
      <c r="F194" s="246" t="s">
        <v>89</v>
      </c>
      <c r="G194" s="247">
        <v>0</v>
      </c>
      <c r="H194" s="426"/>
      <c r="I194" s="475">
        <f t="shared" si="14"/>
        <v>0</v>
      </c>
      <c r="J194" s="104"/>
      <c r="K194" s="104"/>
      <c r="L194" s="104"/>
      <c r="M194" s="104"/>
      <c r="N194" s="104"/>
      <c r="O194" s="104"/>
      <c r="P194" s="104"/>
      <c r="Q194" s="104"/>
    </row>
    <row r="195" spans="1:17" x14ac:dyDescent="0.35">
      <c r="A195" s="19"/>
      <c r="B195" s="19"/>
      <c r="C195" s="19" t="s">
        <v>46</v>
      </c>
      <c r="D195" s="18"/>
      <c r="E195" s="428" t="s">
        <v>823</v>
      </c>
      <c r="F195" s="246"/>
      <c r="G195" s="247"/>
      <c r="H195" s="426"/>
      <c r="I195" s="475"/>
      <c r="J195" s="104"/>
      <c r="K195" s="104"/>
      <c r="L195" s="104"/>
      <c r="M195" s="104"/>
      <c r="N195" s="104"/>
      <c r="O195" s="104"/>
      <c r="P195" s="104"/>
      <c r="Q195" s="104"/>
    </row>
    <row r="196" spans="1:17" x14ac:dyDescent="0.35">
      <c r="A196" s="19"/>
      <c r="B196" s="19"/>
      <c r="C196" s="19" t="s">
        <v>824</v>
      </c>
      <c r="D196" s="18"/>
      <c r="E196" s="56" t="s">
        <v>825</v>
      </c>
      <c r="F196" s="246" t="s">
        <v>89</v>
      </c>
      <c r="G196" s="247">
        <v>0</v>
      </c>
      <c r="H196" s="426"/>
      <c r="I196" s="475">
        <f t="shared" ref="I196:I198" si="15">H196*$G196</f>
        <v>0</v>
      </c>
      <c r="J196" s="104"/>
      <c r="K196" s="104"/>
      <c r="L196" s="104"/>
      <c r="M196" s="104"/>
      <c r="N196" s="104"/>
      <c r="O196" s="104"/>
      <c r="P196" s="104"/>
      <c r="Q196" s="104"/>
    </row>
    <row r="197" spans="1:17" x14ac:dyDescent="0.35">
      <c r="A197" s="19"/>
      <c r="B197" s="19"/>
      <c r="C197" s="19" t="s">
        <v>826</v>
      </c>
      <c r="D197" s="18"/>
      <c r="E197" s="56" t="s">
        <v>827</v>
      </c>
      <c r="F197" s="246" t="s">
        <v>89</v>
      </c>
      <c r="G197" s="247">
        <v>0</v>
      </c>
      <c r="H197" s="426"/>
      <c r="I197" s="475">
        <f t="shared" si="15"/>
        <v>0</v>
      </c>
      <c r="J197" s="104"/>
      <c r="K197" s="104"/>
      <c r="L197" s="104"/>
      <c r="M197" s="104"/>
      <c r="N197" s="104"/>
      <c r="O197" s="104"/>
      <c r="P197" s="104"/>
      <c r="Q197" s="104"/>
    </row>
    <row r="198" spans="1:17" x14ac:dyDescent="0.35">
      <c r="A198" s="19"/>
      <c r="B198" s="19"/>
      <c r="C198" s="19" t="s">
        <v>828</v>
      </c>
      <c r="D198" s="18"/>
      <c r="E198" s="56" t="s">
        <v>829</v>
      </c>
      <c r="F198" s="246" t="s">
        <v>89</v>
      </c>
      <c r="G198" s="247">
        <v>0</v>
      </c>
      <c r="H198" s="426"/>
      <c r="I198" s="475">
        <f t="shared" si="15"/>
        <v>0</v>
      </c>
      <c r="J198" s="104"/>
      <c r="K198" s="104"/>
      <c r="L198" s="104"/>
      <c r="M198" s="104"/>
      <c r="N198" s="104"/>
      <c r="O198" s="104"/>
      <c r="P198" s="104"/>
      <c r="Q198" s="104"/>
    </row>
    <row r="199" spans="1:17" ht="26" x14ac:dyDescent="0.35">
      <c r="A199" s="36" t="s">
        <v>830</v>
      </c>
      <c r="B199" s="36"/>
      <c r="C199" s="48"/>
      <c r="D199" s="48"/>
      <c r="E199" s="37"/>
      <c r="F199" s="36"/>
      <c r="G199" s="487"/>
      <c r="H199" s="407"/>
      <c r="I199" s="408">
        <f>SUM(I174:I198)</f>
        <v>12591.28</v>
      </c>
      <c r="J199" s="408"/>
      <c r="K199" s="408"/>
      <c r="L199" s="408"/>
      <c r="M199" s="408"/>
      <c r="N199" s="408"/>
      <c r="O199" s="408"/>
      <c r="P199" s="408"/>
      <c r="Q199" s="408"/>
    </row>
    <row r="200" spans="1:17" x14ac:dyDescent="0.35">
      <c r="A200" s="44"/>
      <c r="B200" s="44" t="s">
        <v>117</v>
      </c>
      <c r="C200" s="44"/>
      <c r="D200" s="44"/>
      <c r="E200" s="49" t="s">
        <v>118</v>
      </c>
      <c r="F200" s="44"/>
      <c r="G200" s="491"/>
      <c r="H200" s="419"/>
      <c r="I200" s="420"/>
      <c r="J200" s="420"/>
      <c r="K200" s="420"/>
      <c r="L200" s="420"/>
      <c r="M200" s="420"/>
      <c r="N200" s="420"/>
      <c r="O200" s="420"/>
      <c r="P200" s="420"/>
      <c r="Q200" s="420"/>
    </row>
    <row r="201" spans="1:17" ht="84" customHeight="1" x14ac:dyDescent="0.35">
      <c r="A201" s="19"/>
      <c r="B201" s="19"/>
      <c r="C201" s="19" t="s">
        <v>11</v>
      </c>
      <c r="D201" s="246"/>
      <c r="E201" s="54" t="s">
        <v>119</v>
      </c>
      <c r="F201" s="246"/>
      <c r="G201" s="247"/>
      <c r="H201" s="384"/>
      <c r="I201" s="475"/>
      <c r="J201" s="104"/>
      <c r="K201" s="104"/>
      <c r="L201" s="104"/>
      <c r="M201" s="104"/>
      <c r="N201" s="104"/>
      <c r="O201" s="104"/>
      <c r="P201" s="104"/>
      <c r="Q201" s="104"/>
    </row>
    <row r="202" spans="1:17" x14ac:dyDescent="0.35">
      <c r="A202" s="19"/>
      <c r="B202" s="19"/>
      <c r="C202" s="19" t="s">
        <v>12</v>
      </c>
      <c r="D202" s="246"/>
      <c r="E202" s="54" t="s">
        <v>120</v>
      </c>
      <c r="F202" s="246" t="s">
        <v>53</v>
      </c>
      <c r="G202" s="247">
        <v>0</v>
      </c>
      <c r="H202" s="384"/>
      <c r="I202" s="475">
        <f t="shared" ref="I202:I213" si="16">H202*$G202</f>
        <v>0</v>
      </c>
      <c r="J202" s="104"/>
      <c r="K202" s="104"/>
      <c r="L202" s="104"/>
      <c r="M202" s="104"/>
      <c r="N202" s="104"/>
      <c r="O202" s="104"/>
      <c r="P202" s="104"/>
      <c r="Q202" s="104"/>
    </row>
    <row r="203" spans="1:17" x14ac:dyDescent="0.35">
      <c r="A203" s="19"/>
      <c r="B203" s="19"/>
      <c r="C203" s="19" t="s">
        <v>14</v>
      </c>
      <c r="D203" s="246"/>
      <c r="E203" s="54" t="s">
        <v>121</v>
      </c>
      <c r="F203" s="246" t="s">
        <v>53</v>
      </c>
      <c r="G203" s="247">
        <f>2.16/100*G2</f>
        <v>11.1456</v>
      </c>
      <c r="H203" s="384">
        <v>350</v>
      </c>
      <c r="I203" s="475">
        <f t="shared" si="16"/>
        <v>3900.96</v>
      </c>
      <c r="J203" s="104"/>
      <c r="K203" s="505">
        <f>'Civil &amp; Interior'!M126</f>
        <v>11</v>
      </c>
      <c r="L203" s="104">
        <f>K203</f>
        <v>11</v>
      </c>
      <c r="M203" s="104"/>
      <c r="N203" s="104">
        <f>L203*H203</f>
        <v>3850</v>
      </c>
      <c r="O203" s="104">
        <f>N203</f>
        <v>3850</v>
      </c>
      <c r="P203" s="104"/>
      <c r="Q203" s="104"/>
    </row>
    <row r="204" spans="1:17" x14ac:dyDescent="0.35">
      <c r="A204" s="19"/>
      <c r="B204" s="19"/>
      <c r="C204" s="19" t="s">
        <v>15</v>
      </c>
      <c r="D204" s="246"/>
      <c r="E204" s="54" t="s">
        <v>122</v>
      </c>
      <c r="F204" s="246" t="s">
        <v>53</v>
      </c>
      <c r="G204" s="247">
        <v>0</v>
      </c>
      <c r="H204" s="384"/>
      <c r="I204" s="475">
        <f t="shared" si="16"/>
        <v>0</v>
      </c>
      <c r="J204" s="104"/>
      <c r="K204" s="104"/>
      <c r="L204" s="104"/>
      <c r="M204" s="104"/>
      <c r="N204" s="104"/>
      <c r="O204" s="104"/>
      <c r="P204" s="104"/>
      <c r="Q204" s="104"/>
    </row>
    <row r="205" spans="1:17" x14ac:dyDescent="0.35">
      <c r="A205" s="19"/>
      <c r="B205" s="19"/>
      <c r="C205" s="19" t="s">
        <v>16</v>
      </c>
      <c r="D205" s="246"/>
      <c r="E205" s="54" t="s">
        <v>123</v>
      </c>
      <c r="F205" s="246" t="s">
        <v>53</v>
      </c>
      <c r="G205" s="247">
        <v>0</v>
      </c>
      <c r="H205" s="384"/>
      <c r="I205" s="475">
        <f t="shared" si="16"/>
        <v>0</v>
      </c>
      <c r="J205" s="104"/>
      <c r="K205" s="104"/>
      <c r="L205" s="104"/>
      <c r="M205" s="104"/>
      <c r="N205" s="104"/>
      <c r="O205" s="104"/>
      <c r="P205" s="104"/>
      <c r="Q205" s="104"/>
    </row>
    <row r="206" spans="1:17" x14ac:dyDescent="0.35">
      <c r="A206" s="19"/>
      <c r="B206" s="19"/>
      <c r="C206" s="19" t="s">
        <v>17</v>
      </c>
      <c r="D206" s="246"/>
      <c r="E206" s="54" t="s">
        <v>124</v>
      </c>
      <c r="F206" s="246" t="s">
        <v>53</v>
      </c>
      <c r="G206" s="247">
        <v>7</v>
      </c>
      <c r="H206" s="384">
        <v>500</v>
      </c>
      <c r="I206" s="475">
        <f t="shared" si="16"/>
        <v>3500</v>
      </c>
      <c r="J206" s="104"/>
      <c r="K206" s="505">
        <f>'Civil &amp; Interior'!M129</f>
        <v>7</v>
      </c>
      <c r="L206" s="104">
        <f>K206</f>
        <v>7</v>
      </c>
      <c r="M206" s="104"/>
      <c r="N206" s="104">
        <f t="shared" ref="N206:N209" si="17">L206*H206</f>
        <v>3500</v>
      </c>
      <c r="O206" s="104">
        <f>N206</f>
        <v>3500</v>
      </c>
      <c r="P206" s="104"/>
      <c r="Q206" s="104"/>
    </row>
    <row r="207" spans="1:17" x14ac:dyDescent="0.35">
      <c r="A207" s="19"/>
      <c r="B207" s="19"/>
      <c r="C207" s="19" t="s">
        <v>18</v>
      </c>
      <c r="D207" s="246"/>
      <c r="E207" s="54" t="s">
        <v>125</v>
      </c>
      <c r="F207" s="246" t="s">
        <v>53</v>
      </c>
      <c r="G207" s="247">
        <v>7</v>
      </c>
      <c r="H207" s="384">
        <v>600</v>
      </c>
      <c r="I207" s="475">
        <f t="shared" si="16"/>
        <v>4200</v>
      </c>
      <c r="J207" s="104"/>
      <c r="K207" s="505">
        <f>'Civil &amp; Interior'!M130</f>
        <v>7</v>
      </c>
      <c r="L207" s="104">
        <f>K207</f>
        <v>7</v>
      </c>
      <c r="M207" s="104"/>
      <c r="N207" s="104">
        <f t="shared" si="17"/>
        <v>4200</v>
      </c>
      <c r="O207" s="104">
        <f>N207</f>
        <v>4200</v>
      </c>
      <c r="P207" s="104"/>
      <c r="Q207" s="104"/>
    </row>
    <row r="208" spans="1:17" x14ac:dyDescent="0.35">
      <c r="A208" s="19"/>
      <c r="B208" s="19"/>
      <c r="C208" s="19" t="s">
        <v>19</v>
      </c>
      <c r="D208" s="38"/>
      <c r="E208" s="55" t="s">
        <v>831</v>
      </c>
      <c r="F208" s="246" t="s">
        <v>53</v>
      </c>
      <c r="G208" s="247">
        <v>0</v>
      </c>
      <c r="H208" s="384"/>
      <c r="I208" s="475">
        <f t="shared" si="16"/>
        <v>0</v>
      </c>
      <c r="J208" s="104"/>
      <c r="K208" s="104"/>
      <c r="L208" s="104"/>
      <c r="M208" s="104"/>
      <c r="N208" s="104"/>
      <c r="O208" s="104"/>
      <c r="P208" s="104"/>
      <c r="Q208" s="104"/>
    </row>
    <row r="209" spans="1:17" ht="39" x14ac:dyDescent="0.35">
      <c r="A209" s="19"/>
      <c r="B209" s="19"/>
      <c r="C209" s="19" t="s">
        <v>20</v>
      </c>
      <c r="D209" s="246"/>
      <c r="E209" s="54" t="s">
        <v>126</v>
      </c>
      <c r="F209" s="246" t="s">
        <v>22</v>
      </c>
      <c r="G209" s="247">
        <v>2</v>
      </c>
      <c r="H209" s="384">
        <v>600</v>
      </c>
      <c r="I209" s="475">
        <f t="shared" si="16"/>
        <v>1200</v>
      </c>
      <c r="J209" s="104"/>
      <c r="K209" s="505">
        <f>'Civil &amp; Interior'!M132</f>
        <v>2</v>
      </c>
      <c r="L209" s="104">
        <f>K209</f>
        <v>2</v>
      </c>
      <c r="M209" s="104"/>
      <c r="N209" s="104">
        <f t="shared" si="17"/>
        <v>1200</v>
      </c>
      <c r="O209" s="104">
        <f>N209</f>
        <v>1200</v>
      </c>
      <c r="P209" s="104"/>
      <c r="Q209" s="104"/>
    </row>
    <row r="210" spans="1:17" ht="33.75" customHeight="1" x14ac:dyDescent="0.35">
      <c r="A210" s="19"/>
      <c r="B210" s="19"/>
      <c r="C210" s="19" t="s">
        <v>33</v>
      </c>
      <c r="D210" s="18"/>
      <c r="E210" s="54" t="s">
        <v>832</v>
      </c>
      <c r="F210" s="246" t="s">
        <v>22</v>
      </c>
      <c r="G210" s="247">
        <f>0.08/100*G2</f>
        <v>0.4128</v>
      </c>
      <c r="H210" s="384"/>
      <c r="I210" s="475">
        <f t="shared" si="16"/>
        <v>0</v>
      </c>
      <c r="J210" s="104"/>
      <c r="K210" s="104"/>
      <c r="L210" s="104"/>
      <c r="M210" s="104"/>
      <c r="N210" s="104"/>
      <c r="O210" s="104"/>
      <c r="P210" s="104"/>
      <c r="Q210" s="104"/>
    </row>
    <row r="211" spans="1:17" ht="36" customHeight="1" x14ac:dyDescent="0.35">
      <c r="A211" s="409"/>
      <c r="B211" s="409"/>
      <c r="C211" s="409" t="s">
        <v>32</v>
      </c>
      <c r="D211" s="21"/>
      <c r="E211" s="55" t="s">
        <v>833</v>
      </c>
      <c r="F211" s="38"/>
      <c r="G211" s="57">
        <v>0</v>
      </c>
      <c r="H211" s="403"/>
      <c r="I211" s="475">
        <f t="shared" si="16"/>
        <v>0</v>
      </c>
      <c r="J211" s="104"/>
      <c r="K211" s="104"/>
      <c r="L211" s="104"/>
      <c r="M211" s="104"/>
      <c r="N211" s="104"/>
      <c r="O211" s="104"/>
      <c r="P211" s="104"/>
      <c r="Q211" s="104"/>
    </row>
    <row r="212" spans="1:17" ht="45.75" customHeight="1" x14ac:dyDescent="0.35">
      <c r="A212" s="19"/>
      <c r="B212" s="19"/>
      <c r="C212" s="19" t="s">
        <v>46</v>
      </c>
      <c r="D212" s="18"/>
      <c r="E212" s="26" t="s">
        <v>834</v>
      </c>
      <c r="F212" s="246" t="s">
        <v>89</v>
      </c>
      <c r="G212" s="247">
        <f>0.08/100*G2</f>
        <v>0.4128</v>
      </c>
      <c r="H212" s="384"/>
      <c r="I212" s="475">
        <f t="shared" si="16"/>
        <v>0</v>
      </c>
      <c r="J212" s="104"/>
      <c r="K212" s="104"/>
      <c r="L212" s="104"/>
      <c r="M212" s="104"/>
      <c r="N212" s="104"/>
      <c r="O212" s="104"/>
      <c r="P212" s="104"/>
      <c r="Q212" s="104"/>
    </row>
    <row r="213" spans="1:17" ht="43.5" customHeight="1" x14ac:dyDescent="0.35">
      <c r="A213" s="19"/>
      <c r="B213" s="19"/>
      <c r="C213" s="19" t="s">
        <v>43</v>
      </c>
      <c r="D213" s="18"/>
      <c r="E213" s="26" t="s">
        <v>835</v>
      </c>
      <c r="F213" s="246" t="s">
        <v>836</v>
      </c>
      <c r="G213" s="247">
        <v>0</v>
      </c>
      <c r="H213" s="384"/>
      <c r="I213" s="475">
        <f t="shared" si="16"/>
        <v>0</v>
      </c>
      <c r="J213" s="104"/>
      <c r="K213" s="104"/>
      <c r="L213" s="104"/>
      <c r="M213" s="104"/>
      <c r="N213" s="104"/>
      <c r="O213" s="104"/>
      <c r="P213" s="104"/>
      <c r="Q213" s="104"/>
    </row>
    <row r="214" spans="1:17" ht="26" x14ac:dyDescent="0.35">
      <c r="A214" s="36" t="s">
        <v>837</v>
      </c>
      <c r="B214" s="36"/>
      <c r="C214" s="48"/>
      <c r="D214" s="48"/>
      <c r="E214" s="37"/>
      <c r="F214" s="36"/>
      <c r="G214" s="487"/>
      <c r="H214" s="407"/>
      <c r="I214" s="408">
        <f>SUM(I202:I213)</f>
        <v>12800.96</v>
      </c>
      <c r="J214" s="408"/>
      <c r="K214" s="408"/>
      <c r="L214" s="408"/>
      <c r="M214" s="408"/>
      <c r="N214" s="408"/>
      <c r="O214" s="408"/>
      <c r="P214" s="408"/>
      <c r="Q214" s="408"/>
    </row>
    <row r="215" spans="1:17" x14ac:dyDescent="0.35">
      <c r="A215" s="44"/>
      <c r="B215" s="44" t="s">
        <v>127</v>
      </c>
      <c r="C215" s="44"/>
      <c r="D215" s="44"/>
      <c r="E215" s="49" t="s">
        <v>128</v>
      </c>
      <c r="F215" s="44"/>
      <c r="G215" s="491"/>
      <c r="H215" s="419"/>
      <c r="I215" s="420"/>
      <c r="J215" s="420"/>
      <c r="K215" s="420"/>
      <c r="L215" s="420"/>
      <c r="M215" s="420"/>
      <c r="N215" s="420"/>
      <c r="O215" s="420"/>
      <c r="P215" s="420"/>
      <c r="Q215" s="420"/>
    </row>
    <row r="216" spans="1:17" ht="130.5" customHeight="1" x14ac:dyDescent="0.35">
      <c r="A216" s="19"/>
      <c r="B216" s="19"/>
      <c r="C216" s="19" t="s">
        <v>11</v>
      </c>
      <c r="D216" s="246"/>
      <c r="E216" s="58" t="s">
        <v>838</v>
      </c>
      <c r="F216" s="246" t="s">
        <v>129</v>
      </c>
      <c r="G216" s="247">
        <v>0</v>
      </c>
      <c r="H216" s="384"/>
      <c r="I216" s="475">
        <f t="shared" ref="I216:I217" si="18">H216*$G216</f>
        <v>0</v>
      </c>
      <c r="J216" s="104"/>
      <c r="K216" s="104"/>
      <c r="L216" s="104"/>
      <c r="M216" s="104"/>
      <c r="N216" s="104"/>
      <c r="O216" s="104"/>
      <c r="P216" s="104"/>
      <c r="Q216" s="104"/>
    </row>
    <row r="217" spans="1:17" ht="48" customHeight="1" x14ac:dyDescent="0.35">
      <c r="A217" s="19"/>
      <c r="B217" s="19"/>
      <c r="C217" s="19" t="s">
        <v>20</v>
      </c>
      <c r="D217" s="246"/>
      <c r="E217" s="58" t="s">
        <v>839</v>
      </c>
      <c r="F217" s="246" t="s">
        <v>129</v>
      </c>
      <c r="G217" s="247">
        <f>0.08/100*G2</f>
        <v>0.4128</v>
      </c>
      <c r="H217" s="384"/>
      <c r="I217" s="475">
        <f t="shared" si="18"/>
        <v>0</v>
      </c>
      <c r="J217" s="104"/>
      <c r="K217" s="104"/>
      <c r="L217" s="104"/>
      <c r="M217" s="104"/>
      <c r="N217" s="104"/>
      <c r="O217" s="104"/>
      <c r="P217" s="104"/>
      <c r="Q217" s="104"/>
    </row>
    <row r="218" spans="1:17" ht="48" customHeight="1" x14ac:dyDescent="0.35">
      <c r="A218" s="19"/>
      <c r="B218" s="19"/>
      <c r="C218" s="19" t="s">
        <v>393</v>
      </c>
      <c r="D218" s="246"/>
      <c r="E218" s="58" t="s">
        <v>395</v>
      </c>
      <c r="F218" s="246" t="s">
        <v>129</v>
      </c>
      <c r="G218" s="247">
        <v>1</v>
      </c>
      <c r="H218" s="384">
        <v>4000</v>
      </c>
      <c r="I218" s="477">
        <v>4000</v>
      </c>
      <c r="J218" s="104"/>
      <c r="K218" s="505">
        <f>'Civil &amp; Interior'!M136</f>
        <v>1</v>
      </c>
      <c r="L218" s="104">
        <f>K218</f>
        <v>1</v>
      </c>
      <c r="M218" s="104"/>
      <c r="N218" s="104">
        <f>L218*H218</f>
        <v>4000</v>
      </c>
      <c r="O218" s="104">
        <f>N218</f>
        <v>4000</v>
      </c>
      <c r="P218" s="104"/>
      <c r="Q218" s="104"/>
    </row>
    <row r="219" spans="1:17" ht="48" customHeight="1" x14ac:dyDescent="0.35">
      <c r="A219" s="19"/>
      <c r="B219" s="19"/>
      <c r="C219" s="19" t="s">
        <v>394</v>
      </c>
      <c r="D219" s="246"/>
      <c r="E219" s="58" t="s">
        <v>396</v>
      </c>
      <c r="F219" s="246" t="s">
        <v>129</v>
      </c>
      <c r="G219" s="247">
        <v>1</v>
      </c>
      <c r="H219" s="384">
        <v>3000</v>
      </c>
      <c r="I219" s="477">
        <v>3000</v>
      </c>
      <c r="J219" s="104"/>
      <c r="K219" s="505">
        <f>'Civil &amp; Interior'!M137</f>
        <v>1</v>
      </c>
      <c r="L219" s="104">
        <f>K219</f>
        <v>1</v>
      </c>
      <c r="M219" s="104"/>
      <c r="N219" s="104">
        <f>L219*H219</f>
        <v>3000</v>
      </c>
      <c r="O219" s="104">
        <f>N219</f>
        <v>3000</v>
      </c>
      <c r="P219" s="104"/>
      <c r="Q219" s="104"/>
    </row>
    <row r="220" spans="1:17" ht="26" x14ac:dyDescent="0.35">
      <c r="A220" s="36" t="s">
        <v>286</v>
      </c>
      <c r="B220" s="36"/>
      <c r="C220" s="48"/>
      <c r="D220" s="48"/>
      <c r="E220" s="37"/>
      <c r="F220" s="36"/>
      <c r="G220" s="487"/>
      <c r="H220" s="407"/>
      <c r="I220" s="408">
        <f>I219+I218</f>
        <v>7000</v>
      </c>
      <c r="J220" s="408"/>
      <c r="K220" s="408"/>
      <c r="L220" s="408"/>
      <c r="M220" s="408"/>
      <c r="N220" s="408"/>
      <c r="O220" s="408"/>
      <c r="P220" s="408"/>
      <c r="Q220" s="408"/>
    </row>
    <row r="221" spans="1:17" x14ac:dyDescent="0.35">
      <c r="A221" s="44"/>
      <c r="B221" s="44" t="s">
        <v>130</v>
      </c>
      <c r="C221" s="44"/>
      <c r="D221" s="44"/>
      <c r="E221" s="49" t="s">
        <v>131</v>
      </c>
      <c r="F221" s="44"/>
      <c r="G221" s="491"/>
      <c r="H221" s="419"/>
      <c r="I221" s="420"/>
      <c r="J221" s="420"/>
      <c r="K221" s="420"/>
      <c r="L221" s="420"/>
      <c r="M221" s="420"/>
      <c r="N221" s="420"/>
      <c r="O221" s="420"/>
      <c r="P221" s="420"/>
      <c r="Q221" s="420"/>
    </row>
    <row r="222" spans="1:17" ht="84" customHeight="1" x14ac:dyDescent="0.35">
      <c r="A222" s="429"/>
      <c r="B222" s="429"/>
      <c r="C222" s="19" t="s">
        <v>11</v>
      </c>
      <c r="D222" s="18"/>
      <c r="E222" s="22" t="s">
        <v>840</v>
      </c>
      <c r="F222" s="246"/>
      <c r="G222" s="247"/>
      <c r="H222" s="384"/>
      <c r="I222" s="475"/>
      <c r="J222" s="104"/>
      <c r="K222" s="104"/>
      <c r="L222" s="104"/>
      <c r="M222" s="104"/>
      <c r="N222" s="104"/>
      <c r="O222" s="104"/>
      <c r="P222" s="104"/>
      <c r="Q222" s="104"/>
    </row>
    <row r="223" spans="1:17" ht="37.5" customHeight="1" x14ac:dyDescent="0.35">
      <c r="A223" s="52"/>
      <c r="B223" s="52"/>
      <c r="C223" s="46" t="s">
        <v>12</v>
      </c>
      <c r="D223" s="246" t="s">
        <v>841</v>
      </c>
      <c r="E223" s="22" t="s">
        <v>842</v>
      </c>
      <c r="F223" s="246" t="s">
        <v>98</v>
      </c>
      <c r="G223" s="247">
        <v>0</v>
      </c>
      <c r="H223" s="384"/>
      <c r="I223" s="475">
        <f t="shared" ref="I223:I239" si="19">H223*$G223</f>
        <v>0</v>
      </c>
      <c r="J223" s="104"/>
      <c r="K223" s="104"/>
      <c r="L223" s="104"/>
      <c r="M223" s="104"/>
      <c r="N223" s="104"/>
      <c r="O223" s="104"/>
      <c r="P223" s="104"/>
      <c r="Q223" s="104"/>
    </row>
    <row r="224" spans="1:17" ht="36.75" customHeight="1" x14ac:dyDescent="0.35">
      <c r="A224" s="52"/>
      <c r="B224" s="52"/>
      <c r="C224" s="46" t="s">
        <v>14</v>
      </c>
      <c r="D224" s="246" t="s">
        <v>843</v>
      </c>
      <c r="E224" s="23" t="s">
        <v>844</v>
      </c>
      <c r="F224" s="246" t="s">
        <v>98</v>
      </c>
      <c r="G224" s="247">
        <v>0</v>
      </c>
      <c r="H224" s="384"/>
      <c r="I224" s="475">
        <f t="shared" si="19"/>
        <v>0</v>
      </c>
      <c r="J224" s="104"/>
      <c r="K224" s="104"/>
      <c r="L224" s="104"/>
      <c r="M224" s="104"/>
      <c r="N224" s="104"/>
      <c r="O224" s="104"/>
      <c r="P224" s="104"/>
      <c r="Q224" s="104"/>
    </row>
    <row r="225" spans="1:17" ht="35.25" customHeight="1" x14ac:dyDescent="0.35">
      <c r="A225" s="52"/>
      <c r="B225" s="52"/>
      <c r="C225" s="46" t="s">
        <v>15</v>
      </c>
      <c r="D225" s="246" t="s">
        <v>845</v>
      </c>
      <c r="E225" s="39" t="s">
        <v>846</v>
      </c>
      <c r="F225" s="246" t="s">
        <v>98</v>
      </c>
      <c r="G225" s="247">
        <v>0</v>
      </c>
      <c r="H225" s="384"/>
      <c r="I225" s="475">
        <f t="shared" si="19"/>
        <v>0</v>
      </c>
      <c r="J225" s="104"/>
      <c r="K225" s="104"/>
      <c r="L225" s="104"/>
      <c r="M225" s="104"/>
      <c r="N225" s="104"/>
      <c r="O225" s="104"/>
      <c r="P225" s="104"/>
      <c r="Q225" s="104"/>
    </row>
    <row r="226" spans="1:17" ht="37.5" customHeight="1" x14ac:dyDescent="0.35">
      <c r="A226" s="52"/>
      <c r="B226" s="52"/>
      <c r="C226" s="46" t="s">
        <v>16</v>
      </c>
      <c r="D226" s="246" t="s">
        <v>847</v>
      </c>
      <c r="E226" s="22" t="s">
        <v>848</v>
      </c>
      <c r="F226" s="246" t="s">
        <v>98</v>
      </c>
      <c r="G226" s="247">
        <v>0</v>
      </c>
      <c r="H226" s="384"/>
      <c r="I226" s="475">
        <f t="shared" si="19"/>
        <v>0</v>
      </c>
      <c r="J226" s="104"/>
      <c r="K226" s="104"/>
      <c r="L226" s="104"/>
      <c r="M226" s="104"/>
      <c r="N226" s="104"/>
      <c r="O226" s="104"/>
      <c r="P226" s="104"/>
      <c r="Q226" s="104"/>
    </row>
    <row r="227" spans="1:17" ht="34.5" customHeight="1" x14ac:dyDescent="0.35">
      <c r="A227" s="52"/>
      <c r="B227" s="52"/>
      <c r="C227" s="46" t="s">
        <v>17</v>
      </c>
      <c r="D227" s="246" t="s">
        <v>849</v>
      </c>
      <c r="E227" s="22" t="s">
        <v>850</v>
      </c>
      <c r="F227" s="246" t="s">
        <v>98</v>
      </c>
      <c r="G227" s="247">
        <v>0</v>
      </c>
      <c r="H227" s="384"/>
      <c r="I227" s="475">
        <f t="shared" si="19"/>
        <v>0</v>
      </c>
      <c r="J227" s="104"/>
      <c r="K227" s="104"/>
      <c r="L227" s="104"/>
      <c r="M227" s="104"/>
      <c r="N227" s="104"/>
      <c r="O227" s="104"/>
      <c r="P227" s="104"/>
      <c r="Q227" s="104"/>
    </row>
    <row r="228" spans="1:17" ht="46.5" customHeight="1" x14ac:dyDescent="0.35">
      <c r="A228" s="52"/>
      <c r="B228" s="52"/>
      <c r="C228" s="46" t="s">
        <v>18</v>
      </c>
      <c r="D228" s="246" t="s">
        <v>851</v>
      </c>
      <c r="E228" s="23" t="s">
        <v>852</v>
      </c>
      <c r="F228" s="246" t="s">
        <v>98</v>
      </c>
      <c r="G228" s="247">
        <v>0</v>
      </c>
      <c r="H228" s="384"/>
      <c r="I228" s="475">
        <f t="shared" si="19"/>
        <v>0</v>
      </c>
      <c r="J228" s="104"/>
      <c r="K228" s="104"/>
      <c r="L228" s="104"/>
      <c r="M228" s="104"/>
      <c r="N228" s="104"/>
      <c r="O228" s="104"/>
      <c r="P228" s="104"/>
      <c r="Q228" s="104"/>
    </row>
    <row r="229" spans="1:17" ht="35.25" customHeight="1" x14ac:dyDescent="0.35">
      <c r="A229" s="52"/>
      <c r="B229" s="52"/>
      <c r="C229" s="46" t="s">
        <v>19</v>
      </c>
      <c r="D229" s="246" t="s">
        <v>132</v>
      </c>
      <c r="E229" s="22" t="s">
        <v>133</v>
      </c>
      <c r="F229" s="246" t="s">
        <v>98</v>
      </c>
      <c r="G229" s="247">
        <v>1</v>
      </c>
      <c r="H229" s="384">
        <v>2850</v>
      </c>
      <c r="I229" s="475">
        <f t="shared" si="19"/>
        <v>2850</v>
      </c>
      <c r="J229" s="104"/>
      <c r="K229" s="104"/>
      <c r="L229" s="104"/>
      <c r="M229" s="104"/>
      <c r="N229" s="104"/>
      <c r="O229" s="104"/>
      <c r="P229" s="104"/>
      <c r="Q229" s="104"/>
    </row>
    <row r="230" spans="1:17" ht="39.75" customHeight="1" x14ac:dyDescent="0.35">
      <c r="A230" s="52"/>
      <c r="B230" s="52"/>
      <c r="C230" s="46" t="s">
        <v>134</v>
      </c>
      <c r="D230" s="246" t="s">
        <v>853</v>
      </c>
      <c r="E230" s="22" t="s">
        <v>854</v>
      </c>
      <c r="F230" s="246" t="s">
        <v>98</v>
      </c>
      <c r="G230" s="247">
        <v>0</v>
      </c>
      <c r="H230" s="384"/>
      <c r="I230" s="475">
        <f t="shared" si="19"/>
        <v>0</v>
      </c>
      <c r="J230" s="104"/>
      <c r="K230" s="104"/>
      <c r="L230" s="104"/>
      <c r="M230" s="104"/>
      <c r="N230" s="104"/>
      <c r="O230" s="104"/>
      <c r="P230" s="104"/>
      <c r="Q230" s="104"/>
    </row>
    <row r="231" spans="1:17" x14ac:dyDescent="0.35">
      <c r="A231" s="52"/>
      <c r="B231" s="52"/>
      <c r="C231" s="46" t="s">
        <v>135</v>
      </c>
      <c r="D231" s="246" t="s">
        <v>855</v>
      </c>
      <c r="E231" s="23" t="s">
        <v>856</v>
      </c>
      <c r="F231" s="246" t="s">
        <v>98</v>
      </c>
      <c r="G231" s="247">
        <v>0</v>
      </c>
      <c r="H231" s="384"/>
      <c r="I231" s="475">
        <f t="shared" si="19"/>
        <v>0</v>
      </c>
      <c r="J231" s="104"/>
      <c r="K231" s="104"/>
      <c r="L231" s="104"/>
      <c r="M231" s="104"/>
      <c r="N231" s="104"/>
      <c r="O231" s="104"/>
      <c r="P231" s="104"/>
      <c r="Q231" s="104"/>
    </row>
    <row r="232" spans="1:17" ht="55.5" customHeight="1" x14ac:dyDescent="0.35">
      <c r="A232" s="52"/>
      <c r="B232" s="52"/>
      <c r="C232" s="46" t="s">
        <v>136</v>
      </c>
      <c r="D232" s="246" t="s">
        <v>857</v>
      </c>
      <c r="E232" s="22" t="s">
        <v>858</v>
      </c>
      <c r="F232" s="246" t="s">
        <v>98</v>
      </c>
      <c r="G232" s="247">
        <v>0</v>
      </c>
      <c r="H232" s="384"/>
      <c r="I232" s="475">
        <f t="shared" si="19"/>
        <v>0</v>
      </c>
      <c r="J232" s="104"/>
      <c r="K232" s="104"/>
      <c r="L232" s="104"/>
      <c r="M232" s="104"/>
      <c r="N232" s="104"/>
      <c r="O232" s="104"/>
      <c r="P232" s="104"/>
      <c r="Q232" s="104"/>
    </row>
    <row r="233" spans="1:17" ht="39.75" customHeight="1" x14ac:dyDescent="0.35">
      <c r="A233" s="52"/>
      <c r="B233" s="52"/>
      <c r="C233" s="46" t="s">
        <v>137</v>
      </c>
      <c r="D233" s="246" t="s">
        <v>859</v>
      </c>
      <c r="E233" s="22" t="s">
        <v>860</v>
      </c>
      <c r="F233" s="246" t="s">
        <v>98</v>
      </c>
      <c r="G233" s="247">
        <v>0</v>
      </c>
      <c r="H233" s="384"/>
      <c r="I233" s="475">
        <f t="shared" si="19"/>
        <v>0</v>
      </c>
      <c r="J233" s="104"/>
      <c r="K233" s="104"/>
      <c r="L233" s="104"/>
      <c r="M233" s="104"/>
      <c r="N233" s="104"/>
      <c r="O233" s="104"/>
      <c r="P233" s="104"/>
      <c r="Q233" s="104"/>
    </row>
    <row r="234" spans="1:17" ht="31.5" customHeight="1" x14ac:dyDescent="0.35">
      <c r="A234" s="52"/>
      <c r="B234" s="52"/>
      <c r="C234" s="46" t="s">
        <v>162</v>
      </c>
      <c r="D234" s="246" t="s">
        <v>139</v>
      </c>
      <c r="E234" s="59" t="s">
        <v>140</v>
      </c>
      <c r="F234" s="60" t="s">
        <v>129</v>
      </c>
      <c r="G234" s="247">
        <v>1</v>
      </c>
      <c r="H234" s="384">
        <v>2000</v>
      </c>
      <c r="I234" s="475">
        <f t="shared" si="19"/>
        <v>2000</v>
      </c>
      <c r="J234" s="104"/>
      <c r="K234" s="505">
        <f>'Civil &amp; Interior'!M142</f>
        <v>1</v>
      </c>
      <c r="L234" s="104">
        <f>K234</f>
        <v>1</v>
      </c>
      <c r="M234" s="104"/>
      <c r="N234" s="104">
        <f>L234*H234</f>
        <v>2000</v>
      </c>
      <c r="O234" s="104"/>
      <c r="P234" s="104"/>
      <c r="Q234" s="104"/>
    </row>
    <row r="235" spans="1:17" x14ac:dyDescent="0.35">
      <c r="A235" s="52"/>
      <c r="B235" s="52"/>
      <c r="C235" s="46" t="s">
        <v>138</v>
      </c>
      <c r="D235" s="246" t="s">
        <v>142</v>
      </c>
      <c r="E235" s="59" t="s">
        <v>143</v>
      </c>
      <c r="F235" s="60" t="s">
        <v>129</v>
      </c>
      <c r="G235" s="247">
        <v>1</v>
      </c>
      <c r="H235" s="384">
        <v>2000</v>
      </c>
      <c r="I235" s="475">
        <f t="shared" si="19"/>
        <v>2000</v>
      </c>
      <c r="J235" s="104"/>
      <c r="K235" s="104"/>
      <c r="L235" s="104"/>
      <c r="M235" s="104"/>
      <c r="N235" s="104"/>
      <c r="O235" s="104"/>
      <c r="P235" s="104"/>
      <c r="Q235" s="104"/>
    </row>
    <row r="236" spans="1:17" ht="30" customHeight="1" x14ac:dyDescent="0.35">
      <c r="A236" s="52"/>
      <c r="B236" s="52"/>
      <c r="C236" s="46" t="s">
        <v>141</v>
      </c>
      <c r="D236" s="246" t="s">
        <v>145</v>
      </c>
      <c r="E236" s="59" t="s">
        <v>357</v>
      </c>
      <c r="F236" s="60" t="s">
        <v>129</v>
      </c>
      <c r="G236" s="247">
        <v>1</v>
      </c>
      <c r="H236" s="384">
        <v>1500</v>
      </c>
      <c r="I236" s="475">
        <f t="shared" si="19"/>
        <v>1500</v>
      </c>
      <c r="J236" s="104"/>
      <c r="K236" s="104"/>
      <c r="L236" s="104"/>
      <c r="M236" s="104"/>
      <c r="N236" s="104"/>
      <c r="O236" s="104"/>
      <c r="P236" s="104"/>
      <c r="Q236" s="104"/>
    </row>
    <row r="237" spans="1:17" x14ac:dyDescent="0.35">
      <c r="A237" s="19"/>
      <c r="B237" s="19"/>
      <c r="C237" s="46" t="s">
        <v>163</v>
      </c>
      <c r="D237" s="18" t="s">
        <v>146</v>
      </c>
      <c r="E237" s="59" t="s">
        <v>147</v>
      </c>
      <c r="F237" s="246" t="s">
        <v>98</v>
      </c>
      <c r="G237" s="247">
        <v>1</v>
      </c>
      <c r="H237" s="384">
        <v>600</v>
      </c>
      <c r="I237" s="475">
        <f t="shared" si="19"/>
        <v>600</v>
      </c>
      <c r="J237" s="104"/>
      <c r="K237" s="505">
        <f>'Civil &amp; Interior'!M148</f>
        <v>1</v>
      </c>
      <c r="L237" s="104">
        <f>K237</f>
        <v>1</v>
      </c>
      <c r="M237" s="104"/>
      <c r="N237" s="104">
        <f t="shared" ref="N237" si="20">L237*H237</f>
        <v>600</v>
      </c>
      <c r="O237" s="104"/>
      <c r="P237" s="104"/>
      <c r="Q237" s="104"/>
    </row>
    <row r="238" spans="1:17" x14ac:dyDescent="0.35">
      <c r="A238" s="19"/>
      <c r="B238" s="19"/>
      <c r="C238" s="46" t="s">
        <v>164</v>
      </c>
      <c r="D238" s="18" t="s">
        <v>148</v>
      </c>
      <c r="E238" s="59" t="s">
        <v>149</v>
      </c>
      <c r="F238" s="246" t="s">
        <v>98</v>
      </c>
      <c r="G238" s="247">
        <v>0</v>
      </c>
      <c r="H238" s="384"/>
      <c r="I238" s="475">
        <f t="shared" si="19"/>
        <v>0</v>
      </c>
      <c r="J238" s="104"/>
      <c r="K238" s="104"/>
      <c r="L238" s="104"/>
      <c r="M238" s="104"/>
      <c r="N238" s="104"/>
      <c r="O238" s="104"/>
      <c r="P238" s="104"/>
      <c r="Q238" s="104"/>
    </row>
    <row r="239" spans="1:17" ht="37.5" customHeight="1" x14ac:dyDescent="0.35">
      <c r="A239" s="19"/>
      <c r="B239" s="19"/>
      <c r="C239" s="46" t="s">
        <v>144</v>
      </c>
      <c r="D239" s="18" t="s">
        <v>150</v>
      </c>
      <c r="E239" s="40" t="s">
        <v>358</v>
      </c>
      <c r="F239" s="246" t="s">
        <v>151</v>
      </c>
      <c r="G239" s="247">
        <v>1</v>
      </c>
      <c r="H239" s="384">
        <v>1500</v>
      </c>
      <c r="I239" s="475">
        <f t="shared" si="19"/>
        <v>1500</v>
      </c>
      <c r="J239" s="104"/>
      <c r="K239" s="104"/>
      <c r="L239" s="104"/>
      <c r="M239" s="104"/>
      <c r="N239" s="104"/>
      <c r="O239" s="104"/>
      <c r="P239" s="104"/>
      <c r="Q239" s="104"/>
    </row>
    <row r="240" spans="1:17" ht="45" x14ac:dyDescent="0.35">
      <c r="A240" s="24" t="s">
        <v>287</v>
      </c>
      <c r="B240" s="24"/>
      <c r="C240" s="25"/>
      <c r="D240" s="25"/>
      <c r="E240" s="35"/>
      <c r="F240" s="24"/>
      <c r="G240" s="487"/>
      <c r="H240" s="407"/>
      <c r="I240" s="408">
        <f>SUM(I223:I239)</f>
        <v>10450</v>
      </c>
      <c r="J240" s="408"/>
      <c r="K240" s="408"/>
      <c r="L240" s="408"/>
      <c r="M240" s="408"/>
      <c r="N240" s="408"/>
      <c r="O240" s="408"/>
      <c r="P240" s="408"/>
      <c r="Q240" s="408"/>
    </row>
    <row r="241" spans="1:17" ht="15.5" x14ac:dyDescent="0.35">
      <c r="A241" s="12" t="s">
        <v>152</v>
      </c>
      <c r="B241" s="12"/>
      <c r="C241" s="12"/>
      <c r="D241" s="12"/>
      <c r="E241" s="42" t="s">
        <v>153</v>
      </c>
      <c r="F241" s="12"/>
      <c r="G241" s="489"/>
      <c r="H241" s="413"/>
      <c r="I241" s="414"/>
      <c r="J241" s="414"/>
      <c r="K241" s="414"/>
      <c r="L241" s="414"/>
      <c r="M241" s="414"/>
      <c r="N241" s="414"/>
      <c r="O241" s="414"/>
      <c r="P241" s="414"/>
      <c r="Q241" s="414"/>
    </row>
    <row r="242" spans="1:17" ht="15" x14ac:dyDescent="0.35">
      <c r="A242" s="14"/>
      <c r="B242" s="14" t="s">
        <v>154</v>
      </c>
      <c r="C242" s="14"/>
      <c r="D242" s="14"/>
      <c r="E242" s="43" t="s">
        <v>155</v>
      </c>
      <c r="F242" s="14"/>
      <c r="G242" s="491"/>
      <c r="H242" s="419"/>
      <c r="I242" s="420"/>
      <c r="J242" s="420"/>
      <c r="K242" s="420"/>
      <c r="L242" s="420"/>
      <c r="M242" s="420"/>
      <c r="N242" s="420"/>
      <c r="O242" s="420"/>
      <c r="P242" s="420"/>
      <c r="Q242" s="420"/>
    </row>
    <row r="243" spans="1:17" ht="30" customHeight="1" x14ac:dyDescent="0.35">
      <c r="A243" s="534"/>
      <c r="B243" s="534"/>
      <c r="C243" s="534" t="s">
        <v>12</v>
      </c>
      <c r="D243" s="535" t="s">
        <v>861</v>
      </c>
      <c r="E243" s="62" t="s">
        <v>288</v>
      </c>
      <c r="F243" s="535" t="s">
        <v>129</v>
      </c>
      <c r="G243" s="533">
        <v>0</v>
      </c>
      <c r="H243" s="384"/>
      <c r="I243" s="475">
        <f t="shared" ref="I243" si="21">H243*$G243</f>
        <v>0</v>
      </c>
      <c r="J243" s="104"/>
      <c r="K243" s="104"/>
      <c r="L243" s="104"/>
      <c r="M243" s="104"/>
      <c r="N243" s="104"/>
      <c r="O243" s="104"/>
      <c r="P243" s="104"/>
      <c r="Q243" s="104"/>
    </row>
    <row r="244" spans="1:17" x14ac:dyDescent="0.35">
      <c r="A244" s="534"/>
      <c r="B244" s="534"/>
      <c r="C244" s="534"/>
      <c r="D244" s="535"/>
      <c r="E244" s="62" t="s">
        <v>289</v>
      </c>
      <c r="F244" s="535"/>
      <c r="G244" s="533"/>
      <c r="H244" s="384"/>
      <c r="I244" s="475"/>
      <c r="J244" s="104"/>
      <c r="K244" s="104"/>
      <c r="L244" s="104"/>
      <c r="M244" s="104"/>
      <c r="N244" s="104"/>
      <c r="O244" s="104"/>
      <c r="P244" s="104"/>
      <c r="Q244" s="104"/>
    </row>
    <row r="245" spans="1:17" x14ac:dyDescent="0.35">
      <c r="A245" s="534"/>
      <c r="B245" s="534"/>
      <c r="C245" s="534"/>
      <c r="D245" s="535"/>
      <c r="E245" s="62" t="s">
        <v>862</v>
      </c>
      <c r="F245" s="535"/>
      <c r="G245" s="533"/>
      <c r="H245" s="384"/>
      <c r="I245" s="475"/>
      <c r="J245" s="104"/>
      <c r="K245" s="104"/>
      <c r="L245" s="104"/>
      <c r="M245" s="104"/>
      <c r="N245" s="104"/>
      <c r="O245" s="104"/>
      <c r="P245" s="104"/>
      <c r="Q245" s="104"/>
    </row>
    <row r="246" spans="1:17" x14ac:dyDescent="0.35">
      <c r="A246" s="534"/>
      <c r="B246" s="534"/>
      <c r="C246" s="534"/>
      <c r="D246" s="535"/>
      <c r="E246" s="63" t="s">
        <v>290</v>
      </c>
      <c r="F246" s="535"/>
      <c r="G246" s="533"/>
      <c r="H246" s="384"/>
      <c r="I246" s="475"/>
      <c r="J246" s="104"/>
      <c r="K246" s="104"/>
      <c r="L246" s="104"/>
      <c r="M246" s="104"/>
      <c r="N246" s="104"/>
      <c r="O246" s="104"/>
      <c r="P246" s="104"/>
      <c r="Q246" s="104"/>
    </row>
    <row r="247" spans="1:17" x14ac:dyDescent="0.35">
      <c r="A247" s="534"/>
      <c r="B247" s="534"/>
      <c r="C247" s="534"/>
      <c r="D247" s="535"/>
      <c r="E247" s="62" t="s">
        <v>863</v>
      </c>
      <c r="F247" s="535"/>
      <c r="G247" s="533"/>
      <c r="H247" s="384"/>
      <c r="I247" s="475"/>
      <c r="J247" s="104"/>
      <c r="K247" s="104"/>
      <c r="L247" s="104"/>
      <c r="M247" s="104"/>
      <c r="N247" s="104"/>
      <c r="O247" s="104"/>
      <c r="P247" s="104"/>
      <c r="Q247" s="104"/>
    </row>
    <row r="248" spans="1:17" x14ac:dyDescent="0.35">
      <c r="A248" s="534"/>
      <c r="B248" s="534"/>
      <c r="C248" s="534"/>
      <c r="D248" s="535"/>
      <c r="E248" s="62" t="s">
        <v>864</v>
      </c>
      <c r="F248" s="535"/>
      <c r="G248" s="533"/>
      <c r="H248" s="384"/>
      <c r="I248" s="475"/>
      <c r="J248" s="104"/>
      <c r="K248" s="104"/>
      <c r="L248" s="104"/>
      <c r="M248" s="104"/>
      <c r="N248" s="104"/>
      <c r="O248" s="104"/>
      <c r="P248" s="104"/>
      <c r="Q248" s="104"/>
    </row>
    <row r="249" spans="1:17" x14ac:dyDescent="0.35">
      <c r="A249" s="534"/>
      <c r="B249" s="534"/>
      <c r="C249" s="534"/>
      <c r="D249" s="535"/>
      <c r="E249" s="62" t="s">
        <v>291</v>
      </c>
      <c r="F249" s="535"/>
      <c r="G249" s="533"/>
      <c r="H249" s="384"/>
      <c r="I249" s="475"/>
      <c r="J249" s="104"/>
      <c r="K249" s="104"/>
      <c r="L249" s="104"/>
      <c r="M249" s="104"/>
      <c r="N249" s="104"/>
      <c r="O249" s="104"/>
      <c r="P249" s="104"/>
      <c r="Q249" s="104"/>
    </row>
    <row r="250" spans="1:17" ht="35.25" customHeight="1" x14ac:dyDescent="0.35">
      <c r="A250" s="534"/>
      <c r="B250" s="534"/>
      <c r="C250" s="534" t="s">
        <v>14</v>
      </c>
      <c r="D250" s="536" t="s">
        <v>156</v>
      </c>
      <c r="E250" s="62" t="s">
        <v>288</v>
      </c>
      <c r="F250" s="537" t="s">
        <v>129</v>
      </c>
      <c r="G250" s="533">
        <v>1</v>
      </c>
      <c r="H250" s="384">
        <v>28000</v>
      </c>
      <c r="I250" s="475">
        <f t="shared" ref="I250" si="22">H250*$G250</f>
        <v>28000</v>
      </c>
      <c r="J250" s="104"/>
      <c r="K250" s="505">
        <f>'Civil &amp; Interior'!M156</f>
        <v>1</v>
      </c>
      <c r="L250" s="104">
        <f>K250</f>
        <v>1</v>
      </c>
      <c r="M250" s="104"/>
      <c r="N250" s="104">
        <f>L250*H250</f>
        <v>28000</v>
      </c>
      <c r="O250" s="104">
        <f>N250</f>
        <v>28000</v>
      </c>
      <c r="P250" s="104"/>
      <c r="Q250" s="104"/>
    </row>
    <row r="251" spans="1:17" x14ac:dyDescent="0.35">
      <c r="A251" s="534"/>
      <c r="B251" s="534"/>
      <c r="C251" s="534"/>
      <c r="D251" s="536"/>
      <c r="E251" s="62" t="s">
        <v>289</v>
      </c>
      <c r="F251" s="537"/>
      <c r="G251" s="533"/>
      <c r="H251" s="384"/>
      <c r="I251" s="475"/>
      <c r="J251" s="104"/>
      <c r="K251" s="104"/>
      <c r="L251" s="104"/>
      <c r="M251" s="104"/>
      <c r="N251" s="104"/>
      <c r="O251" s="104"/>
      <c r="P251" s="104"/>
      <c r="Q251" s="104"/>
    </row>
    <row r="252" spans="1:17" x14ac:dyDescent="0.35">
      <c r="A252" s="534"/>
      <c r="B252" s="534"/>
      <c r="C252" s="534"/>
      <c r="D252" s="536"/>
      <c r="E252" s="62" t="s">
        <v>292</v>
      </c>
      <c r="F252" s="537"/>
      <c r="G252" s="533"/>
      <c r="H252" s="384"/>
      <c r="I252" s="475"/>
      <c r="J252" s="104"/>
      <c r="K252" s="104"/>
      <c r="L252" s="104"/>
      <c r="M252" s="104"/>
      <c r="N252" s="104"/>
      <c r="O252" s="104"/>
      <c r="P252" s="104"/>
      <c r="Q252" s="104"/>
    </row>
    <row r="253" spans="1:17" x14ac:dyDescent="0.35">
      <c r="A253" s="534"/>
      <c r="B253" s="534"/>
      <c r="C253" s="534"/>
      <c r="D253" s="536"/>
      <c r="E253" s="63" t="s">
        <v>290</v>
      </c>
      <c r="F253" s="537"/>
      <c r="G253" s="533"/>
      <c r="H253" s="384"/>
      <c r="I253" s="475"/>
      <c r="J253" s="104"/>
      <c r="K253" s="104"/>
      <c r="L253" s="104"/>
      <c r="M253" s="104"/>
      <c r="N253" s="104"/>
      <c r="O253" s="104"/>
      <c r="P253" s="104"/>
      <c r="Q253" s="104"/>
    </row>
    <row r="254" spans="1:17" x14ac:dyDescent="0.35">
      <c r="A254" s="534"/>
      <c r="B254" s="534"/>
      <c r="C254" s="534"/>
      <c r="D254" s="536"/>
      <c r="E254" s="62" t="s">
        <v>293</v>
      </c>
      <c r="F254" s="537"/>
      <c r="G254" s="533"/>
      <c r="H254" s="384"/>
      <c r="I254" s="475"/>
      <c r="J254" s="104"/>
      <c r="K254" s="104"/>
      <c r="L254" s="104"/>
      <c r="M254" s="104"/>
      <c r="N254" s="104"/>
      <c r="O254" s="104"/>
      <c r="P254" s="104"/>
      <c r="Q254" s="104"/>
    </row>
    <row r="255" spans="1:17" x14ac:dyDescent="0.35">
      <c r="A255" s="534"/>
      <c r="B255" s="534"/>
      <c r="C255" s="534"/>
      <c r="D255" s="536"/>
      <c r="E255" s="62" t="s">
        <v>294</v>
      </c>
      <c r="F255" s="537"/>
      <c r="G255" s="533"/>
      <c r="H255" s="384"/>
      <c r="I255" s="475"/>
      <c r="J255" s="104"/>
      <c r="K255" s="104"/>
      <c r="L255" s="104"/>
      <c r="M255" s="104"/>
      <c r="N255" s="104"/>
      <c r="O255" s="104"/>
      <c r="P255" s="104"/>
      <c r="Q255" s="104"/>
    </row>
    <row r="256" spans="1:17" x14ac:dyDescent="0.35">
      <c r="A256" s="534"/>
      <c r="B256" s="534"/>
      <c r="C256" s="534"/>
      <c r="D256" s="536"/>
      <c r="E256" s="62" t="s">
        <v>291</v>
      </c>
      <c r="F256" s="537"/>
      <c r="G256" s="533"/>
      <c r="H256" s="384"/>
      <c r="I256" s="475"/>
      <c r="J256" s="104"/>
      <c r="K256" s="104"/>
      <c r="L256" s="104"/>
      <c r="M256" s="104"/>
      <c r="N256" s="104"/>
      <c r="O256" s="104"/>
      <c r="P256" s="104"/>
      <c r="Q256" s="104"/>
    </row>
    <row r="257" spans="1:17" ht="30.75" customHeight="1" x14ac:dyDescent="0.35">
      <c r="A257" s="534"/>
      <c r="B257" s="534"/>
      <c r="C257" s="534" t="s">
        <v>15</v>
      </c>
      <c r="D257" s="535" t="s">
        <v>865</v>
      </c>
      <c r="E257" s="62" t="s">
        <v>288</v>
      </c>
      <c r="F257" s="535" t="s">
        <v>129</v>
      </c>
      <c r="G257" s="533">
        <v>0</v>
      </c>
      <c r="H257" s="384"/>
      <c r="I257" s="475">
        <f t="shared" ref="I257" si="23">H257*$G257</f>
        <v>0</v>
      </c>
      <c r="J257" s="104"/>
      <c r="K257" s="104"/>
      <c r="L257" s="104"/>
      <c r="M257" s="104"/>
      <c r="N257" s="104"/>
      <c r="O257" s="104"/>
      <c r="P257" s="104"/>
      <c r="Q257" s="104"/>
    </row>
    <row r="258" spans="1:17" x14ac:dyDescent="0.35">
      <c r="A258" s="534"/>
      <c r="B258" s="534"/>
      <c r="C258" s="534"/>
      <c r="D258" s="535"/>
      <c r="E258" s="62" t="s">
        <v>289</v>
      </c>
      <c r="F258" s="535"/>
      <c r="G258" s="533"/>
      <c r="H258" s="384"/>
      <c r="I258" s="475"/>
      <c r="J258" s="104"/>
      <c r="K258" s="104"/>
      <c r="L258" s="104"/>
      <c r="M258" s="104"/>
      <c r="N258" s="104"/>
      <c r="O258" s="104"/>
      <c r="P258" s="104"/>
      <c r="Q258" s="104"/>
    </row>
    <row r="259" spans="1:17" x14ac:dyDescent="0.35">
      <c r="A259" s="534"/>
      <c r="B259" s="534"/>
      <c r="C259" s="534"/>
      <c r="D259" s="535"/>
      <c r="E259" s="62" t="s">
        <v>292</v>
      </c>
      <c r="F259" s="535"/>
      <c r="G259" s="533"/>
      <c r="H259" s="384"/>
      <c r="I259" s="475"/>
      <c r="J259" s="104"/>
      <c r="K259" s="104"/>
      <c r="L259" s="104"/>
      <c r="M259" s="104"/>
      <c r="N259" s="104"/>
      <c r="O259" s="104"/>
      <c r="P259" s="104"/>
      <c r="Q259" s="104"/>
    </row>
    <row r="260" spans="1:17" x14ac:dyDescent="0.35">
      <c r="A260" s="534"/>
      <c r="B260" s="534"/>
      <c r="C260" s="534"/>
      <c r="D260" s="535"/>
      <c r="E260" s="63" t="s">
        <v>290</v>
      </c>
      <c r="F260" s="535"/>
      <c r="G260" s="533"/>
      <c r="H260" s="384"/>
      <c r="I260" s="475"/>
      <c r="J260" s="104"/>
      <c r="K260" s="104"/>
      <c r="L260" s="104"/>
      <c r="M260" s="104"/>
      <c r="N260" s="104"/>
      <c r="O260" s="104"/>
      <c r="P260" s="104"/>
      <c r="Q260" s="104"/>
    </row>
    <row r="261" spans="1:17" x14ac:dyDescent="0.35">
      <c r="A261" s="534"/>
      <c r="B261" s="534"/>
      <c r="C261" s="534"/>
      <c r="D261" s="535"/>
      <c r="E261" s="62" t="s">
        <v>866</v>
      </c>
      <c r="F261" s="535"/>
      <c r="G261" s="533"/>
      <c r="H261" s="384"/>
      <c r="I261" s="475"/>
      <c r="J261" s="104"/>
      <c r="K261" s="104"/>
      <c r="L261" s="104"/>
      <c r="M261" s="104"/>
      <c r="N261" s="104"/>
      <c r="O261" s="104"/>
      <c r="P261" s="104"/>
      <c r="Q261" s="104"/>
    </row>
    <row r="262" spans="1:17" x14ac:dyDescent="0.35">
      <c r="A262" s="534"/>
      <c r="B262" s="534"/>
      <c r="C262" s="534"/>
      <c r="D262" s="535"/>
      <c r="E262" s="62" t="s">
        <v>867</v>
      </c>
      <c r="F262" s="535"/>
      <c r="G262" s="533"/>
      <c r="H262" s="384"/>
      <c r="I262" s="475"/>
      <c r="J262" s="104"/>
      <c r="K262" s="104"/>
      <c r="L262" s="104"/>
      <c r="M262" s="104"/>
      <c r="N262" s="104"/>
      <c r="O262" s="104"/>
      <c r="P262" s="104"/>
      <c r="Q262" s="104"/>
    </row>
    <row r="263" spans="1:17" x14ac:dyDescent="0.35">
      <c r="A263" s="534"/>
      <c r="B263" s="534"/>
      <c r="C263" s="534"/>
      <c r="D263" s="535"/>
      <c r="E263" s="62" t="s">
        <v>291</v>
      </c>
      <c r="F263" s="535"/>
      <c r="G263" s="533"/>
      <c r="H263" s="384"/>
      <c r="I263" s="475"/>
      <c r="J263" s="104"/>
      <c r="K263" s="104"/>
      <c r="L263" s="104"/>
      <c r="M263" s="104"/>
      <c r="N263" s="104"/>
      <c r="O263" s="104"/>
      <c r="P263" s="104"/>
      <c r="Q263" s="104"/>
    </row>
    <row r="264" spans="1:17" ht="45" x14ac:dyDescent="0.35">
      <c r="A264" s="24" t="s">
        <v>295</v>
      </c>
      <c r="B264" s="24"/>
      <c r="C264" s="25"/>
      <c r="D264" s="25"/>
      <c r="E264" s="35"/>
      <c r="F264" s="24"/>
      <c r="G264" s="487"/>
      <c r="H264" s="407"/>
      <c r="I264" s="408">
        <f>SUM(I243:I263)</f>
        <v>28000</v>
      </c>
      <c r="J264" s="408"/>
      <c r="K264" s="408"/>
      <c r="L264" s="408"/>
      <c r="M264" s="408"/>
      <c r="N264" s="408"/>
      <c r="O264" s="408"/>
      <c r="P264" s="408"/>
      <c r="Q264" s="408"/>
    </row>
    <row r="265" spans="1:17" ht="15" x14ac:dyDescent="0.35">
      <c r="A265" s="14"/>
      <c r="B265" s="14" t="s">
        <v>868</v>
      </c>
      <c r="C265" s="14"/>
      <c r="D265" s="14"/>
      <c r="E265" s="43" t="s">
        <v>869</v>
      </c>
      <c r="F265" s="14"/>
      <c r="G265" s="491"/>
      <c r="H265" s="419"/>
      <c r="I265" s="420"/>
      <c r="J265" s="420"/>
      <c r="K265" s="420"/>
      <c r="L265" s="420"/>
      <c r="M265" s="420"/>
      <c r="N265" s="420"/>
      <c r="O265" s="420"/>
      <c r="P265" s="420"/>
      <c r="Q265" s="420"/>
    </row>
    <row r="266" spans="1:17" ht="26" x14ac:dyDescent="0.35">
      <c r="A266" s="534"/>
      <c r="B266" s="534"/>
      <c r="C266" s="534" t="s">
        <v>21</v>
      </c>
      <c r="D266" s="535" t="s">
        <v>870</v>
      </c>
      <c r="E266" s="430" t="s">
        <v>871</v>
      </c>
      <c r="F266" s="537" t="s">
        <v>129</v>
      </c>
      <c r="G266" s="533">
        <v>0</v>
      </c>
      <c r="H266" s="384"/>
      <c r="I266" s="475">
        <f t="shared" ref="I266" si="24">H266*$G266</f>
        <v>0</v>
      </c>
      <c r="J266" s="104"/>
      <c r="K266" s="104"/>
      <c r="L266" s="104"/>
      <c r="M266" s="104"/>
      <c r="N266" s="104"/>
      <c r="O266" s="104"/>
      <c r="P266" s="104"/>
      <c r="Q266" s="104"/>
    </row>
    <row r="267" spans="1:17" x14ac:dyDescent="0.35">
      <c r="A267" s="534"/>
      <c r="B267" s="534"/>
      <c r="C267" s="534"/>
      <c r="D267" s="535"/>
      <c r="E267" s="63" t="s">
        <v>289</v>
      </c>
      <c r="F267" s="537"/>
      <c r="G267" s="533"/>
      <c r="H267" s="384"/>
      <c r="I267" s="475"/>
      <c r="J267" s="104"/>
      <c r="K267" s="104"/>
      <c r="L267" s="104"/>
      <c r="M267" s="104"/>
      <c r="N267" s="104"/>
      <c r="O267" s="104"/>
      <c r="P267" s="104"/>
      <c r="Q267" s="104"/>
    </row>
    <row r="268" spans="1:17" x14ac:dyDescent="0.35">
      <c r="A268" s="534"/>
      <c r="B268" s="534"/>
      <c r="C268" s="534"/>
      <c r="D268" s="535"/>
      <c r="E268" s="62" t="s">
        <v>872</v>
      </c>
      <c r="F268" s="537"/>
      <c r="G268" s="533"/>
      <c r="H268" s="384"/>
      <c r="I268" s="475"/>
      <c r="J268" s="104"/>
      <c r="K268" s="104"/>
      <c r="L268" s="104"/>
      <c r="M268" s="104"/>
      <c r="N268" s="104"/>
      <c r="O268" s="104"/>
      <c r="P268" s="104"/>
      <c r="Q268" s="104"/>
    </row>
    <row r="269" spans="1:17" x14ac:dyDescent="0.35">
      <c r="A269" s="534"/>
      <c r="B269" s="534"/>
      <c r="C269" s="534"/>
      <c r="D269" s="535"/>
      <c r="E269" s="63" t="s">
        <v>873</v>
      </c>
      <c r="F269" s="537"/>
      <c r="G269" s="533"/>
      <c r="H269" s="384"/>
      <c r="I269" s="475"/>
      <c r="J269" s="104"/>
      <c r="K269" s="104"/>
      <c r="L269" s="104"/>
      <c r="M269" s="104"/>
      <c r="N269" s="104"/>
      <c r="O269" s="104"/>
      <c r="P269" s="104"/>
      <c r="Q269" s="104"/>
    </row>
    <row r="270" spans="1:17" x14ac:dyDescent="0.35">
      <c r="A270" s="534"/>
      <c r="B270" s="534"/>
      <c r="C270" s="534"/>
      <c r="D270" s="535"/>
      <c r="E270" s="62" t="s">
        <v>874</v>
      </c>
      <c r="F270" s="537"/>
      <c r="G270" s="533"/>
      <c r="H270" s="384"/>
      <c r="I270" s="475"/>
      <c r="J270" s="104"/>
      <c r="K270" s="104"/>
      <c r="L270" s="104"/>
      <c r="M270" s="104"/>
      <c r="N270" s="104"/>
      <c r="O270" s="104"/>
      <c r="P270" s="104"/>
      <c r="Q270" s="104"/>
    </row>
    <row r="271" spans="1:17" x14ac:dyDescent="0.35">
      <c r="A271" s="534"/>
      <c r="B271" s="534"/>
      <c r="C271" s="534"/>
      <c r="D271" s="535"/>
      <c r="E271" s="63" t="s">
        <v>290</v>
      </c>
      <c r="F271" s="537"/>
      <c r="G271" s="533"/>
      <c r="H271" s="384"/>
      <c r="I271" s="475"/>
      <c r="J271" s="104"/>
      <c r="K271" s="104"/>
      <c r="L271" s="104"/>
      <c r="M271" s="104"/>
      <c r="N271" s="104"/>
      <c r="O271" s="104"/>
      <c r="P271" s="104"/>
      <c r="Q271" s="104"/>
    </row>
    <row r="272" spans="1:17" x14ac:dyDescent="0.35">
      <c r="A272" s="534"/>
      <c r="B272" s="534"/>
      <c r="C272" s="534"/>
      <c r="D272" s="535"/>
      <c r="E272" s="62" t="s">
        <v>875</v>
      </c>
      <c r="F272" s="537"/>
      <c r="G272" s="533"/>
      <c r="H272" s="384"/>
      <c r="I272" s="475"/>
      <c r="J272" s="104"/>
      <c r="K272" s="104"/>
      <c r="L272" s="104"/>
      <c r="M272" s="104"/>
      <c r="N272" s="104"/>
      <c r="O272" s="104"/>
      <c r="P272" s="104"/>
      <c r="Q272" s="104"/>
    </row>
    <row r="273" spans="1:17" x14ac:dyDescent="0.35">
      <c r="A273" s="534"/>
      <c r="B273" s="534"/>
      <c r="C273" s="534"/>
      <c r="D273" s="535"/>
      <c r="E273" s="64" t="s">
        <v>291</v>
      </c>
      <c r="F273" s="537"/>
      <c r="G273" s="533"/>
      <c r="H273" s="384"/>
      <c r="I273" s="475"/>
      <c r="J273" s="104"/>
      <c r="K273" s="104"/>
      <c r="L273" s="104"/>
      <c r="M273" s="104"/>
      <c r="N273" s="104"/>
      <c r="O273" s="104"/>
      <c r="P273" s="104"/>
      <c r="Q273" s="104"/>
    </row>
    <row r="274" spans="1:17" ht="33.75" customHeight="1" x14ac:dyDescent="0.35">
      <c r="A274" s="534"/>
      <c r="B274" s="534"/>
      <c r="C274" s="534" t="s">
        <v>23</v>
      </c>
      <c r="D274" s="536" t="s">
        <v>876</v>
      </c>
      <c r="E274" s="62" t="s">
        <v>877</v>
      </c>
      <c r="F274" s="535" t="s">
        <v>129</v>
      </c>
      <c r="G274" s="533">
        <v>0</v>
      </c>
      <c r="H274" s="384"/>
      <c r="I274" s="475">
        <f t="shared" ref="I274" si="25">H274*$G274</f>
        <v>0</v>
      </c>
      <c r="J274" s="104"/>
      <c r="K274" s="104"/>
      <c r="L274" s="104"/>
      <c r="M274" s="104"/>
      <c r="N274" s="104"/>
      <c r="O274" s="104"/>
      <c r="P274" s="104"/>
      <c r="Q274" s="104"/>
    </row>
    <row r="275" spans="1:17" ht="36" customHeight="1" x14ac:dyDescent="0.35">
      <c r="A275" s="534"/>
      <c r="B275" s="534"/>
      <c r="C275" s="534"/>
      <c r="D275" s="536"/>
      <c r="E275" s="62" t="s">
        <v>871</v>
      </c>
      <c r="F275" s="535"/>
      <c r="G275" s="533"/>
      <c r="H275" s="384"/>
      <c r="I275" s="475"/>
      <c r="J275" s="104"/>
      <c r="K275" s="104"/>
      <c r="L275" s="104"/>
      <c r="M275" s="104"/>
      <c r="N275" s="104"/>
      <c r="O275" s="104"/>
      <c r="P275" s="104"/>
      <c r="Q275" s="104"/>
    </row>
    <row r="276" spans="1:17" x14ac:dyDescent="0.35">
      <c r="A276" s="534"/>
      <c r="B276" s="534"/>
      <c r="C276" s="534"/>
      <c r="D276" s="536"/>
      <c r="E276" s="64" t="s">
        <v>878</v>
      </c>
      <c r="F276" s="535"/>
      <c r="G276" s="533"/>
      <c r="H276" s="384"/>
      <c r="I276" s="475"/>
      <c r="J276" s="104"/>
      <c r="K276" s="104"/>
      <c r="L276" s="104"/>
      <c r="M276" s="104"/>
      <c r="N276" s="104"/>
      <c r="O276" s="104"/>
      <c r="P276" s="104"/>
      <c r="Q276" s="104"/>
    </row>
    <row r="277" spans="1:17" x14ac:dyDescent="0.35">
      <c r="A277" s="534"/>
      <c r="B277" s="534"/>
      <c r="C277" s="534"/>
      <c r="D277" s="536"/>
      <c r="E277" s="63" t="s">
        <v>289</v>
      </c>
      <c r="F277" s="535"/>
      <c r="G277" s="533"/>
      <c r="H277" s="384"/>
      <c r="I277" s="475"/>
      <c r="J277" s="104"/>
      <c r="K277" s="104"/>
      <c r="L277" s="104"/>
      <c r="M277" s="104"/>
      <c r="N277" s="104"/>
      <c r="O277" s="104"/>
      <c r="P277" s="104"/>
      <c r="Q277" s="104"/>
    </row>
    <row r="278" spans="1:17" x14ac:dyDescent="0.35">
      <c r="A278" s="534"/>
      <c r="B278" s="534"/>
      <c r="C278" s="534"/>
      <c r="D278" s="536"/>
      <c r="E278" s="62" t="s">
        <v>879</v>
      </c>
      <c r="F278" s="535"/>
      <c r="G278" s="533"/>
      <c r="H278" s="384"/>
      <c r="I278" s="475"/>
      <c r="J278" s="104"/>
      <c r="K278" s="104"/>
      <c r="L278" s="104"/>
      <c r="M278" s="104"/>
      <c r="N278" s="104"/>
      <c r="O278" s="104"/>
      <c r="P278" s="104"/>
      <c r="Q278" s="104"/>
    </row>
    <row r="279" spans="1:17" x14ac:dyDescent="0.35">
      <c r="A279" s="534"/>
      <c r="B279" s="534"/>
      <c r="C279" s="534"/>
      <c r="D279" s="536"/>
      <c r="E279" s="63" t="s">
        <v>873</v>
      </c>
      <c r="F279" s="535"/>
      <c r="G279" s="533"/>
      <c r="H279" s="384"/>
      <c r="I279" s="475"/>
      <c r="J279" s="104"/>
      <c r="K279" s="104"/>
      <c r="L279" s="104"/>
      <c r="M279" s="104"/>
      <c r="N279" s="104"/>
      <c r="O279" s="104"/>
      <c r="P279" s="104"/>
      <c r="Q279" s="104"/>
    </row>
    <row r="280" spans="1:17" x14ac:dyDescent="0.35">
      <c r="A280" s="534"/>
      <c r="B280" s="534"/>
      <c r="C280" s="534"/>
      <c r="D280" s="536"/>
      <c r="E280" s="62" t="s">
        <v>880</v>
      </c>
      <c r="F280" s="535"/>
      <c r="G280" s="533"/>
      <c r="H280" s="384"/>
      <c r="I280" s="475"/>
      <c r="J280" s="104"/>
      <c r="K280" s="104"/>
      <c r="L280" s="104"/>
      <c r="M280" s="104"/>
      <c r="N280" s="104"/>
      <c r="O280" s="104"/>
      <c r="P280" s="104"/>
      <c r="Q280" s="104"/>
    </row>
    <row r="281" spans="1:17" x14ac:dyDescent="0.35">
      <c r="A281" s="534"/>
      <c r="B281" s="534"/>
      <c r="C281" s="534"/>
      <c r="D281" s="536"/>
      <c r="E281" s="63" t="s">
        <v>290</v>
      </c>
      <c r="F281" s="535"/>
      <c r="G281" s="533"/>
      <c r="H281" s="384"/>
      <c r="I281" s="475"/>
      <c r="J281" s="104"/>
      <c r="K281" s="104"/>
      <c r="L281" s="104"/>
      <c r="M281" s="104"/>
      <c r="N281" s="104"/>
      <c r="O281" s="104"/>
      <c r="P281" s="104"/>
      <c r="Q281" s="104"/>
    </row>
    <row r="282" spans="1:17" x14ac:dyDescent="0.35">
      <c r="A282" s="534"/>
      <c r="B282" s="534"/>
      <c r="C282" s="534"/>
      <c r="D282" s="536"/>
      <c r="E282" s="62" t="s">
        <v>881</v>
      </c>
      <c r="F282" s="535"/>
      <c r="G282" s="533"/>
      <c r="H282" s="384"/>
      <c r="I282" s="475"/>
      <c r="J282" s="104"/>
      <c r="K282" s="104"/>
      <c r="L282" s="104"/>
      <c r="M282" s="104"/>
      <c r="N282" s="104"/>
      <c r="O282" s="104"/>
      <c r="P282" s="104"/>
      <c r="Q282" s="104"/>
    </row>
    <row r="283" spans="1:17" x14ac:dyDescent="0.35">
      <c r="A283" s="534"/>
      <c r="B283" s="534"/>
      <c r="C283" s="534"/>
      <c r="D283" s="536"/>
      <c r="E283" s="64" t="s">
        <v>291</v>
      </c>
      <c r="F283" s="535"/>
      <c r="G283" s="533"/>
      <c r="H283" s="384"/>
      <c r="I283" s="475"/>
      <c r="J283" s="104"/>
      <c r="K283" s="104"/>
      <c r="L283" s="104"/>
      <c r="M283" s="104"/>
      <c r="N283" s="104"/>
      <c r="O283" s="104"/>
      <c r="P283" s="104"/>
      <c r="Q283" s="104"/>
    </row>
    <row r="284" spans="1:17" ht="40.5" customHeight="1" x14ac:dyDescent="0.35">
      <c r="A284" s="534"/>
      <c r="B284" s="534"/>
      <c r="C284" s="534" t="s">
        <v>24</v>
      </c>
      <c r="D284" s="536" t="s">
        <v>882</v>
      </c>
      <c r="E284" s="62" t="s">
        <v>883</v>
      </c>
      <c r="F284" s="535" t="s">
        <v>129</v>
      </c>
      <c r="G284" s="533">
        <v>0</v>
      </c>
      <c r="H284" s="384"/>
      <c r="I284" s="475">
        <f t="shared" ref="I284" si="26">H284*$G284</f>
        <v>0</v>
      </c>
      <c r="J284" s="104"/>
      <c r="K284" s="104"/>
      <c r="L284" s="104"/>
      <c r="M284" s="104"/>
      <c r="N284" s="104"/>
      <c r="O284" s="104"/>
      <c r="P284" s="104"/>
      <c r="Q284" s="104"/>
    </row>
    <row r="285" spans="1:17" ht="39.75" customHeight="1" x14ac:dyDescent="0.35">
      <c r="A285" s="534"/>
      <c r="B285" s="534"/>
      <c r="C285" s="534"/>
      <c r="D285" s="536"/>
      <c r="E285" s="62" t="s">
        <v>871</v>
      </c>
      <c r="F285" s="535"/>
      <c r="G285" s="533"/>
      <c r="H285" s="384"/>
      <c r="I285" s="475"/>
      <c r="J285" s="104"/>
      <c r="K285" s="104"/>
      <c r="L285" s="104"/>
      <c r="M285" s="104"/>
      <c r="N285" s="104"/>
      <c r="O285" s="104"/>
      <c r="P285" s="104"/>
      <c r="Q285" s="104"/>
    </row>
    <row r="286" spans="1:17" x14ac:dyDescent="0.35">
      <c r="A286" s="534"/>
      <c r="B286" s="534"/>
      <c r="C286" s="534"/>
      <c r="D286" s="536"/>
      <c r="E286" s="64" t="s">
        <v>878</v>
      </c>
      <c r="F286" s="535"/>
      <c r="G286" s="533"/>
      <c r="H286" s="384"/>
      <c r="I286" s="475"/>
      <c r="J286" s="104"/>
      <c r="K286" s="104"/>
      <c r="L286" s="104"/>
      <c r="M286" s="104"/>
      <c r="N286" s="104"/>
      <c r="O286" s="104"/>
      <c r="P286" s="104"/>
      <c r="Q286" s="104"/>
    </row>
    <row r="287" spans="1:17" x14ac:dyDescent="0.35">
      <c r="A287" s="534"/>
      <c r="B287" s="534"/>
      <c r="C287" s="534"/>
      <c r="D287" s="536"/>
      <c r="E287" s="63" t="s">
        <v>289</v>
      </c>
      <c r="F287" s="535"/>
      <c r="G287" s="533"/>
      <c r="H287" s="384"/>
      <c r="I287" s="475"/>
      <c r="J287" s="104"/>
      <c r="K287" s="104"/>
      <c r="L287" s="104"/>
      <c r="M287" s="104"/>
      <c r="N287" s="104"/>
      <c r="O287" s="104"/>
      <c r="P287" s="104"/>
      <c r="Q287" s="104"/>
    </row>
    <row r="288" spans="1:17" x14ac:dyDescent="0.35">
      <c r="A288" s="534"/>
      <c r="B288" s="534"/>
      <c r="C288" s="534"/>
      <c r="D288" s="536"/>
      <c r="E288" s="62" t="s">
        <v>879</v>
      </c>
      <c r="F288" s="535"/>
      <c r="G288" s="533"/>
      <c r="H288" s="384"/>
      <c r="I288" s="475"/>
      <c r="J288" s="104"/>
      <c r="K288" s="104"/>
      <c r="L288" s="104"/>
      <c r="M288" s="104"/>
      <c r="N288" s="104"/>
      <c r="O288" s="104"/>
      <c r="P288" s="104"/>
      <c r="Q288" s="104"/>
    </row>
    <row r="289" spans="1:17" x14ac:dyDescent="0.35">
      <c r="A289" s="534"/>
      <c r="B289" s="534"/>
      <c r="C289" s="534"/>
      <c r="D289" s="536"/>
      <c r="E289" s="63" t="s">
        <v>873</v>
      </c>
      <c r="F289" s="535"/>
      <c r="G289" s="533"/>
      <c r="H289" s="384"/>
      <c r="I289" s="475"/>
      <c r="J289" s="104"/>
      <c r="K289" s="104"/>
      <c r="L289" s="104"/>
      <c r="M289" s="104"/>
      <c r="N289" s="104"/>
      <c r="O289" s="104"/>
      <c r="P289" s="104"/>
      <c r="Q289" s="104"/>
    </row>
    <row r="290" spans="1:17" x14ac:dyDescent="0.35">
      <c r="A290" s="534"/>
      <c r="B290" s="534"/>
      <c r="C290" s="534"/>
      <c r="D290" s="536"/>
      <c r="E290" s="62" t="s">
        <v>880</v>
      </c>
      <c r="F290" s="535"/>
      <c r="G290" s="533"/>
      <c r="H290" s="384"/>
      <c r="I290" s="475"/>
      <c r="J290" s="104"/>
      <c r="K290" s="104"/>
      <c r="L290" s="104"/>
      <c r="M290" s="104"/>
      <c r="N290" s="104"/>
      <c r="O290" s="104"/>
      <c r="P290" s="104"/>
      <c r="Q290" s="104"/>
    </row>
    <row r="291" spans="1:17" x14ac:dyDescent="0.35">
      <c r="A291" s="534"/>
      <c r="B291" s="534"/>
      <c r="C291" s="534"/>
      <c r="D291" s="536"/>
      <c r="E291" s="63" t="s">
        <v>290</v>
      </c>
      <c r="F291" s="535"/>
      <c r="G291" s="533"/>
      <c r="H291" s="384"/>
      <c r="I291" s="475"/>
      <c r="J291" s="104"/>
      <c r="K291" s="104"/>
      <c r="L291" s="104"/>
      <c r="M291" s="104"/>
      <c r="N291" s="104"/>
      <c r="O291" s="104"/>
      <c r="P291" s="104"/>
      <c r="Q291" s="104"/>
    </row>
    <row r="292" spans="1:17" x14ac:dyDescent="0.35">
      <c r="A292" s="534"/>
      <c r="B292" s="534"/>
      <c r="C292" s="534"/>
      <c r="D292" s="536"/>
      <c r="E292" s="62" t="s">
        <v>884</v>
      </c>
      <c r="F292" s="535"/>
      <c r="G292" s="533"/>
      <c r="H292" s="384"/>
      <c r="I292" s="475"/>
      <c r="J292" s="104"/>
      <c r="K292" s="104"/>
      <c r="L292" s="104"/>
      <c r="M292" s="104"/>
      <c r="N292" s="104"/>
      <c r="O292" s="104"/>
      <c r="P292" s="104"/>
      <c r="Q292" s="104"/>
    </row>
    <row r="293" spans="1:17" x14ac:dyDescent="0.35">
      <c r="A293" s="534"/>
      <c r="B293" s="534"/>
      <c r="C293" s="534"/>
      <c r="D293" s="536"/>
      <c r="E293" s="64" t="s">
        <v>291</v>
      </c>
      <c r="F293" s="535"/>
      <c r="G293" s="533"/>
      <c r="H293" s="384"/>
      <c r="I293" s="475"/>
      <c r="J293" s="104"/>
      <c r="K293" s="104"/>
      <c r="L293" s="104"/>
      <c r="M293" s="104"/>
      <c r="N293" s="104"/>
      <c r="O293" s="104"/>
      <c r="P293" s="104"/>
      <c r="Q293" s="104"/>
    </row>
    <row r="294" spans="1:17" ht="45" x14ac:dyDescent="0.35">
      <c r="A294" s="24" t="s">
        <v>885</v>
      </c>
      <c r="B294" s="24"/>
      <c r="C294" s="25"/>
      <c r="D294" s="25"/>
      <c r="E294" s="35"/>
      <c r="F294" s="24"/>
      <c r="G294" s="488"/>
      <c r="H294" s="411"/>
      <c r="I294" s="412">
        <f>SUM(I266:I293)</f>
        <v>0</v>
      </c>
      <c r="J294" s="412"/>
      <c r="K294" s="412"/>
      <c r="L294" s="412"/>
      <c r="M294" s="412"/>
      <c r="N294" s="412"/>
      <c r="O294" s="412"/>
      <c r="P294" s="412"/>
      <c r="Q294" s="412"/>
    </row>
    <row r="295" spans="1:17" ht="15.5" x14ac:dyDescent="0.35">
      <c r="A295" s="14"/>
      <c r="B295" s="14" t="s">
        <v>177</v>
      </c>
      <c r="C295" s="14"/>
      <c r="D295" s="14"/>
      <c r="E295" s="65" t="s">
        <v>296</v>
      </c>
      <c r="F295" s="14"/>
      <c r="G295" s="492"/>
      <c r="H295" s="431"/>
      <c r="I295" s="432"/>
      <c r="J295" s="432"/>
      <c r="K295" s="432"/>
      <c r="L295" s="432"/>
      <c r="M295" s="432"/>
      <c r="N295" s="432"/>
      <c r="O295" s="432"/>
      <c r="P295" s="432"/>
      <c r="Q295" s="432"/>
    </row>
    <row r="296" spans="1:17" x14ac:dyDescent="0.35">
      <c r="A296" s="534"/>
      <c r="B296" s="534"/>
      <c r="C296" s="534" t="s">
        <v>34</v>
      </c>
      <c r="D296" s="535" t="s">
        <v>886</v>
      </c>
      <c r="E296" s="62" t="s">
        <v>887</v>
      </c>
      <c r="F296" s="535" t="s">
        <v>129</v>
      </c>
      <c r="G296" s="533">
        <v>0</v>
      </c>
      <c r="H296" s="404"/>
      <c r="I296" s="475">
        <f t="shared" ref="I296" si="27">H296*$G296</f>
        <v>0</v>
      </c>
      <c r="J296" s="104"/>
      <c r="K296" s="104"/>
      <c r="L296" s="104"/>
      <c r="M296" s="104"/>
      <c r="N296" s="104"/>
      <c r="O296" s="104"/>
      <c r="P296" s="104"/>
      <c r="Q296" s="104"/>
    </row>
    <row r="297" spans="1:17" x14ac:dyDescent="0.35">
      <c r="A297" s="534"/>
      <c r="B297" s="534"/>
      <c r="C297" s="534"/>
      <c r="D297" s="535"/>
      <c r="E297" s="62" t="s">
        <v>289</v>
      </c>
      <c r="F297" s="535"/>
      <c r="G297" s="533"/>
      <c r="H297" s="384"/>
      <c r="I297" s="475"/>
      <c r="J297" s="104"/>
      <c r="K297" s="104"/>
      <c r="L297" s="104"/>
      <c r="M297" s="104"/>
      <c r="N297" s="104"/>
      <c r="O297" s="104"/>
      <c r="P297" s="104"/>
      <c r="Q297" s="104"/>
    </row>
    <row r="298" spans="1:17" x14ac:dyDescent="0.35">
      <c r="A298" s="534"/>
      <c r="B298" s="534"/>
      <c r="C298" s="534"/>
      <c r="D298" s="535"/>
      <c r="E298" s="62" t="s">
        <v>888</v>
      </c>
      <c r="F298" s="535"/>
      <c r="G298" s="533"/>
      <c r="H298" s="384"/>
      <c r="I298" s="475"/>
      <c r="J298" s="104"/>
      <c r="K298" s="104"/>
      <c r="L298" s="104"/>
      <c r="M298" s="104"/>
      <c r="N298" s="104"/>
      <c r="O298" s="104"/>
      <c r="P298" s="104"/>
      <c r="Q298" s="104"/>
    </row>
    <row r="299" spans="1:17" x14ac:dyDescent="0.35">
      <c r="A299" s="534"/>
      <c r="B299" s="534"/>
      <c r="C299" s="534"/>
      <c r="D299" s="535"/>
      <c r="E299" s="62" t="s">
        <v>290</v>
      </c>
      <c r="F299" s="535"/>
      <c r="G299" s="533"/>
      <c r="H299" s="384"/>
      <c r="I299" s="475"/>
      <c r="J299" s="104"/>
      <c r="K299" s="104"/>
      <c r="L299" s="104"/>
      <c r="M299" s="104"/>
      <c r="N299" s="104"/>
      <c r="O299" s="104"/>
      <c r="P299" s="104"/>
      <c r="Q299" s="104"/>
    </row>
    <row r="300" spans="1:17" x14ac:dyDescent="0.35">
      <c r="A300" s="534"/>
      <c r="B300" s="534"/>
      <c r="C300" s="534"/>
      <c r="D300" s="535"/>
      <c r="E300" s="62" t="s">
        <v>884</v>
      </c>
      <c r="F300" s="535"/>
      <c r="G300" s="533"/>
      <c r="H300" s="384"/>
      <c r="I300" s="475"/>
      <c r="J300" s="104"/>
      <c r="K300" s="104"/>
      <c r="L300" s="104"/>
      <c r="M300" s="104"/>
      <c r="N300" s="104"/>
      <c r="O300" s="104"/>
      <c r="P300" s="104"/>
      <c r="Q300" s="104"/>
    </row>
    <row r="301" spans="1:17" x14ac:dyDescent="0.35">
      <c r="A301" s="534"/>
      <c r="B301" s="534"/>
      <c r="C301" s="534"/>
      <c r="D301" s="535"/>
      <c r="E301" s="62" t="s">
        <v>889</v>
      </c>
      <c r="F301" s="535"/>
      <c r="G301" s="533"/>
      <c r="H301" s="384"/>
      <c r="I301" s="475"/>
      <c r="J301" s="104"/>
      <c r="K301" s="104"/>
      <c r="L301" s="104"/>
      <c r="M301" s="104"/>
      <c r="N301" s="104"/>
      <c r="O301" s="104"/>
      <c r="P301" s="104"/>
      <c r="Q301" s="104"/>
    </row>
    <row r="302" spans="1:17" x14ac:dyDescent="0.35">
      <c r="A302" s="534"/>
      <c r="B302" s="534"/>
      <c r="C302" s="534"/>
      <c r="D302" s="535"/>
      <c r="E302" s="62" t="s">
        <v>291</v>
      </c>
      <c r="F302" s="535"/>
      <c r="G302" s="533"/>
      <c r="H302" s="384"/>
      <c r="I302" s="475"/>
      <c r="J302" s="104"/>
      <c r="K302" s="104"/>
      <c r="L302" s="104"/>
      <c r="M302" s="104"/>
      <c r="N302" s="104"/>
      <c r="O302" s="104"/>
      <c r="P302" s="104"/>
      <c r="Q302" s="104"/>
    </row>
    <row r="303" spans="1:17" x14ac:dyDescent="0.35">
      <c r="A303" s="534"/>
      <c r="B303" s="534"/>
      <c r="C303" s="534" t="s">
        <v>36</v>
      </c>
      <c r="D303" s="535" t="s">
        <v>157</v>
      </c>
      <c r="E303" s="62" t="s">
        <v>297</v>
      </c>
      <c r="F303" s="535" t="s">
        <v>129</v>
      </c>
      <c r="G303" s="533">
        <v>2</v>
      </c>
      <c r="H303" s="404">
        <v>5000</v>
      </c>
      <c r="I303" s="475">
        <f t="shared" ref="I303" si="28">H303*$G303</f>
        <v>10000</v>
      </c>
      <c r="J303" s="104"/>
      <c r="K303" s="505">
        <f>'Civil &amp; Interior'!M165</f>
        <v>2</v>
      </c>
      <c r="L303" s="104">
        <f>K303</f>
        <v>2</v>
      </c>
      <c r="M303" s="104"/>
      <c r="N303" s="104">
        <f>L303*H303</f>
        <v>10000</v>
      </c>
      <c r="O303" s="104">
        <f>N303</f>
        <v>10000</v>
      </c>
      <c r="P303" s="104"/>
      <c r="Q303" s="104"/>
    </row>
    <row r="304" spans="1:17" x14ac:dyDescent="0.35">
      <c r="A304" s="534"/>
      <c r="B304" s="534"/>
      <c r="C304" s="534"/>
      <c r="D304" s="535"/>
      <c r="E304" s="102" t="s">
        <v>289</v>
      </c>
      <c r="F304" s="535"/>
      <c r="G304" s="533"/>
      <c r="H304" s="384"/>
      <c r="I304" s="475"/>
      <c r="J304" s="104"/>
      <c r="K304" s="104"/>
      <c r="L304" s="104"/>
      <c r="M304" s="104"/>
      <c r="N304" s="104"/>
      <c r="O304" s="104"/>
      <c r="P304" s="104"/>
      <c r="Q304" s="104"/>
    </row>
    <row r="305" spans="1:17" x14ac:dyDescent="0.35">
      <c r="A305" s="534"/>
      <c r="B305" s="534"/>
      <c r="C305" s="534"/>
      <c r="D305" s="535"/>
      <c r="E305" s="62" t="s">
        <v>298</v>
      </c>
      <c r="F305" s="535"/>
      <c r="G305" s="533"/>
      <c r="H305" s="384"/>
      <c r="I305" s="475"/>
      <c r="J305" s="104"/>
      <c r="K305" s="104"/>
      <c r="L305" s="104"/>
      <c r="M305" s="104"/>
      <c r="N305" s="104"/>
      <c r="O305" s="104"/>
      <c r="P305" s="104"/>
      <c r="Q305" s="104"/>
    </row>
    <row r="306" spans="1:17" x14ac:dyDescent="0.35">
      <c r="A306" s="534"/>
      <c r="B306" s="534"/>
      <c r="C306" s="534"/>
      <c r="D306" s="535"/>
      <c r="E306" s="102" t="s">
        <v>290</v>
      </c>
      <c r="F306" s="535"/>
      <c r="G306" s="533"/>
      <c r="H306" s="384"/>
      <c r="I306" s="475"/>
      <c r="J306" s="104"/>
      <c r="K306" s="104"/>
      <c r="L306" s="104"/>
      <c r="M306" s="104"/>
      <c r="N306" s="104"/>
      <c r="O306" s="104"/>
      <c r="P306" s="104"/>
      <c r="Q306" s="104"/>
    </row>
    <row r="307" spans="1:17" x14ac:dyDescent="0.35">
      <c r="A307" s="534"/>
      <c r="B307" s="534"/>
      <c r="C307" s="534"/>
      <c r="D307" s="535"/>
      <c r="E307" s="62" t="s">
        <v>299</v>
      </c>
      <c r="F307" s="535"/>
      <c r="G307" s="533"/>
      <c r="H307" s="384"/>
      <c r="I307" s="475"/>
      <c r="J307" s="104"/>
      <c r="K307" s="104"/>
      <c r="L307" s="104"/>
      <c r="M307" s="104"/>
      <c r="N307" s="104"/>
      <c r="O307" s="104"/>
      <c r="P307" s="104"/>
      <c r="Q307" s="104"/>
    </row>
    <row r="308" spans="1:17" x14ac:dyDescent="0.35">
      <c r="A308" s="534"/>
      <c r="B308" s="534"/>
      <c r="C308" s="534"/>
      <c r="D308" s="535"/>
      <c r="E308" s="62" t="s">
        <v>300</v>
      </c>
      <c r="F308" s="535"/>
      <c r="G308" s="533"/>
      <c r="H308" s="384"/>
      <c r="I308" s="475"/>
      <c r="J308" s="104"/>
      <c r="K308" s="104"/>
      <c r="L308" s="104"/>
      <c r="M308" s="104"/>
      <c r="N308" s="104"/>
      <c r="O308" s="104"/>
      <c r="P308" s="104"/>
      <c r="Q308" s="104"/>
    </row>
    <row r="309" spans="1:17" x14ac:dyDescent="0.35">
      <c r="A309" s="534"/>
      <c r="B309" s="534"/>
      <c r="C309" s="534"/>
      <c r="D309" s="535"/>
      <c r="E309" s="62" t="s">
        <v>291</v>
      </c>
      <c r="F309" s="535"/>
      <c r="G309" s="533"/>
      <c r="H309" s="384"/>
      <c r="I309" s="475"/>
      <c r="J309" s="104"/>
      <c r="K309" s="104"/>
      <c r="L309" s="104"/>
      <c r="M309" s="104"/>
      <c r="N309" s="104"/>
      <c r="O309" s="104"/>
      <c r="P309" s="104"/>
      <c r="Q309" s="104"/>
    </row>
    <row r="310" spans="1:17" x14ac:dyDescent="0.35">
      <c r="A310" s="534"/>
      <c r="B310" s="534"/>
      <c r="C310" s="534" t="s">
        <v>37</v>
      </c>
      <c r="D310" s="535" t="s">
        <v>890</v>
      </c>
      <c r="E310" s="62" t="s">
        <v>891</v>
      </c>
      <c r="F310" s="535" t="s">
        <v>129</v>
      </c>
      <c r="G310" s="533">
        <v>0</v>
      </c>
      <c r="H310" s="404"/>
      <c r="I310" s="475">
        <f t="shared" ref="I310" si="29">H310*$G310</f>
        <v>0</v>
      </c>
      <c r="J310" s="104"/>
      <c r="K310" s="104"/>
      <c r="L310" s="104"/>
      <c r="M310" s="104"/>
      <c r="N310" s="104"/>
      <c r="O310" s="104"/>
      <c r="P310" s="104"/>
      <c r="Q310" s="104"/>
    </row>
    <row r="311" spans="1:17" x14ac:dyDescent="0.35">
      <c r="A311" s="534"/>
      <c r="B311" s="534"/>
      <c r="C311" s="534"/>
      <c r="D311" s="535"/>
      <c r="E311" s="62" t="s">
        <v>289</v>
      </c>
      <c r="F311" s="535"/>
      <c r="G311" s="533"/>
      <c r="H311" s="384"/>
      <c r="I311" s="475"/>
      <c r="J311" s="104"/>
      <c r="K311" s="104"/>
      <c r="L311" s="104"/>
      <c r="M311" s="104"/>
      <c r="N311" s="104"/>
      <c r="O311" s="104"/>
      <c r="P311" s="104"/>
      <c r="Q311" s="104"/>
    </row>
    <row r="312" spans="1:17" x14ac:dyDescent="0.35">
      <c r="A312" s="534"/>
      <c r="B312" s="534"/>
      <c r="C312" s="534"/>
      <c r="D312" s="535"/>
      <c r="E312" s="62" t="s">
        <v>892</v>
      </c>
      <c r="F312" s="535"/>
      <c r="G312" s="533"/>
      <c r="H312" s="384"/>
      <c r="I312" s="475"/>
      <c r="J312" s="104"/>
      <c r="K312" s="104"/>
      <c r="L312" s="104"/>
      <c r="M312" s="104"/>
      <c r="N312" s="104"/>
      <c r="O312" s="104"/>
      <c r="P312" s="104"/>
      <c r="Q312" s="104"/>
    </row>
    <row r="313" spans="1:17" x14ac:dyDescent="0.35">
      <c r="A313" s="534"/>
      <c r="B313" s="534"/>
      <c r="C313" s="534"/>
      <c r="D313" s="535"/>
      <c r="E313" s="62" t="s">
        <v>290</v>
      </c>
      <c r="F313" s="535"/>
      <c r="G313" s="533"/>
      <c r="H313" s="384"/>
      <c r="I313" s="475"/>
      <c r="J313" s="104"/>
      <c r="K313" s="104"/>
      <c r="L313" s="104"/>
      <c r="M313" s="104"/>
      <c r="N313" s="104"/>
      <c r="O313" s="104"/>
      <c r="P313" s="104"/>
      <c r="Q313" s="104"/>
    </row>
    <row r="314" spans="1:17" x14ac:dyDescent="0.35">
      <c r="A314" s="534"/>
      <c r="B314" s="534"/>
      <c r="C314" s="534"/>
      <c r="D314" s="535"/>
      <c r="E314" s="62" t="s">
        <v>893</v>
      </c>
      <c r="F314" s="535"/>
      <c r="G314" s="533"/>
      <c r="H314" s="384"/>
      <c r="I314" s="475"/>
      <c r="J314" s="104"/>
      <c r="K314" s="104"/>
      <c r="L314" s="104"/>
      <c r="M314" s="104"/>
      <c r="N314" s="104"/>
      <c r="O314" s="104"/>
      <c r="P314" s="104"/>
      <c r="Q314" s="104"/>
    </row>
    <row r="315" spans="1:17" x14ac:dyDescent="0.35">
      <c r="A315" s="534"/>
      <c r="B315" s="534"/>
      <c r="C315" s="534"/>
      <c r="D315" s="535"/>
      <c r="E315" s="62" t="s">
        <v>894</v>
      </c>
      <c r="F315" s="535"/>
      <c r="G315" s="533"/>
      <c r="H315" s="384"/>
      <c r="I315" s="475"/>
      <c r="J315" s="104"/>
      <c r="K315" s="104"/>
      <c r="L315" s="104"/>
      <c r="M315" s="104"/>
      <c r="N315" s="104"/>
      <c r="O315" s="104"/>
      <c r="P315" s="104"/>
      <c r="Q315" s="104"/>
    </row>
    <row r="316" spans="1:17" x14ac:dyDescent="0.35">
      <c r="A316" s="534"/>
      <c r="B316" s="534"/>
      <c r="C316" s="534"/>
      <c r="D316" s="535"/>
      <c r="E316" s="62" t="s">
        <v>291</v>
      </c>
      <c r="F316" s="535"/>
      <c r="G316" s="533"/>
      <c r="H316" s="384"/>
      <c r="I316" s="475"/>
      <c r="J316" s="104"/>
      <c r="K316" s="104"/>
      <c r="L316" s="104"/>
      <c r="M316" s="104"/>
      <c r="N316" s="104"/>
      <c r="O316" s="104"/>
      <c r="P316" s="104"/>
      <c r="Q316" s="104"/>
    </row>
    <row r="317" spans="1:17" ht="45" x14ac:dyDescent="0.35">
      <c r="A317" s="24" t="s">
        <v>301</v>
      </c>
      <c r="B317" s="24"/>
      <c r="C317" s="25"/>
      <c r="D317" s="25"/>
      <c r="E317" s="35"/>
      <c r="F317" s="24"/>
      <c r="G317" s="488"/>
      <c r="H317" s="411"/>
      <c r="I317" s="412">
        <f>SUM(I296:I316)</f>
        <v>10000</v>
      </c>
      <c r="J317" s="412"/>
      <c r="K317" s="412"/>
      <c r="L317" s="412"/>
      <c r="M317" s="412"/>
      <c r="N317" s="412"/>
      <c r="O317" s="412"/>
      <c r="P317" s="412"/>
      <c r="Q317" s="412"/>
    </row>
    <row r="318" spans="1:17" ht="15.5" x14ac:dyDescent="0.35">
      <c r="A318" s="14"/>
      <c r="B318" s="14" t="s">
        <v>180</v>
      </c>
      <c r="C318" s="14"/>
      <c r="D318" s="14"/>
      <c r="E318" s="43" t="s">
        <v>158</v>
      </c>
      <c r="F318" s="14"/>
      <c r="G318" s="492"/>
      <c r="H318" s="431"/>
      <c r="I318" s="432"/>
      <c r="J318" s="432"/>
      <c r="K318" s="432"/>
      <c r="L318" s="432"/>
      <c r="M318" s="432"/>
      <c r="N318" s="432"/>
      <c r="O318" s="432"/>
      <c r="P318" s="432"/>
      <c r="Q318" s="432"/>
    </row>
    <row r="319" spans="1:17" x14ac:dyDescent="0.35">
      <c r="A319" s="244"/>
      <c r="B319" s="244"/>
      <c r="C319" s="244" t="s">
        <v>12</v>
      </c>
      <c r="D319" s="244"/>
      <c r="E319" s="26" t="s">
        <v>895</v>
      </c>
      <c r="F319" s="68" t="s">
        <v>129</v>
      </c>
      <c r="G319" s="247">
        <v>0</v>
      </c>
      <c r="H319" s="384"/>
      <c r="I319" s="475">
        <f t="shared" ref="I319:I339" si="30">H319*$G319</f>
        <v>0</v>
      </c>
      <c r="J319" s="104"/>
      <c r="K319" s="104"/>
      <c r="L319" s="104"/>
      <c r="M319" s="104"/>
      <c r="N319" s="104"/>
      <c r="O319" s="104"/>
      <c r="P319" s="104"/>
      <c r="Q319" s="104"/>
    </row>
    <row r="320" spans="1:17" x14ac:dyDescent="0.35">
      <c r="A320" s="244"/>
      <c r="B320" s="244"/>
      <c r="C320" s="244" t="s">
        <v>14</v>
      </c>
      <c r="D320" s="244"/>
      <c r="E320" s="26" t="s">
        <v>159</v>
      </c>
      <c r="F320" s="68" t="s">
        <v>129</v>
      </c>
      <c r="G320" s="247">
        <f>0.48/100*G2</f>
        <v>2.4767999999999999</v>
      </c>
      <c r="H320" s="384">
        <v>500</v>
      </c>
      <c r="I320" s="475">
        <f>H320*G320</f>
        <v>1238.3999999999999</v>
      </c>
      <c r="J320" s="104"/>
      <c r="K320" s="505">
        <f>'Civil &amp; Interior'!M174</f>
        <v>2</v>
      </c>
      <c r="L320" s="104">
        <f>K320</f>
        <v>2</v>
      </c>
      <c r="M320" s="104"/>
      <c r="N320" s="104">
        <f>L320*H320</f>
        <v>1000</v>
      </c>
      <c r="O320" s="104">
        <f>N320</f>
        <v>1000</v>
      </c>
      <c r="P320" s="104"/>
      <c r="Q320" s="104"/>
    </row>
    <row r="321" spans="1:17" x14ac:dyDescent="0.35">
      <c r="A321" s="244"/>
      <c r="B321" s="244"/>
      <c r="C321" s="244" t="s">
        <v>15</v>
      </c>
      <c r="D321" s="244"/>
      <c r="E321" s="26" t="s">
        <v>896</v>
      </c>
      <c r="F321" s="68" t="s">
        <v>129</v>
      </c>
      <c r="G321" s="247">
        <v>0</v>
      </c>
      <c r="H321" s="384"/>
      <c r="I321" s="475">
        <f t="shared" si="30"/>
        <v>0</v>
      </c>
      <c r="J321" s="104"/>
      <c r="K321" s="104"/>
      <c r="L321" s="104"/>
      <c r="M321" s="104"/>
      <c r="N321" s="104"/>
      <c r="O321" s="104"/>
      <c r="P321" s="104"/>
      <c r="Q321" s="104"/>
    </row>
    <row r="322" spans="1:17" x14ac:dyDescent="0.35">
      <c r="A322" s="244"/>
      <c r="B322" s="244"/>
      <c r="C322" s="244" t="s">
        <v>16</v>
      </c>
      <c r="D322" s="244"/>
      <c r="E322" s="26" t="s">
        <v>897</v>
      </c>
      <c r="F322" s="68" t="s">
        <v>129</v>
      </c>
      <c r="G322" s="247">
        <v>0</v>
      </c>
      <c r="H322" s="384"/>
      <c r="I322" s="475">
        <f t="shared" si="30"/>
        <v>0</v>
      </c>
      <c r="J322" s="104"/>
      <c r="K322" s="104"/>
      <c r="L322" s="104"/>
      <c r="M322" s="104"/>
      <c r="N322" s="104"/>
      <c r="O322" s="104"/>
      <c r="P322" s="104"/>
      <c r="Q322" s="104"/>
    </row>
    <row r="323" spans="1:17" x14ac:dyDescent="0.35">
      <c r="A323" s="244"/>
      <c r="B323" s="244"/>
      <c r="C323" s="244" t="s">
        <v>17</v>
      </c>
      <c r="D323" s="244"/>
      <c r="E323" s="26" t="s">
        <v>160</v>
      </c>
      <c r="F323" s="68" t="s">
        <v>129</v>
      </c>
      <c r="G323" s="247">
        <f>0.48/100*G2</f>
        <v>2.4767999999999999</v>
      </c>
      <c r="H323" s="384">
        <v>750</v>
      </c>
      <c r="I323" s="475">
        <f t="shared" si="30"/>
        <v>1857.6</v>
      </c>
      <c r="J323" s="104"/>
      <c r="K323" s="505">
        <f>'Civil &amp; Interior'!M175</f>
        <v>2</v>
      </c>
      <c r="L323" s="104">
        <f>K323</f>
        <v>2</v>
      </c>
      <c r="M323" s="104"/>
      <c r="N323" s="104">
        <f>L323*H323</f>
        <v>1500</v>
      </c>
      <c r="O323" s="104">
        <f>N323</f>
        <v>1500</v>
      </c>
      <c r="P323" s="104"/>
      <c r="Q323" s="104"/>
    </row>
    <row r="324" spans="1:17" x14ac:dyDescent="0.35">
      <c r="A324" s="244"/>
      <c r="B324" s="244"/>
      <c r="C324" s="244" t="s">
        <v>18</v>
      </c>
      <c r="D324" s="244"/>
      <c r="E324" s="26" t="s">
        <v>161</v>
      </c>
      <c r="F324" s="68" t="s">
        <v>129</v>
      </c>
      <c r="G324" s="247">
        <f>0.24/100*G2</f>
        <v>1.2383999999999999</v>
      </c>
      <c r="H324" s="384">
        <v>980</v>
      </c>
      <c r="I324" s="475">
        <f t="shared" si="30"/>
        <v>1213.6319999999998</v>
      </c>
      <c r="J324" s="104"/>
      <c r="K324" s="505">
        <f>'Civil &amp; Interior'!M176</f>
        <v>1</v>
      </c>
      <c r="L324" s="104">
        <f>K324</f>
        <v>1</v>
      </c>
      <c r="M324" s="104"/>
      <c r="N324" s="104">
        <f>L324*H324</f>
        <v>980</v>
      </c>
      <c r="O324" s="104">
        <f>N324</f>
        <v>980</v>
      </c>
      <c r="P324" s="104"/>
      <c r="Q324" s="104"/>
    </row>
    <row r="325" spans="1:17" x14ac:dyDescent="0.35">
      <c r="A325" s="244"/>
      <c r="B325" s="244"/>
      <c r="C325" s="244" t="s">
        <v>19</v>
      </c>
      <c r="D325" s="244"/>
      <c r="E325" s="26" t="s">
        <v>898</v>
      </c>
      <c r="F325" s="68" t="s">
        <v>129</v>
      </c>
      <c r="G325" s="247">
        <v>0</v>
      </c>
      <c r="H325" s="384"/>
      <c r="I325" s="475">
        <f t="shared" si="30"/>
        <v>0</v>
      </c>
      <c r="J325" s="104"/>
      <c r="K325" s="104"/>
      <c r="L325" s="104"/>
      <c r="M325" s="104"/>
      <c r="N325" s="104"/>
      <c r="O325" s="104"/>
      <c r="P325" s="104"/>
      <c r="Q325" s="104"/>
    </row>
    <row r="326" spans="1:17" x14ac:dyDescent="0.35">
      <c r="A326" s="244"/>
      <c r="B326" s="244"/>
      <c r="C326" s="244" t="s">
        <v>134</v>
      </c>
      <c r="D326" s="244"/>
      <c r="E326" s="26" t="s">
        <v>899</v>
      </c>
      <c r="F326" s="68" t="s">
        <v>129</v>
      </c>
      <c r="G326" s="247">
        <v>0</v>
      </c>
      <c r="H326" s="384"/>
      <c r="I326" s="475">
        <f t="shared" si="30"/>
        <v>0</v>
      </c>
      <c r="J326" s="104"/>
      <c r="K326" s="104"/>
      <c r="L326" s="104"/>
      <c r="M326" s="104"/>
      <c r="N326" s="104"/>
      <c r="O326" s="104"/>
      <c r="P326" s="104"/>
      <c r="Q326" s="104"/>
    </row>
    <row r="327" spans="1:17" x14ac:dyDescent="0.35">
      <c r="A327" s="244"/>
      <c r="B327" s="244"/>
      <c r="C327" s="244" t="s">
        <v>135</v>
      </c>
      <c r="D327" s="244"/>
      <c r="E327" s="26" t="s">
        <v>900</v>
      </c>
      <c r="F327" s="68" t="s">
        <v>129</v>
      </c>
      <c r="G327" s="247">
        <v>0</v>
      </c>
      <c r="H327" s="384"/>
      <c r="I327" s="475">
        <f t="shared" si="30"/>
        <v>0</v>
      </c>
      <c r="J327" s="104"/>
      <c r="K327" s="104"/>
      <c r="L327" s="104"/>
      <c r="M327" s="104"/>
      <c r="N327" s="104"/>
      <c r="O327" s="104"/>
      <c r="P327" s="104"/>
      <c r="Q327" s="104"/>
    </row>
    <row r="328" spans="1:17" x14ac:dyDescent="0.35">
      <c r="A328" s="244"/>
      <c r="B328" s="244"/>
      <c r="C328" s="244" t="s">
        <v>136</v>
      </c>
      <c r="D328" s="244"/>
      <c r="E328" s="26" t="s">
        <v>901</v>
      </c>
      <c r="F328" s="68" t="s">
        <v>129</v>
      </c>
      <c r="G328" s="247">
        <v>0</v>
      </c>
      <c r="H328" s="384"/>
      <c r="I328" s="475">
        <f t="shared" si="30"/>
        <v>0</v>
      </c>
      <c r="J328" s="104"/>
      <c r="K328" s="104"/>
      <c r="L328" s="104"/>
      <c r="M328" s="104"/>
      <c r="N328" s="104"/>
      <c r="O328" s="104"/>
      <c r="P328" s="104"/>
      <c r="Q328" s="104"/>
    </row>
    <row r="329" spans="1:17" x14ac:dyDescent="0.35">
      <c r="A329" s="244"/>
      <c r="B329" s="244"/>
      <c r="C329" s="244" t="s">
        <v>137</v>
      </c>
      <c r="D329" s="244"/>
      <c r="E329" s="26" t="s">
        <v>902</v>
      </c>
      <c r="F329" s="68" t="s">
        <v>129</v>
      </c>
      <c r="G329" s="247">
        <v>0</v>
      </c>
      <c r="H329" s="384"/>
      <c r="I329" s="475">
        <f t="shared" si="30"/>
        <v>0</v>
      </c>
      <c r="J329" s="104"/>
      <c r="K329" s="104"/>
      <c r="L329" s="104"/>
      <c r="M329" s="104"/>
      <c r="N329" s="104"/>
      <c r="O329" s="104"/>
      <c r="P329" s="104"/>
      <c r="Q329" s="104"/>
    </row>
    <row r="330" spans="1:17" x14ac:dyDescent="0.35">
      <c r="A330" s="244"/>
      <c r="B330" s="244"/>
      <c r="C330" s="244" t="s">
        <v>162</v>
      </c>
      <c r="D330" s="244"/>
      <c r="E330" s="26" t="s">
        <v>903</v>
      </c>
      <c r="F330" s="68" t="s">
        <v>129</v>
      </c>
      <c r="G330" s="247">
        <v>0</v>
      </c>
      <c r="H330" s="384"/>
      <c r="I330" s="475">
        <f t="shared" si="30"/>
        <v>0</v>
      </c>
      <c r="J330" s="104"/>
      <c r="K330" s="104"/>
      <c r="L330" s="104"/>
      <c r="M330" s="104"/>
      <c r="N330" s="104"/>
      <c r="O330" s="104"/>
      <c r="P330" s="104"/>
      <c r="Q330" s="104"/>
    </row>
    <row r="331" spans="1:17" x14ac:dyDescent="0.35">
      <c r="A331" s="244"/>
      <c r="B331" s="244"/>
      <c r="C331" s="244" t="s">
        <v>138</v>
      </c>
      <c r="D331" s="244"/>
      <c r="E331" s="26" t="s">
        <v>904</v>
      </c>
      <c r="F331" s="68" t="s">
        <v>129</v>
      </c>
      <c r="G331" s="247">
        <v>0</v>
      </c>
      <c r="H331" s="384"/>
      <c r="I331" s="475">
        <f t="shared" si="30"/>
        <v>0</v>
      </c>
      <c r="J331" s="104"/>
      <c r="K331" s="104"/>
      <c r="L331" s="104"/>
      <c r="M331" s="104"/>
      <c r="N331" s="104"/>
      <c r="O331" s="104"/>
      <c r="P331" s="104"/>
      <c r="Q331" s="104"/>
    </row>
    <row r="332" spans="1:17" x14ac:dyDescent="0.35">
      <c r="A332" s="244"/>
      <c r="B332" s="244"/>
      <c r="C332" s="244" t="s">
        <v>141</v>
      </c>
      <c r="D332" s="244"/>
      <c r="E332" s="26" t="s">
        <v>905</v>
      </c>
      <c r="F332" s="68" t="s">
        <v>129</v>
      </c>
      <c r="G332" s="247">
        <v>0</v>
      </c>
      <c r="H332" s="384"/>
      <c r="I332" s="475">
        <f t="shared" si="30"/>
        <v>0</v>
      </c>
      <c r="J332" s="104"/>
      <c r="K332" s="104"/>
      <c r="L332" s="104"/>
      <c r="M332" s="104"/>
      <c r="N332" s="104"/>
      <c r="O332" s="104"/>
      <c r="P332" s="104"/>
      <c r="Q332" s="104"/>
    </row>
    <row r="333" spans="1:17" x14ac:dyDescent="0.35">
      <c r="A333" s="244"/>
      <c r="B333" s="244"/>
      <c r="C333" s="244" t="s">
        <v>163</v>
      </c>
      <c r="D333" s="244"/>
      <c r="E333" s="26" t="s">
        <v>906</v>
      </c>
      <c r="F333" s="68" t="s">
        <v>129</v>
      </c>
      <c r="G333" s="247">
        <v>0</v>
      </c>
      <c r="H333" s="384"/>
      <c r="I333" s="475">
        <f t="shared" si="30"/>
        <v>0</v>
      </c>
      <c r="J333" s="104"/>
      <c r="K333" s="104"/>
      <c r="L333" s="104"/>
      <c r="M333" s="104"/>
      <c r="N333" s="104"/>
      <c r="O333" s="104"/>
      <c r="P333" s="104"/>
      <c r="Q333" s="104"/>
    </row>
    <row r="334" spans="1:17" x14ac:dyDescent="0.35">
      <c r="A334" s="244"/>
      <c r="B334" s="244"/>
      <c r="C334" s="244" t="s">
        <v>164</v>
      </c>
      <c r="D334" s="244"/>
      <c r="E334" s="26" t="s">
        <v>907</v>
      </c>
      <c r="F334" s="68" t="s">
        <v>129</v>
      </c>
      <c r="G334" s="247">
        <v>0</v>
      </c>
      <c r="H334" s="384"/>
      <c r="I334" s="475">
        <f t="shared" si="30"/>
        <v>0</v>
      </c>
      <c r="J334" s="104"/>
      <c r="K334" s="104"/>
      <c r="L334" s="104"/>
      <c r="M334" s="104"/>
      <c r="N334" s="104"/>
      <c r="O334" s="104"/>
      <c r="P334" s="104"/>
      <c r="Q334" s="104"/>
    </row>
    <row r="335" spans="1:17" x14ac:dyDescent="0.35">
      <c r="A335" s="244"/>
      <c r="B335" s="244"/>
      <c r="C335" s="244" t="s">
        <v>144</v>
      </c>
      <c r="D335" s="244"/>
      <c r="E335" s="26" t="s">
        <v>908</v>
      </c>
      <c r="F335" s="68" t="s">
        <v>129</v>
      </c>
      <c r="G335" s="247">
        <v>0</v>
      </c>
      <c r="H335" s="384"/>
      <c r="I335" s="475">
        <f t="shared" si="30"/>
        <v>0</v>
      </c>
      <c r="J335" s="104"/>
      <c r="K335" s="104"/>
      <c r="L335" s="104"/>
      <c r="M335" s="104"/>
      <c r="N335" s="104"/>
      <c r="O335" s="104"/>
      <c r="P335" s="104"/>
      <c r="Q335" s="104"/>
    </row>
    <row r="336" spans="1:17" x14ac:dyDescent="0.35">
      <c r="A336" s="244"/>
      <c r="B336" s="244"/>
      <c r="C336" s="244" t="s">
        <v>20</v>
      </c>
      <c r="D336" s="244"/>
      <c r="E336" s="58" t="s">
        <v>909</v>
      </c>
      <c r="F336" s="68"/>
      <c r="G336" s="247"/>
      <c r="H336" s="384"/>
      <c r="I336" s="475">
        <f t="shared" si="30"/>
        <v>0</v>
      </c>
      <c r="J336" s="104"/>
      <c r="K336" s="104"/>
      <c r="L336" s="104"/>
      <c r="M336" s="104"/>
      <c r="N336" s="104"/>
      <c r="O336" s="104"/>
      <c r="P336" s="104"/>
      <c r="Q336" s="104"/>
    </row>
    <row r="337" spans="1:17" ht="32.25" customHeight="1" x14ac:dyDescent="0.35">
      <c r="A337" s="244"/>
      <c r="B337" s="244"/>
      <c r="C337" s="244" t="s">
        <v>21</v>
      </c>
      <c r="D337" s="244"/>
      <c r="E337" s="58" t="s">
        <v>910</v>
      </c>
      <c r="F337" s="68" t="s">
        <v>129</v>
      </c>
      <c r="G337" s="247">
        <v>0</v>
      </c>
      <c r="H337" s="384"/>
      <c r="I337" s="475">
        <f t="shared" si="30"/>
        <v>0</v>
      </c>
      <c r="J337" s="104"/>
      <c r="K337" s="104"/>
      <c r="L337" s="104"/>
      <c r="M337" s="104"/>
      <c r="N337" s="104"/>
      <c r="O337" s="104"/>
      <c r="P337" s="104"/>
      <c r="Q337" s="104"/>
    </row>
    <row r="338" spans="1:17" ht="36" customHeight="1" x14ac:dyDescent="0.35">
      <c r="A338" s="244"/>
      <c r="B338" s="244"/>
      <c r="C338" s="244" t="s">
        <v>23</v>
      </c>
      <c r="D338" s="244"/>
      <c r="E338" s="58" t="s">
        <v>165</v>
      </c>
      <c r="F338" s="68" t="s">
        <v>129</v>
      </c>
      <c r="G338" s="247">
        <v>1</v>
      </c>
      <c r="H338" s="384">
        <v>14000</v>
      </c>
      <c r="I338" s="475">
        <f t="shared" si="30"/>
        <v>14000</v>
      </c>
      <c r="J338" s="104"/>
      <c r="K338" s="505">
        <f>'Civil &amp; Interior'!M177</f>
        <v>1</v>
      </c>
      <c r="L338" s="104">
        <f>K338</f>
        <v>1</v>
      </c>
      <c r="M338" s="104"/>
      <c r="N338" s="104">
        <f>L338*H338</f>
        <v>14000</v>
      </c>
      <c r="O338" s="104">
        <f>N338</f>
        <v>14000</v>
      </c>
      <c r="P338" s="104"/>
      <c r="Q338" s="104"/>
    </row>
    <row r="339" spans="1:17" ht="21.75" customHeight="1" x14ac:dyDescent="0.35">
      <c r="A339" s="244"/>
      <c r="B339" s="244"/>
      <c r="C339" s="244" t="s">
        <v>26</v>
      </c>
      <c r="D339" s="244"/>
      <c r="E339" s="58" t="s">
        <v>166</v>
      </c>
      <c r="F339" s="68" t="s">
        <v>129</v>
      </c>
      <c r="G339" s="247">
        <f>0.96/100*G2</f>
        <v>4.9535999999999998</v>
      </c>
      <c r="H339" s="384">
        <v>150</v>
      </c>
      <c r="I339" s="475">
        <f t="shared" si="30"/>
        <v>743.04</v>
      </c>
      <c r="J339" s="104"/>
      <c r="K339" s="505">
        <f>'Civil &amp; Interior'!M178</f>
        <v>5</v>
      </c>
      <c r="L339" s="104">
        <f>K339</f>
        <v>5</v>
      </c>
      <c r="M339" s="104"/>
      <c r="N339" s="104">
        <f>L339*H339</f>
        <v>750</v>
      </c>
      <c r="O339" s="104">
        <f>N339</f>
        <v>750</v>
      </c>
      <c r="P339" s="104"/>
      <c r="Q339" s="104"/>
    </row>
    <row r="340" spans="1:17" ht="177" customHeight="1" x14ac:dyDescent="0.35">
      <c r="A340" s="244"/>
      <c r="B340" s="244"/>
      <c r="C340" s="244"/>
      <c r="D340" s="38" t="s">
        <v>911</v>
      </c>
      <c r="E340" s="64" t="s">
        <v>912</v>
      </c>
      <c r="F340" s="68"/>
      <c r="G340" s="247"/>
      <c r="H340" s="384"/>
      <c r="I340" s="475"/>
      <c r="J340" s="104"/>
      <c r="K340" s="104"/>
      <c r="L340" s="104"/>
      <c r="M340" s="104"/>
      <c r="N340" s="104"/>
      <c r="O340" s="104"/>
      <c r="P340" s="104"/>
      <c r="Q340" s="104"/>
    </row>
    <row r="341" spans="1:17" ht="81" customHeight="1" x14ac:dyDescent="0.35">
      <c r="A341" s="244"/>
      <c r="B341" s="244"/>
      <c r="C341" s="244" t="s">
        <v>32</v>
      </c>
      <c r="D341" s="246" t="s">
        <v>913</v>
      </c>
      <c r="E341" s="62" t="s">
        <v>914</v>
      </c>
      <c r="F341" s="60"/>
      <c r="G341" s="247"/>
      <c r="H341" s="384"/>
      <c r="I341" s="475"/>
      <c r="J341" s="104"/>
      <c r="K341" s="104"/>
      <c r="L341" s="104"/>
      <c r="M341" s="104"/>
      <c r="N341" s="104"/>
      <c r="O341" s="104"/>
      <c r="P341" s="104"/>
      <c r="Q341" s="104"/>
    </row>
    <row r="342" spans="1:17" x14ac:dyDescent="0.35">
      <c r="A342" s="244"/>
      <c r="B342" s="244"/>
      <c r="C342" s="244" t="s">
        <v>78</v>
      </c>
      <c r="D342" s="244"/>
      <c r="E342" s="27" t="s">
        <v>167</v>
      </c>
      <c r="F342" s="68" t="s">
        <v>168</v>
      </c>
      <c r="G342" s="247">
        <v>0</v>
      </c>
      <c r="H342" s="384"/>
      <c r="I342" s="475">
        <f t="shared" ref="I342:I391" si="31">H342*$G342</f>
        <v>0</v>
      </c>
      <c r="J342" s="104"/>
      <c r="K342" s="104"/>
      <c r="L342" s="104"/>
      <c r="M342" s="104"/>
      <c r="N342" s="104"/>
      <c r="O342" s="104"/>
      <c r="P342" s="104"/>
      <c r="Q342" s="104"/>
    </row>
    <row r="343" spans="1:17" x14ac:dyDescent="0.35">
      <c r="A343" s="244"/>
      <c r="B343" s="244"/>
      <c r="C343" s="244" t="s">
        <v>169</v>
      </c>
      <c r="D343" s="244"/>
      <c r="E343" s="27" t="s">
        <v>302</v>
      </c>
      <c r="F343" s="68" t="s">
        <v>168</v>
      </c>
      <c r="G343" s="247">
        <v>0</v>
      </c>
      <c r="H343" s="384"/>
      <c r="I343" s="475">
        <f t="shared" si="31"/>
        <v>0</v>
      </c>
      <c r="J343" s="104"/>
      <c r="K343" s="104"/>
      <c r="L343" s="104"/>
      <c r="M343" s="104"/>
      <c r="N343" s="104"/>
      <c r="O343" s="104"/>
      <c r="P343" s="104"/>
      <c r="Q343" s="104"/>
    </row>
    <row r="344" spans="1:17" x14ac:dyDescent="0.35">
      <c r="A344" s="244"/>
      <c r="B344" s="244"/>
      <c r="C344" s="244" t="s">
        <v>915</v>
      </c>
      <c r="D344" s="244"/>
      <c r="E344" s="27" t="s">
        <v>319</v>
      </c>
      <c r="F344" s="68" t="s">
        <v>168</v>
      </c>
      <c r="G344" s="247">
        <v>0</v>
      </c>
      <c r="H344" s="384"/>
      <c r="I344" s="475">
        <f t="shared" si="31"/>
        <v>0</v>
      </c>
      <c r="J344" s="104"/>
      <c r="K344" s="104"/>
      <c r="L344" s="104"/>
      <c r="M344" s="104"/>
      <c r="N344" s="104"/>
      <c r="O344" s="104"/>
      <c r="P344" s="104"/>
      <c r="Q344" s="104"/>
    </row>
    <row r="345" spans="1:17" ht="66.75" customHeight="1" x14ac:dyDescent="0.35">
      <c r="A345" s="244"/>
      <c r="B345" s="244"/>
      <c r="C345" s="244" t="s">
        <v>916</v>
      </c>
      <c r="D345" s="244"/>
      <c r="E345" s="69" t="s">
        <v>917</v>
      </c>
      <c r="F345" s="68" t="s">
        <v>170</v>
      </c>
      <c r="G345" s="247">
        <v>0</v>
      </c>
      <c r="H345" s="384"/>
      <c r="I345" s="475">
        <f t="shared" si="31"/>
        <v>0</v>
      </c>
      <c r="J345" s="104"/>
      <c r="K345" s="104"/>
      <c r="L345" s="104"/>
      <c r="M345" s="104"/>
      <c r="N345" s="104"/>
      <c r="O345" s="104"/>
      <c r="P345" s="104"/>
      <c r="Q345" s="104"/>
    </row>
    <row r="346" spans="1:17" ht="44.25" customHeight="1" x14ac:dyDescent="0.35">
      <c r="A346" s="244"/>
      <c r="B346" s="244"/>
      <c r="C346" s="244" t="s">
        <v>918</v>
      </c>
      <c r="D346" s="244"/>
      <c r="E346" s="69" t="s">
        <v>919</v>
      </c>
      <c r="F346" s="68" t="s">
        <v>170</v>
      </c>
      <c r="G346" s="247">
        <v>0</v>
      </c>
      <c r="H346" s="384"/>
      <c r="I346" s="475">
        <f t="shared" si="31"/>
        <v>0</v>
      </c>
      <c r="J346" s="104"/>
      <c r="K346" s="104"/>
      <c r="L346" s="104"/>
      <c r="M346" s="104"/>
      <c r="N346" s="104"/>
      <c r="O346" s="104"/>
      <c r="P346" s="104"/>
      <c r="Q346" s="104"/>
    </row>
    <row r="347" spans="1:17" ht="40.5" customHeight="1" x14ac:dyDescent="0.35">
      <c r="A347" s="244"/>
      <c r="B347" s="244"/>
      <c r="C347" s="244" t="s">
        <v>920</v>
      </c>
      <c r="D347" s="244"/>
      <c r="E347" s="69" t="s">
        <v>921</v>
      </c>
      <c r="F347" s="68" t="s">
        <v>170</v>
      </c>
      <c r="G347" s="247">
        <v>0</v>
      </c>
      <c r="H347" s="384"/>
      <c r="I347" s="475">
        <f t="shared" si="31"/>
        <v>0</v>
      </c>
      <c r="J347" s="104"/>
      <c r="K347" s="104"/>
      <c r="L347" s="104"/>
      <c r="M347" s="104"/>
      <c r="N347" s="104"/>
      <c r="O347" s="104"/>
      <c r="P347" s="104"/>
      <c r="Q347" s="104"/>
    </row>
    <row r="348" spans="1:17" ht="88.5" customHeight="1" x14ac:dyDescent="0.35">
      <c r="A348" s="244"/>
      <c r="B348" s="244"/>
      <c r="C348" s="244" t="s">
        <v>33</v>
      </c>
      <c r="D348" s="38" t="s">
        <v>922</v>
      </c>
      <c r="E348" s="433" t="s">
        <v>923</v>
      </c>
      <c r="F348" s="68"/>
      <c r="G348" s="247"/>
      <c r="H348" s="384"/>
      <c r="I348" s="475"/>
      <c r="J348" s="104"/>
      <c r="K348" s="104"/>
      <c r="L348" s="104"/>
      <c r="M348" s="104"/>
      <c r="N348" s="104"/>
      <c r="O348" s="104"/>
      <c r="P348" s="104"/>
      <c r="Q348" s="104"/>
    </row>
    <row r="349" spans="1:17" x14ac:dyDescent="0.35">
      <c r="A349" s="244"/>
      <c r="B349" s="244"/>
      <c r="C349" s="244" t="s">
        <v>69</v>
      </c>
      <c r="D349" s="70"/>
      <c r="E349" s="27" t="s">
        <v>167</v>
      </c>
      <c r="F349" s="111" t="s">
        <v>22</v>
      </c>
      <c r="G349" s="247">
        <v>4</v>
      </c>
      <c r="H349" s="384">
        <v>200</v>
      </c>
      <c r="I349" s="475">
        <f t="shared" si="31"/>
        <v>800</v>
      </c>
      <c r="J349" s="104"/>
      <c r="K349" s="505">
        <f>'Civil &amp; Interior'!M179</f>
        <v>4</v>
      </c>
      <c r="L349" s="104">
        <f>K349</f>
        <v>4</v>
      </c>
      <c r="M349" s="104"/>
      <c r="N349" s="104">
        <f>L349*H349</f>
        <v>800</v>
      </c>
      <c r="O349" s="104">
        <f>N349</f>
        <v>800</v>
      </c>
      <c r="P349" s="104"/>
      <c r="Q349" s="104"/>
    </row>
    <row r="350" spans="1:17" x14ac:dyDescent="0.35">
      <c r="A350" s="244"/>
      <c r="B350" s="244"/>
      <c r="C350" s="244" t="s">
        <v>70</v>
      </c>
      <c r="D350" s="70"/>
      <c r="E350" s="27" t="s">
        <v>302</v>
      </c>
      <c r="F350" s="111" t="s">
        <v>22</v>
      </c>
      <c r="G350" s="247">
        <v>4</v>
      </c>
      <c r="H350" s="384">
        <v>300</v>
      </c>
      <c r="I350" s="475">
        <f t="shared" si="31"/>
        <v>1200</v>
      </c>
      <c r="J350" s="104"/>
      <c r="K350" s="505">
        <f>'Civil &amp; Interior'!M180</f>
        <v>4</v>
      </c>
      <c r="L350" s="104">
        <f>K350</f>
        <v>4</v>
      </c>
      <c r="M350" s="104"/>
      <c r="N350" s="104">
        <f t="shared" ref="N350:N352" si="32">L350*H350</f>
        <v>1200</v>
      </c>
      <c r="O350" s="104">
        <f t="shared" ref="O350:O352" si="33">N350</f>
        <v>1200</v>
      </c>
      <c r="P350" s="104"/>
      <c r="Q350" s="104"/>
    </row>
    <row r="351" spans="1:17" x14ac:dyDescent="0.35">
      <c r="A351" s="244"/>
      <c r="B351" s="244"/>
      <c r="C351" s="244" t="s">
        <v>116</v>
      </c>
      <c r="D351" s="70"/>
      <c r="E351" s="27" t="s">
        <v>319</v>
      </c>
      <c r="F351" s="111" t="s">
        <v>22</v>
      </c>
      <c r="G351" s="247">
        <v>8</v>
      </c>
      <c r="H351" s="384">
        <v>300</v>
      </c>
      <c r="I351" s="475">
        <f t="shared" si="31"/>
        <v>2400</v>
      </c>
      <c r="J351" s="104"/>
      <c r="K351" s="505">
        <f>'Civil &amp; Interior'!M181</f>
        <v>8</v>
      </c>
      <c r="L351" s="104">
        <f>K351</f>
        <v>8</v>
      </c>
      <c r="M351" s="104"/>
      <c r="N351" s="104">
        <f t="shared" si="32"/>
        <v>2400</v>
      </c>
      <c r="O351" s="104">
        <f t="shared" si="33"/>
        <v>2400</v>
      </c>
      <c r="P351" s="104"/>
      <c r="Q351" s="104"/>
    </row>
    <row r="352" spans="1:17" ht="63" customHeight="1" x14ac:dyDescent="0.35">
      <c r="A352" s="244"/>
      <c r="B352" s="244"/>
      <c r="C352" s="244" t="s">
        <v>333</v>
      </c>
      <c r="D352" s="70"/>
      <c r="E352" s="69" t="s">
        <v>366</v>
      </c>
      <c r="F352" s="72" t="s">
        <v>171</v>
      </c>
      <c r="G352" s="247">
        <v>8</v>
      </c>
      <c r="H352" s="384">
        <v>370</v>
      </c>
      <c r="I352" s="475">
        <f t="shared" si="31"/>
        <v>2960</v>
      </c>
      <c r="J352" s="104"/>
      <c r="K352" s="505">
        <f>'Civil &amp; Interior'!M182</f>
        <v>8</v>
      </c>
      <c r="L352" s="104">
        <f>K352</f>
        <v>8</v>
      </c>
      <c r="M352" s="104"/>
      <c r="N352" s="104">
        <f t="shared" si="32"/>
        <v>2960</v>
      </c>
      <c r="O352" s="104">
        <f t="shared" si="33"/>
        <v>2960</v>
      </c>
      <c r="P352" s="104"/>
      <c r="Q352" s="104"/>
    </row>
    <row r="353" spans="1:17" ht="39.75" customHeight="1" x14ac:dyDescent="0.35">
      <c r="A353" s="244"/>
      <c r="B353" s="244"/>
      <c r="C353" s="244" t="s">
        <v>334</v>
      </c>
      <c r="D353" s="70"/>
      <c r="E353" s="69" t="s">
        <v>320</v>
      </c>
      <c r="F353" s="113" t="s">
        <v>171</v>
      </c>
      <c r="G353" s="247">
        <v>0</v>
      </c>
      <c r="H353" s="384"/>
      <c r="I353" s="475">
        <f t="shared" si="31"/>
        <v>0</v>
      </c>
      <c r="J353" s="104"/>
      <c r="K353" s="104"/>
      <c r="L353" s="104"/>
      <c r="M353" s="104"/>
      <c r="N353" s="104"/>
      <c r="O353" s="104"/>
      <c r="P353" s="104"/>
      <c r="Q353" s="104"/>
    </row>
    <row r="354" spans="1:17" x14ac:dyDescent="0.35">
      <c r="A354" s="114"/>
      <c r="B354" s="114"/>
      <c r="C354" s="115" t="s">
        <v>46</v>
      </c>
      <c r="D354" s="116"/>
      <c r="E354" s="434" t="s">
        <v>372</v>
      </c>
      <c r="F354" s="435"/>
      <c r="G354" s="436"/>
      <c r="H354" s="437"/>
      <c r="I354" s="478"/>
      <c r="J354" s="104"/>
      <c r="K354" s="104"/>
      <c r="L354" s="104"/>
      <c r="M354" s="104"/>
      <c r="N354" s="104"/>
      <c r="O354" s="104"/>
      <c r="P354" s="104"/>
      <c r="Q354" s="104"/>
    </row>
    <row r="355" spans="1:17" ht="104.25" customHeight="1" x14ac:dyDescent="0.35">
      <c r="A355" s="114"/>
      <c r="B355" s="114"/>
      <c r="C355" s="114"/>
      <c r="D355" s="116"/>
      <c r="E355" s="438" t="s">
        <v>924</v>
      </c>
      <c r="F355" s="435"/>
      <c r="G355" s="436"/>
      <c r="H355" s="437"/>
      <c r="I355" s="478"/>
      <c r="J355" s="104"/>
      <c r="K355" s="104"/>
      <c r="L355" s="104"/>
      <c r="M355" s="104"/>
      <c r="N355" s="104"/>
      <c r="O355" s="104"/>
      <c r="P355" s="104"/>
      <c r="Q355" s="104"/>
    </row>
    <row r="356" spans="1:17" x14ac:dyDescent="0.35">
      <c r="A356" s="114"/>
      <c r="B356" s="114"/>
      <c r="C356" s="114" t="s">
        <v>824</v>
      </c>
      <c r="D356" s="116"/>
      <c r="E356" s="438" t="s">
        <v>373</v>
      </c>
      <c r="F356" s="435" t="s">
        <v>168</v>
      </c>
      <c r="G356" s="439">
        <v>0</v>
      </c>
      <c r="H356" s="440"/>
      <c r="I356" s="478">
        <f t="shared" si="31"/>
        <v>0</v>
      </c>
      <c r="J356" s="104"/>
      <c r="K356" s="104"/>
      <c r="L356" s="104"/>
      <c r="M356" s="104"/>
      <c r="N356" s="104"/>
      <c r="O356" s="104"/>
      <c r="P356" s="104"/>
      <c r="Q356" s="104"/>
    </row>
    <row r="357" spans="1:17" x14ac:dyDescent="0.35">
      <c r="A357" s="114"/>
      <c r="B357" s="114"/>
      <c r="C357" s="114" t="s">
        <v>826</v>
      </c>
      <c r="D357" s="116"/>
      <c r="E357" s="438" t="s">
        <v>374</v>
      </c>
      <c r="F357" s="435" t="s">
        <v>168</v>
      </c>
      <c r="G357" s="441">
        <v>0</v>
      </c>
      <c r="H357" s="440"/>
      <c r="I357" s="478">
        <f t="shared" si="31"/>
        <v>0</v>
      </c>
      <c r="J357" s="104"/>
      <c r="K357" s="104"/>
      <c r="L357" s="104"/>
      <c r="M357" s="104"/>
      <c r="N357" s="104"/>
      <c r="O357" s="104"/>
      <c r="P357" s="104"/>
      <c r="Q357" s="104"/>
    </row>
    <row r="358" spans="1:17" x14ac:dyDescent="0.35">
      <c r="A358" s="114"/>
      <c r="B358" s="114"/>
      <c r="C358" s="114" t="s">
        <v>828</v>
      </c>
      <c r="D358" s="116"/>
      <c r="E358" s="438" t="s">
        <v>375</v>
      </c>
      <c r="F358" s="435" t="s">
        <v>168</v>
      </c>
      <c r="G358" s="441">
        <v>0</v>
      </c>
      <c r="H358" s="440"/>
      <c r="I358" s="478">
        <f t="shared" si="31"/>
        <v>0</v>
      </c>
      <c r="J358" s="104"/>
      <c r="K358" s="104"/>
      <c r="L358" s="104"/>
      <c r="M358" s="104"/>
      <c r="N358" s="104"/>
      <c r="O358" s="104"/>
      <c r="P358" s="104"/>
      <c r="Q358" s="104"/>
    </row>
    <row r="359" spans="1:17" x14ac:dyDescent="0.35">
      <c r="A359" s="114"/>
      <c r="B359" s="114"/>
      <c r="C359" s="114" t="s">
        <v>925</v>
      </c>
      <c r="D359" s="116"/>
      <c r="E359" s="438" t="s">
        <v>376</v>
      </c>
      <c r="F359" s="435" t="s">
        <v>168</v>
      </c>
      <c r="G359" s="441">
        <v>0</v>
      </c>
      <c r="H359" s="440"/>
      <c r="I359" s="478">
        <f t="shared" si="31"/>
        <v>0</v>
      </c>
      <c r="J359" s="104"/>
      <c r="K359" s="104"/>
      <c r="L359" s="104"/>
      <c r="M359" s="104"/>
      <c r="N359" s="104"/>
      <c r="O359" s="104"/>
      <c r="P359" s="104"/>
      <c r="Q359" s="104"/>
    </row>
    <row r="360" spans="1:17" ht="51" customHeight="1" x14ac:dyDescent="0.35">
      <c r="A360" s="114"/>
      <c r="B360" s="114"/>
      <c r="C360" s="114" t="s">
        <v>926</v>
      </c>
      <c r="D360" s="116"/>
      <c r="E360" s="438" t="s">
        <v>927</v>
      </c>
      <c r="F360" s="435" t="s">
        <v>168</v>
      </c>
      <c r="G360" s="442"/>
      <c r="H360" s="443"/>
      <c r="I360" s="478">
        <f t="shared" si="31"/>
        <v>0</v>
      </c>
      <c r="J360" s="104"/>
      <c r="K360" s="104"/>
      <c r="L360" s="104"/>
      <c r="M360" s="104"/>
      <c r="N360" s="104"/>
      <c r="O360" s="104"/>
      <c r="P360" s="104"/>
      <c r="Q360" s="104"/>
    </row>
    <row r="361" spans="1:17" ht="102.75" customHeight="1" x14ac:dyDescent="0.35">
      <c r="A361" s="114"/>
      <c r="B361" s="114"/>
      <c r="C361" s="114" t="s">
        <v>43</v>
      </c>
      <c r="D361" s="116"/>
      <c r="E361" s="438" t="s">
        <v>928</v>
      </c>
      <c r="F361" s="435"/>
      <c r="G361" s="442"/>
      <c r="H361" s="443"/>
      <c r="I361" s="478"/>
      <c r="J361" s="104"/>
      <c r="K361" s="104"/>
      <c r="L361" s="104"/>
      <c r="M361" s="104"/>
      <c r="N361" s="104"/>
      <c r="O361" s="104"/>
      <c r="P361" s="104"/>
      <c r="Q361" s="104"/>
    </row>
    <row r="362" spans="1:17" ht="39.75" customHeight="1" x14ac:dyDescent="0.35">
      <c r="A362" s="114"/>
      <c r="B362" s="114"/>
      <c r="C362" s="114" t="s">
        <v>303</v>
      </c>
      <c r="D362" s="116"/>
      <c r="E362" s="438" t="s">
        <v>377</v>
      </c>
      <c r="F362" s="435" t="s">
        <v>168</v>
      </c>
      <c r="G362" s="441">
        <v>2</v>
      </c>
      <c r="H362" s="443">
        <v>400</v>
      </c>
      <c r="I362" s="478">
        <f t="shared" si="31"/>
        <v>800</v>
      </c>
      <c r="J362" s="104"/>
      <c r="K362" s="505">
        <f>'Civil &amp; Interior'!M185</f>
        <v>2</v>
      </c>
      <c r="L362" s="104">
        <f>K362</f>
        <v>2</v>
      </c>
      <c r="M362" s="104"/>
      <c r="N362" s="104">
        <f>L362*H362</f>
        <v>800</v>
      </c>
      <c r="O362" s="104">
        <f>N362</f>
        <v>800</v>
      </c>
      <c r="P362" s="104"/>
      <c r="Q362" s="104"/>
    </row>
    <row r="363" spans="1:17" ht="39.75" customHeight="1" x14ac:dyDescent="0.35">
      <c r="A363" s="114"/>
      <c r="B363" s="114"/>
      <c r="C363" s="114" t="s">
        <v>304</v>
      </c>
      <c r="D363" s="116"/>
      <c r="E363" s="438" t="s">
        <v>378</v>
      </c>
      <c r="F363" s="435" t="s">
        <v>168</v>
      </c>
      <c r="G363" s="441">
        <v>6</v>
      </c>
      <c r="H363" s="443">
        <v>400</v>
      </c>
      <c r="I363" s="478">
        <f t="shared" si="31"/>
        <v>2400</v>
      </c>
      <c r="J363" s="104"/>
      <c r="K363" s="505">
        <f>'Civil &amp; Interior'!M186</f>
        <v>6</v>
      </c>
      <c r="L363" s="104">
        <f>K363</f>
        <v>6</v>
      </c>
      <c r="M363" s="104"/>
      <c r="N363" s="104">
        <f>L363*H363</f>
        <v>2400</v>
      </c>
      <c r="O363" s="104">
        <f>N363</f>
        <v>2400</v>
      </c>
      <c r="P363" s="104"/>
      <c r="Q363" s="104"/>
    </row>
    <row r="364" spans="1:17" ht="47.25" customHeight="1" x14ac:dyDescent="0.35">
      <c r="A364" s="114"/>
      <c r="B364" s="114"/>
      <c r="C364" s="114" t="s">
        <v>929</v>
      </c>
      <c r="D364" s="116"/>
      <c r="E364" s="438" t="s">
        <v>930</v>
      </c>
      <c r="F364" s="435" t="s">
        <v>168</v>
      </c>
      <c r="G364" s="442"/>
      <c r="H364" s="443"/>
      <c r="I364" s="478">
        <f t="shared" si="31"/>
        <v>0</v>
      </c>
      <c r="J364" s="104"/>
      <c r="K364" s="104"/>
      <c r="L364" s="104"/>
      <c r="M364" s="104"/>
      <c r="N364" s="104"/>
      <c r="O364" s="104"/>
      <c r="P364" s="104"/>
      <c r="Q364" s="104"/>
    </row>
    <row r="365" spans="1:17" ht="49.5" customHeight="1" x14ac:dyDescent="0.35">
      <c r="A365" s="114"/>
      <c r="B365" s="114"/>
      <c r="C365" s="114" t="s">
        <v>931</v>
      </c>
      <c r="D365" s="116"/>
      <c r="E365" s="438" t="s">
        <v>932</v>
      </c>
      <c r="F365" s="435" t="s">
        <v>171</v>
      </c>
      <c r="G365" s="441">
        <v>0</v>
      </c>
      <c r="H365" s="443"/>
      <c r="I365" s="478">
        <f t="shared" si="31"/>
        <v>0</v>
      </c>
      <c r="J365" s="104"/>
      <c r="K365" s="104"/>
      <c r="L365" s="104"/>
      <c r="M365" s="104"/>
      <c r="N365" s="104"/>
      <c r="O365" s="104"/>
      <c r="P365" s="104"/>
      <c r="Q365" s="104"/>
    </row>
    <row r="366" spans="1:17" x14ac:dyDescent="0.35">
      <c r="A366" s="114"/>
      <c r="B366" s="114"/>
      <c r="C366" s="114" t="s">
        <v>47</v>
      </c>
      <c r="D366" s="116"/>
      <c r="E366" s="434" t="s">
        <v>379</v>
      </c>
      <c r="F366" s="435"/>
      <c r="G366" s="442"/>
      <c r="H366" s="443"/>
      <c r="I366" s="478"/>
      <c r="J366" s="104"/>
      <c r="K366" s="104"/>
      <c r="L366" s="104"/>
      <c r="M366" s="104"/>
      <c r="N366" s="104"/>
      <c r="O366" s="104"/>
      <c r="P366" s="104"/>
      <c r="Q366" s="104"/>
    </row>
    <row r="367" spans="1:17" ht="105.75" customHeight="1" x14ac:dyDescent="0.35">
      <c r="A367" s="114"/>
      <c r="B367" s="114"/>
      <c r="C367" s="114"/>
      <c r="D367" s="116"/>
      <c r="E367" s="438" t="s">
        <v>380</v>
      </c>
      <c r="F367" s="435"/>
      <c r="G367" s="442"/>
      <c r="H367" s="443"/>
      <c r="I367" s="478"/>
      <c r="J367" s="104"/>
      <c r="K367" s="104"/>
      <c r="L367" s="104"/>
      <c r="M367" s="104"/>
      <c r="N367" s="104"/>
      <c r="O367" s="104"/>
      <c r="P367" s="104"/>
      <c r="Q367" s="104"/>
    </row>
    <row r="368" spans="1:17" x14ac:dyDescent="0.35">
      <c r="A368" s="114"/>
      <c r="B368" s="114"/>
      <c r="C368" s="114" t="s">
        <v>277</v>
      </c>
      <c r="D368" s="116"/>
      <c r="E368" s="438" t="s">
        <v>373</v>
      </c>
      <c r="F368" s="435" t="s">
        <v>168</v>
      </c>
      <c r="G368" s="439">
        <v>3</v>
      </c>
      <c r="H368" s="440">
        <v>300</v>
      </c>
      <c r="I368" s="478">
        <f t="shared" si="31"/>
        <v>900</v>
      </c>
      <c r="J368" s="104"/>
      <c r="K368" s="505">
        <f>'Civil &amp; Interior'!M189</f>
        <v>3</v>
      </c>
      <c r="L368" s="104">
        <f>K368</f>
        <v>3</v>
      </c>
      <c r="M368" s="104"/>
      <c r="N368" s="104">
        <f>L368*H368</f>
        <v>900</v>
      </c>
      <c r="O368" s="104">
        <f>N368</f>
        <v>900</v>
      </c>
      <c r="P368" s="104"/>
      <c r="Q368" s="104"/>
    </row>
    <row r="369" spans="1:17" x14ac:dyDescent="0.35">
      <c r="A369" s="114"/>
      <c r="B369" s="114"/>
      <c r="C369" s="114" t="s">
        <v>381</v>
      </c>
      <c r="D369" s="116"/>
      <c r="E369" s="438" t="s">
        <v>374</v>
      </c>
      <c r="F369" s="435" t="s">
        <v>168</v>
      </c>
      <c r="G369" s="441">
        <v>4</v>
      </c>
      <c r="H369" s="440">
        <v>350</v>
      </c>
      <c r="I369" s="478">
        <f t="shared" si="31"/>
        <v>1400</v>
      </c>
      <c r="J369" s="104"/>
      <c r="K369" s="505">
        <f>'Civil &amp; Interior'!M190</f>
        <v>4</v>
      </c>
      <c r="L369" s="104">
        <f>K369</f>
        <v>4</v>
      </c>
      <c r="M369" s="104"/>
      <c r="N369" s="104">
        <f>L369*H369</f>
        <v>1400</v>
      </c>
      <c r="O369" s="104">
        <f>N369</f>
        <v>1400</v>
      </c>
      <c r="P369" s="104"/>
      <c r="Q369" s="104"/>
    </row>
    <row r="370" spans="1:17" x14ac:dyDescent="0.35">
      <c r="A370" s="114"/>
      <c r="B370" s="114"/>
      <c r="C370" s="114" t="s">
        <v>382</v>
      </c>
      <c r="D370" s="116"/>
      <c r="E370" s="438" t="s">
        <v>375</v>
      </c>
      <c r="F370" s="435" t="s">
        <v>168</v>
      </c>
      <c r="G370" s="441">
        <v>2</v>
      </c>
      <c r="H370" s="440">
        <v>350</v>
      </c>
      <c r="I370" s="478">
        <f t="shared" si="31"/>
        <v>700</v>
      </c>
      <c r="J370" s="104"/>
      <c r="K370" s="505">
        <f>'Civil &amp; Interior'!M191</f>
        <v>2</v>
      </c>
      <c r="L370" s="104">
        <f>K370</f>
        <v>2</v>
      </c>
      <c r="M370" s="104"/>
      <c r="N370" s="104">
        <f>L370*H370</f>
        <v>700</v>
      </c>
      <c r="O370" s="104">
        <f>N370</f>
        <v>700</v>
      </c>
      <c r="P370" s="104"/>
      <c r="Q370" s="104"/>
    </row>
    <row r="371" spans="1:17" x14ac:dyDescent="0.35">
      <c r="A371" s="114"/>
      <c r="B371" s="114"/>
      <c r="C371" s="114" t="s">
        <v>383</v>
      </c>
      <c r="D371" s="116"/>
      <c r="E371" s="438" t="s">
        <v>376</v>
      </c>
      <c r="F371" s="435" t="s">
        <v>168</v>
      </c>
      <c r="G371" s="441">
        <v>2</v>
      </c>
      <c r="H371" s="440">
        <v>400</v>
      </c>
      <c r="I371" s="478">
        <f t="shared" si="31"/>
        <v>800</v>
      </c>
      <c r="J371" s="104"/>
      <c r="K371" s="505">
        <f>'Civil &amp; Interior'!M192</f>
        <v>2</v>
      </c>
      <c r="L371" s="104">
        <f>K371</f>
        <v>2</v>
      </c>
      <c r="M371" s="104"/>
      <c r="N371" s="104">
        <f>L371*H371</f>
        <v>800</v>
      </c>
      <c r="O371" s="104">
        <f>N371</f>
        <v>800</v>
      </c>
      <c r="P371" s="104"/>
      <c r="Q371" s="104"/>
    </row>
    <row r="372" spans="1:17" ht="102.75" customHeight="1" x14ac:dyDescent="0.35">
      <c r="A372" s="114"/>
      <c r="B372" s="114"/>
      <c r="C372" s="114" t="s">
        <v>49</v>
      </c>
      <c r="D372" s="116"/>
      <c r="E372" s="438" t="s">
        <v>384</v>
      </c>
      <c r="F372" s="435"/>
      <c r="G372" s="442"/>
      <c r="H372" s="443"/>
      <c r="I372" s="478"/>
      <c r="J372" s="104"/>
      <c r="K372" s="104"/>
      <c r="L372" s="104"/>
      <c r="M372" s="104"/>
      <c r="N372" s="104"/>
      <c r="O372" s="104"/>
      <c r="P372" s="104"/>
      <c r="Q372" s="104"/>
    </row>
    <row r="373" spans="1:17" ht="39.75" customHeight="1" x14ac:dyDescent="0.35">
      <c r="A373" s="114"/>
      <c r="B373" s="114"/>
      <c r="C373" s="114" t="s">
        <v>337</v>
      </c>
      <c r="D373" s="116"/>
      <c r="E373" s="438" t="s">
        <v>377</v>
      </c>
      <c r="F373" s="435" t="s">
        <v>168</v>
      </c>
      <c r="G373" s="442">
        <v>2</v>
      </c>
      <c r="H373" s="443">
        <v>300</v>
      </c>
      <c r="I373" s="478">
        <f t="shared" si="31"/>
        <v>600</v>
      </c>
      <c r="J373" s="104"/>
      <c r="K373" s="505">
        <f>'Civil &amp; Interior'!M194</f>
        <v>2</v>
      </c>
      <c r="L373" s="104">
        <f>K373</f>
        <v>2</v>
      </c>
      <c r="M373" s="104"/>
      <c r="N373" s="104">
        <f>L373*H373</f>
        <v>600</v>
      </c>
      <c r="O373" s="104">
        <f>N373</f>
        <v>600</v>
      </c>
      <c r="P373" s="104"/>
      <c r="Q373" s="104"/>
    </row>
    <row r="374" spans="1:17" ht="39.75" customHeight="1" x14ac:dyDescent="0.35">
      <c r="A374" s="114"/>
      <c r="B374" s="114"/>
      <c r="C374" s="114" t="s">
        <v>338</v>
      </c>
      <c r="D374" s="116"/>
      <c r="E374" s="438" t="s">
        <v>378</v>
      </c>
      <c r="F374" s="435" t="s">
        <v>168</v>
      </c>
      <c r="G374" s="442">
        <v>6</v>
      </c>
      <c r="H374" s="443">
        <v>450</v>
      </c>
      <c r="I374" s="478">
        <f t="shared" si="31"/>
        <v>2700</v>
      </c>
      <c r="J374" s="104"/>
      <c r="K374" s="505">
        <f>'Civil &amp; Interior'!M195</f>
        <v>6</v>
      </c>
      <c r="L374" s="104">
        <f>K374</f>
        <v>6</v>
      </c>
      <c r="M374" s="104"/>
      <c r="N374" s="104">
        <f>L374*H374</f>
        <v>2700</v>
      </c>
      <c r="O374" s="104">
        <f>N374</f>
        <v>2700</v>
      </c>
      <c r="P374" s="104"/>
      <c r="Q374" s="104"/>
    </row>
    <row r="375" spans="1:17" ht="41.25" customHeight="1" x14ac:dyDescent="0.35">
      <c r="A375" s="244"/>
      <c r="B375" s="244"/>
      <c r="C375" s="244" t="s">
        <v>50</v>
      </c>
      <c r="D375" s="246" t="s">
        <v>933</v>
      </c>
      <c r="E375" s="54" t="s">
        <v>934</v>
      </c>
      <c r="F375" s="60"/>
      <c r="G375" s="364"/>
      <c r="H375" s="384"/>
      <c r="I375" s="475"/>
      <c r="J375" s="104"/>
      <c r="K375" s="104"/>
      <c r="L375" s="104"/>
      <c r="M375" s="104"/>
      <c r="N375" s="104"/>
      <c r="O375" s="104"/>
      <c r="P375" s="104"/>
      <c r="Q375" s="104"/>
    </row>
    <row r="376" spans="1:17" x14ac:dyDescent="0.35">
      <c r="A376" s="244"/>
      <c r="B376" s="244"/>
      <c r="C376" s="244" t="s">
        <v>935</v>
      </c>
      <c r="D376" s="73"/>
      <c r="E376" s="54" t="s">
        <v>172</v>
      </c>
      <c r="F376" s="68" t="s">
        <v>171</v>
      </c>
      <c r="G376" s="57">
        <v>0</v>
      </c>
      <c r="H376" s="404"/>
      <c r="I376" s="475">
        <f t="shared" si="31"/>
        <v>0</v>
      </c>
      <c r="J376" s="104"/>
      <c r="K376" s="104"/>
      <c r="L376" s="104"/>
      <c r="M376" s="104"/>
      <c r="N376" s="104"/>
      <c r="O376" s="104"/>
      <c r="P376" s="104"/>
      <c r="Q376" s="104"/>
    </row>
    <row r="377" spans="1:17" x14ac:dyDescent="0.35">
      <c r="A377" s="244"/>
      <c r="B377" s="244"/>
      <c r="C377" s="244" t="s">
        <v>936</v>
      </c>
      <c r="D377" s="73"/>
      <c r="E377" s="54" t="s">
        <v>173</v>
      </c>
      <c r="F377" s="68" t="s">
        <v>171</v>
      </c>
      <c r="G377" s="57">
        <v>0</v>
      </c>
      <c r="H377" s="404"/>
      <c r="I377" s="475">
        <f t="shared" si="31"/>
        <v>0</v>
      </c>
      <c r="J377" s="104"/>
      <c r="K377" s="104"/>
      <c r="L377" s="104"/>
      <c r="M377" s="104"/>
      <c r="N377" s="104"/>
      <c r="O377" s="104"/>
      <c r="P377" s="104"/>
      <c r="Q377" s="104"/>
    </row>
    <row r="378" spans="1:17" x14ac:dyDescent="0.35">
      <c r="A378" s="244"/>
      <c r="B378" s="244"/>
      <c r="C378" s="244" t="s">
        <v>937</v>
      </c>
      <c r="D378" s="244"/>
      <c r="E378" s="53" t="s">
        <v>938</v>
      </c>
      <c r="F378" s="72" t="s">
        <v>171</v>
      </c>
      <c r="G378" s="247">
        <v>0</v>
      </c>
      <c r="H378" s="404"/>
      <c r="I378" s="475">
        <f t="shared" si="31"/>
        <v>0</v>
      </c>
      <c r="J378" s="104"/>
      <c r="K378" s="104"/>
      <c r="L378" s="104"/>
      <c r="M378" s="104"/>
      <c r="N378" s="104"/>
      <c r="O378" s="104"/>
      <c r="P378" s="104"/>
      <c r="Q378" s="104"/>
    </row>
    <row r="379" spans="1:17" x14ac:dyDescent="0.35">
      <c r="A379" s="244"/>
      <c r="B379" s="244"/>
      <c r="C379" s="244" t="s">
        <v>939</v>
      </c>
      <c r="D379" s="244"/>
      <c r="E379" s="53" t="s">
        <v>940</v>
      </c>
      <c r="F379" s="72" t="s">
        <v>171</v>
      </c>
      <c r="G379" s="247">
        <v>0</v>
      </c>
      <c r="H379" s="404"/>
      <c r="I379" s="475">
        <f t="shared" si="31"/>
        <v>0</v>
      </c>
      <c r="J379" s="104"/>
      <c r="K379" s="104"/>
      <c r="L379" s="104"/>
      <c r="M379" s="104"/>
      <c r="N379" s="104"/>
      <c r="O379" s="104"/>
      <c r="P379" s="104"/>
      <c r="Q379" s="104"/>
    </row>
    <row r="380" spans="1:17" x14ac:dyDescent="0.35">
      <c r="A380" s="244"/>
      <c r="B380" s="244"/>
      <c r="C380" s="244" t="s">
        <v>941</v>
      </c>
      <c r="D380" s="244"/>
      <c r="E380" s="53" t="s">
        <v>942</v>
      </c>
      <c r="F380" s="72" t="s">
        <v>171</v>
      </c>
      <c r="G380" s="247">
        <v>0</v>
      </c>
      <c r="H380" s="404"/>
      <c r="I380" s="475">
        <f t="shared" si="31"/>
        <v>0</v>
      </c>
      <c r="J380" s="104"/>
      <c r="K380" s="104"/>
      <c r="L380" s="104"/>
      <c r="M380" s="104"/>
      <c r="N380" s="104"/>
      <c r="O380" s="104"/>
      <c r="P380" s="104"/>
      <c r="Q380" s="104"/>
    </row>
    <row r="381" spans="1:17" ht="48.75" customHeight="1" x14ac:dyDescent="0.35">
      <c r="A381" s="244"/>
      <c r="B381" s="244"/>
      <c r="C381" s="244" t="s">
        <v>51</v>
      </c>
      <c r="D381" s="244"/>
      <c r="E381" s="54" t="s">
        <v>174</v>
      </c>
      <c r="F381" s="68"/>
      <c r="G381" s="247"/>
      <c r="H381" s="384"/>
      <c r="I381" s="475"/>
      <c r="J381" s="104"/>
      <c r="K381" s="104"/>
      <c r="L381" s="104"/>
      <c r="M381" s="104"/>
      <c r="N381" s="104"/>
      <c r="O381" s="104"/>
      <c r="P381" s="104"/>
      <c r="Q381" s="104"/>
    </row>
    <row r="382" spans="1:17" x14ac:dyDescent="0.35">
      <c r="A382" s="244"/>
      <c r="B382" s="244"/>
      <c r="C382" s="244" t="s">
        <v>385</v>
      </c>
      <c r="D382" s="244"/>
      <c r="E382" s="53" t="s">
        <v>172</v>
      </c>
      <c r="F382" s="68" t="s">
        <v>171</v>
      </c>
      <c r="G382" s="247">
        <v>24</v>
      </c>
      <c r="H382" s="404">
        <v>50</v>
      </c>
      <c r="I382" s="475">
        <f t="shared" si="31"/>
        <v>1200</v>
      </c>
      <c r="J382" s="104"/>
      <c r="K382" s="473"/>
      <c r="L382" s="104"/>
      <c r="M382" s="104"/>
      <c r="N382" s="104"/>
      <c r="O382" s="104"/>
      <c r="P382" s="104"/>
      <c r="Q382" s="104"/>
    </row>
    <row r="383" spans="1:17" x14ac:dyDescent="0.35">
      <c r="A383" s="244"/>
      <c r="B383" s="244"/>
      <c r="C383" s="244" t="s">
        <v>386</v>
      </c>
      <c r="D383" s="244"/>
      <c r="E383" s="53" t="s">
        <v>173</v>
      </c>
      <c r="F383" s="68" t="s">
        <v>171</v>
      </c>
      <c r="G383" s="247">
        <v>30</v>
      </c>
      <c r="H383" s="404">
        <v>80</v>
      </c>
      <c r="I383" s="475">
        <f t="shared" si="31"/>
        <v>2400</v>
      </c>
      <c r="J383" s="104"/>
      <c r="K383" s="473"/>
      <c r="L383" s="104"/>
      <c r="M383" s="104"/>
      <c r="N383" s="104"/>
      <c r="O383" s="104"/>
      <c r="P383" s="104"/>
      <c r="Q383" s="104"/>
    </row>
    <row r="384" spans="1:17" x14ac:dyDescent="0.35">
      <c r="A384" s="244"/>
      <c r="B384" s="244"/>
      <c r="C384" s="244" t="s">
        <v>943</v>
      </c>
      <c r="D384" s="244"/>
      <c r="E384" s="53" t="s">
        <v>938</v>
      </c>
      <c r="F384" s="68" t="s">
        <v>171</v>
      </c>
      <c r="G384" s="247">
        <v>0</v>
      </c>
      <c r="H384" s="404"/>
      <c r="I384" s="475">
        <f t="shared" si="31"/>
        <v>0</v>
      </c>
      <c r="J384" s="104"/>
      <c r="K384" s="104"/>
      <c r="L384" s="104"/>
      <c r="M384" s="104"/>
      <c r="N384" s="104"/>
      <c r="O384" s="104"/>
      <c r="P384" s="104"/>
      <c r="Q384" s="104"/>
    </row>
    <row r="385" spans="1:17" x14ac:dyDescent="0.35">
      <c r="A385" s="244"/>
      <c r="B385" s="244"/>
      <c r="C385" s="244" t="s">
        <v>944</v>
      </c>
      <c r="D385" s="244"/>
      <c r="E385" s="53" t="s">
        <v>940</v>
      </c>
      <c r="F385" s="68" t="s">
        <v>171</v>
      </c>
      <c r="G385" s="247">
        <v>0</v>
      </c>
      <c r="H385" s="404"/>
      <c r="I385" s="475">
        <f t="shared" si="31"/>
        <v>0</v>
      </c>
      <c r="J385" s="104"/>
      <c r="K385" s="104"/>
      <c r="L385" s="104"/>
      <c r="M385" s="104"/>
      <c r="N385" s="104"/>
      <c r="O385" s="104"/>
      <c r="P385" s="104"/>
      <c r="Q385" s="104"/>
    </row>
    <row r="386" spans="1:17" x14ac:dyDescent="0.35">
      <c r="A386" s="244"/>
      <c r="B386" s="244"/>
      <c r="C386" s="244" t="s">
        <v>945</v>
      </c>
      <c r="D386" s="244"/>
      <c r="E386" s="53" t="s">
        <v>942</v>
      </c>
      <c r="F386" s="68" t="s">
        <v>171</v>
      </c>
      <c r="G386" s="247">
        <v>0</v>
      </c>
      <c r="H386" s="404"/>
      <c r="I386" s="475">
        <f t="shared" si="31"/>
        <v>0</v>
      </c>
      <c r="J386" s="104"/>
      <c r="K386" s="104"/>
      <c r="L386" s="104"/>
      <c r="M386" s="104"/>
      <c r="N386" s="104"/>
      <c r="O386" s="104"/>
      <c r="P386" s="104"/>
      <c r="Q386" s="104"/>
    </row>
    <row r="387" spans="1:17" ht="33" customHeight="1" x14ac:dyDescent="0.35">
      <c r="A387" s="244"/>
      <c r="B387" s="74"/>
      <c r="C387" s="74" t="s">
        <v>52</v>
      </c>
      <c r="D387" s="74"/>
      <c r="E387" s="53" t="s">
        <v>946</v>
      </c>
      <c r="F387" s="444" t="s">
        <v>171</v>
      </c>
      <c r="G387" s="247">
        <v>0</v>
      </c>
      <c r="H387" s="404"/>
      <c r="I387" s="475">
        <f t="shared" si="31"/>
        <v>0</v>
      </c>
      <c r="J387" s="104"/>
      <c r="K387" s="104"/>
      <c r="L387" s="104"/>
      <c r="M387" s="104"/>
      <c r="N387" s="104"/>
      <c r="O387" s="104"/>
      <c r="P387" s="104"/>
      <c r="Q387" s="104"/>
    </row>
    <row r="388" spans="1:17" ht="35.25" customHeight="1" x14ac:dyDescent="0.35">
      <c r="A388" s="244"/>
      <c r="B388" s="244"/>
      <c r="C388" s="244" t="s">
        <v>53</v>
      </c>
      <c r="D388" s="244"/>
      <c r="E388" s="55" t="s">
        <v>175</v>
      </c>
      <c r="F388" s="68" t="s">
        <v>171</v>
      </c>
      <c r="G388" s="57">
        <v>7</v>
      </c>
      <c r="H388" s="404">
        <v>80</v>
      </c>
      <c r="I388" s="475">
        <f t="shared" si="31"/>
        <v>560</v>
      </c>
      <c r="J388" s="104"/>
      <c r="K388" s="104"/>
      <c r="L388" s="104"/>
      <c r="M388" s="104"/>
      <c r="N388" s="104"/>
      <c r="O388" s="104"/>
      <c r="P388" s="104"/>
      <c r="Q388" s="104"/>
    </row>
    <row r="389" spans="1:17" ht="41.25" customHeight="1" x14ac:dyDescent="0.35">
      <c r="A389" s="244"/>
      <c r="B389" s="244"/>
      <c r="C389" s="244" t="s">
        <v>54</v>
      </c>
      <c r="D389" s="244"/>
      <c r="E389" s="54" t="s">
        <v>176</v>
      </c>
      <c r="F389" s="68" t="s">
        <v>171</v>
      </c>
      <c r="G389" s="57">
        <v>6</v>
      </c>
      <c r="H389" s="404">
        <v>30</v>
      </c>
      <c r="I389" s="475">
        <f t="shared" si="31"/>
        <v>180</v>
      </c>
      <c r="J389" s="104"/>
      <c r="K389" s="104"/>
      <c r="L389" s="104"/>
      <c r="M389" s="104"/>
      <c r="N389" s="104"/>
      <c r="O389" s="104"/>
      <c r="P389" s="104"/>
      <c r="Q389" s="104"/>
    </row>
    <row r="390" spans="1:17" ht="33.75" customHeight="1" x14ac:dyDescent="0.35">
      <c r="A390" s="244"/>
      <c r="B390" s="244"/>
      <c r="C390" s="244" t="s">
        <v>55</v>
      </c>
      <c r="D390" s="244"/>
      <c r="E390" s="53" t="s">
        <v>947</v>
      </c>
      <c r="F390" s="68" t="s">
        <v>171</v>
      </c>
      <c r="G390" s="247">
        <v>0</v>
      </c>
      <c r="H390" s="404"/>
      <c r="I390" s="475">
        <f t="shared" si="31"/>
        <v>0</v>
      </c>
      <c r="J390" s="104"/>
      <c r="K390" s="104"/>
      <c r="L390" s="104"/>
      <c r="M390" s="104"/>
      <c r="N390" s="104"/>
      <c r="O390" s="104"/>
      <c r="P390" s="104"/>
      <c r="Q390" s="104"/>
    </row>
    <row r="391" spans="1:17" ht="42.75" customHeight="1" x14ac:dyDescent="0.35">
      <c r="A391" s="244"/>
      <c r="B391" s="244"/>
      <c r="C391" s="244" t="s">
        <v>56</v>
      </c>
      <c r="D391" s="244"/>
      <c r="E391" s="53" t="s">
        <v>948</v>
      </c>
      <c r="F391" s="68" t="s">
        <v>171</v>
      </c>
      <c r="G391" s="247">
        <v>0</v>
      </c>
      <c r="H391" s="384"/>
      <c r="I391" s="475">
        <f t="shared" si="31"/>
        <v>0</v>
      </c>
      <c r="J391" s="104"/>
      <c r="K391" s="104"/>
      <c r="L391" s="104"/>
      <c r="M391" s="104"/>
      <c r="N391" s="104"/>
      <c r="O391" s="104"/>
      <c r="P391" s="104"/>
      <c r="Q391" s="104"/>
    </row>
    <row r="392" spans="1:17" ht="45" x14ac:dyDescent="0.35">
      <c r="A392" s="24" t="s">
        <v>305</v>
      </c>
      <c r="B392" s="24"/>
      <c r="C392" s="25"/>
      <c r="D392" s="25"/>
      <c r="E392" s="35"/>
      <c r="F392" s="24"/>
      <c r="G392" s="487"/>
      <c r="H392" s="407"/>
      <c r="I392" s="408">
        <f>SUM(I319:I391)</f>
        <v>41052.671999999999</v>
      </c>
      <c r="J392" s="408"/>
      <c r="K392" s="408"/>
      <c r="L392" s="408"/>
      <c r="M392" s="408"/>
      <c r="N392" s="408"/>
      <c r="O392" s="408"/>
      <c r="P392" s="408"/>
      <c r="Q392" s="408"/>
    </row>
    <row r="393" spans="1:17" ht="15" x14ac:dyDescent="0.35">
      <c r="A393" s="14"/>
      <c r="B393" s="14" t="s">
        <v>344</v>
      </c>
      <c r="C393" s="14"/>
      <c r="D393" s="14"/>
      <c r="E393" s="43" t="s">
        <v>181</v>
      </c>
      <c r="F393" s="44"/>
      <c r="G393" s="491"/>
      <c r="H393" s="419"/>
      <c r="I393" s="420"/>
      <c r="J393" s="420"/>
      <c r="K393" s="420"/>
      <c r="L393" s="420"/>
      <c r="M393" s="420"/>
      <c r="N393" s="420"/>
      <c r="O393" s="420"/>
      <c r="P393" s="420"/>
      <c r="Q393" s="420"/>
    </row>
    <row r="394" spans="1:17" ht="58.5" customHeight="1" x14ac:dyDescent="0.35">
      <c r="A394" s="75"/>
      <c r="B394" s="75"/>
      <c r="C394" s="244" t="s">
        <v>11</v>
      </c>
      <c r="D394" s="246" t="s">
        <v>182</v>
      </c>
      <c r="E394" s="58" t="s">
        <v>183</v>
      </c>
      <c r="F394" s="68"/>
      <c r="G394" s="247"/>
      <c r="H394" s="384"/>
      <c r="I394" s="475"/>
      <c r="J394" s="104"/>
      <c r="K394" s="104"/>
      <c r="L394" s="104"/>
      <c r="M394" s="104"/>
      <c r="N394" s="104"/>
      <c r="O394" s="104"/>
      <c r="P394" s="104"/>
      <c r="Q394" s="104"/>
    </row>
    <row r="395" spans="1:17" x14ac:dyDescent="0.35">
      <c r="A395" s="75"/>
      <c r="B395" s="75"/>
      <c r="C395" s="244" t="s">
        <v>12</v>
      </c>
      <c r="D395" s="244"/>
      <c r="E395" s="58" t="s">
        <v>184</v>
      </c>
      <c r="F395" s="246" t="s">
        <v>171</v>
      </c>
      <c r="G395" s="247"/>
      <c r="H395" s="384"/>
      <c r="I395" s="475">
        <f t="shared" ref="I395:I407" si="34">H395*$G395</f>
        <v>0</v>
      </c>
      <c r="J395" s="104"/>
      <c r="K395" s="104"/>
      <c r="L395" s="104"/>
      <c r="M395" s="104"/>
      <c r="N395" s="104"/>
      <c r="O395" s="104"/>
      <c r="P395" s="104"/>
      <c r="Q395" s="104"/>
    </row>
    <row r="396" spans="1:17" x14ac:dyDescent="0.35">
      <c r="A396" s="75"/>
      <c r="B396" s="75"/>
      <c r="C396" s="244" t="s">
        <v>14</v>
      </c>
      <c r="D396" s="244"/>
      <c r="E396" s="58" t="s">
        <v>185</v>
      </c>
      <c r="F396" s="246" t="s">
        <v>171</v>
      </c>
      <c r="G396" s="247"/>
      <c r="H396" s="384"/>
      <c r="I396" s="475">
        <f t="shared" si="34"/>
        <v>0</v>
      </c>
      <c r="J396" s="104"/>
      <c r="K396" s="104"/>
      <c r="L396" s="104"/>
      <c r="M396" s="104"/>
      <c r="N396" s="104"/>
      <c r="O396" s="104"/>
      <c r="P396" s="104"/>
      <c r="Q396" s="104"/>
    </row>
    <row r="397" spans="1:17" x14ac:dyDescent="0.35">
      <c r="A397" s="75"/>
      <c r="B397" s="75"/>
      <c r="C397" s="244" t="s">
        <v>15</v>
      </c>
      <c r="D397" s="74"/>
      <c r="E397" s="64" t="s">
        <v>325</v>
      </c>
      <c r="F397" s="246" t="s">
        <v>171</v>
      </c>
      <c r="G397" s="247"/>
      <c r="H397" s="384"/>
      <c r="I397" s="475">
        <f t="shared" si="34"/>
        <v>0</v>
      </c>
      <c r="J397" s="104"/>
      <c r="K397" s="104"/>
      <c r="L397" s="104"/>
      <c r="M397" s="104"/>
      <c r="N397" s="104"/>
      <c r="O397" s="104"/>
      <c r="P397" s="104"/>
      <c r="Q397" s="104"/>
    </row>
    <row r="398" spans="1:17" x14ac:dyDescent="0.35">
      <c r="A398" s="75"/>
      <c r="B398" s="75"/>
      <c r="C398" s="244" t="s">
        <v>16</v>
      </c>
      <c r="D398" s="74"/>
      <c r="E398" s="64" t="s">
        <v>326</v>
      </c>
      <c r="F398" s="246" t="s">
        <v>171</v>
      </c>
      <c r="G398" s="247"/>
      <c r="H398" s="384"/>
      <c r="I398" s="475">
        <f t="shared" si="34"/>
        <v>0</v>
      </c>
      <c r="J398" s="104"/>
      <c r="K398" s="104"/>
      <c r="L398" s="104"/>
      <c r="M398" s="104"/>
      <c r="N398" s="104"/>
      <c r="O398" s="104"/>
      <c r="P398" s="104"/>
      <c r="Q398" s="104"/>
    </row>
    <row r="399" spans="1:17" x14ac:dyDescent="0.35">
      <c r="A399" s="75"/>
      <c r="B399" s="75"/>
      <c r="C399" s="244" t="s">
        <v>17</v>
      </c>
      <c r="D399" s="244"/>
      <c r="E399" s="58" t="s">
        <v>186</v>
      </c>
      <c r="F399" s="246" t="s">
        <v>171</v>
      </c>
      <c r="G399" s="247"/>
      <c r="H399" s="384"/>
      <c r="I399" s="475">
        <f t="shared" si="34"/>
        <v>0</v>
      </c>
      <c r="J399" s="104"/>
      <c r="K399" s="104"/>
      <c r="L399" s="104"/>
      <c r="M399" s="104"/>
      <c r="N399" s="104"/>
      <c r="O399" s="104"/>
      <c r="P399" s="104"/>
      <c r="Q399" s="104"/>
    </row>
    <row r="400" spans="1:17" x14ac:dyDescent="0.35">
      <c r="A400" s="75"/>
      <c r="B400" s="75"/>
      <c r="C400" s="244" t="s">
        <v>18</v>
      </c>
      <c r="D400" s="244"/>
      <c r="E400" s="58" t="s">
        <v>187</v>
      </c>
      <c r="F400" s="246" t="s">
        <v>171</v>
      </c>
      <c r="G400" s="247">
        <v>0</v>
      </c>
      <c r="H400" s="384"/>
      <c r="I400" s="475">
        <f t="shared" si="34"/>
        <v>0</v>
      </c>
      <c r="J400" s="104"/>
      <c r="K400" s="104"/>
      <c r="L400" s="104"/>
      <c r="M400" s="104"/>
      <c r="N400" s="104"/>
      <c r="O400" s="104"/>
      <c r="P400" s="104"/>
      <c r="Q400" s="104"/>
    </row>
    <row r="401" spans="1:17" x14ac:dyDescent="0.35">
      <c r="A401" s="75"/>
      <c r="B401" s="75"/>
      <c r="C401" s="244" t="s">
        <v>19</v>
      </c>
      <c r="D401" s="244"/>
      <c r="E401" s="58" t="s">
        <v>188</v>
      </c>
      <c r="F401" s="246" t="s">
        <v>171</v>
      </c>
      <c r="G401" s="152">
        <v>15</v>
      </c>
      <c r="H401" s="384">
        <v>800</v>
      </c>
      <c r="I401" s="475">
        <f t="shared" si="34"/>
        <v>12000</v>
      </c>
      <c r="J401" s="104"/>
      <c r="K401" s="104"/>
      <c r="L401" s="104"/>
      <c r="M401" s="104"/>
      <c r="N401" s="104"/>
      <c r="O401" s="104"/>
      <c r="P401" s="104"/>
      <c r="Q401" s="104"/>
    </row>
    <row r="402" spans="1:17" x14ac:dyDescent="0.35">
      <c r="A402" s="75"/>
      <c r="B402" s="75"/>
      <c r="C402" s="244" t="s">
        <v>134</v>
      </c>
      <c r="D402" s="244"/>
      <c r="E402" s="58" t="s">
        <v>189</v>
      </c>
      <c r="F402" s="246" t="s">
        <v>171</v>
      </c>
      <c r="G402" s="247"/>
      <c r="H402" s="384"/>
      <c r="I402" s="475">
        <f t="shared" si="34"/>
        <v>0</v>
      </c>
      <c r="J402" s="104"/>
      <c r="K402" s="104"/>
      <c r="L402" s="104"/>
      <c r="M402" s="104"/>
      <c r="N402" s="104"/>
      <c r="O402" s="104"/>
      <c r="P402" s="104"/>
      <c r="Q402" s="104"/>
    </row>
    <row r="403" spans="1:17" x14ac:dyDescent="0.35">
      <c r="A403" s="75"/>
      <c r="B403" s="75"/>
      <c r="C403" s="244" t="s">
        <v>135</v>
      </c>
      <c r="D403" s="244"/>
      <c r="E403" s="58" t="s">
        <v>190</v>
      </c>
      <c r="F403" s="246" t="s">
        <v>171</v>
      </c>
      <c r="G403" s="247"/>
      <c r="H403" s="384"/>
      <c r="I403" s="475">
        <f t="shared" si="34"/>
        <v>0</v>
      </c>
      <c r="J403" s="104"/>
      <c r="K403" s="104"/>
      <c r="L403" s="104"/>
      <c r="M403" s="104"/>
      <c r="N403" s="104"/>
      <c r="O403" s="104"/>
      <c r="P403" s="104"/>
      <c r="Q403" s="104"/>
    </row>
    <row r="404" spans="1:17" x14ac:dyDescent="0.35">
      <c r="A404" s="75"/>
      <c r="B404" s="75"/>
      <c r="C404" s="244" t="s">
        <v>136</v>
      </c>
      <c r="D404" s="244"/>
      <c r="E404" s="58" t="s">
        <v>191</v>
      </c>
      <c r="F404" s="246" t="s">
        <v>171</v>
      </c>
      <c r="G404" s="247"/>
      <c r="H404" s="384"/>
      <c r="I404" s="475">
        <f t="shared" si="34"/>
        <v>0</v>
      </c>
      <c r="J404" s="104"/>
      <c r="K404" s="104"/>
      <c r="L404" s="104"/>
      <c r="M404" s="104"/>
      <c r="N404" s="104"/>
      <c r="O404" s="104"/>
      <c r="P404" s="104"/>
      <c r="Q404" s="104"/>
    </row>
    <row r="405" spans="1:17" x14ac:dyDescent="0.35">
      <c r="A405" s="75"/>
      <c r="B405" s="75"/>
      <c r="C405" s="244" t="s">
        <v>137</v>
      </c>
      <c r="D405" s="244"/>
      <c r="E405" s="58" t="s">
        <v>192</v>
      </c>
      <c r="F405" s="246" t="s">
        <v>171</v>
      </c>
      <c r="G405" s="247">
        <v>0</v>
      </c>
      <c r="H405" s="384"/>
      <c r="I405" s="475">
        <f t="shared" si="34"/>
        <v>0</v>
      </c>
      <c r="J405" s="104"/>
      <c r="K405" s="104"/>
      <c r="L405" s="104"/>
      <c r="M405" s="104"/>
      <c r="N405" s="104"/>
      <c r="O405" s="104"/>
      <c r="P405" s="104"/>
      <c r="Q405" s="104"/>
    </row>
    <row r="406" spans="1:17" x14ac:dyDescent="0.35">
      <c r="A406" s="75"/>
      <c r="B406" s="75"/>
      <c r="C406" s="244" t="s">
        <v>162</v>
      </c>
      <c r="D406" s="244"/>
      <c r="E406" s="58" t="s">
        <v>193</v>
      </c>
      <c r="F406" s="246" t="s">
        <v>171</v>
      </c>
      <c r="G406" s="247">
        <v>2</v>
      </c>
      <c r="H406" s="384">
        <v>600</v>
      </c>
      <c r="I406" s="475">
        <f t="shared" si="34"/>
        <v>1200</v>
      </c>
      <c r="J406" s="104"/>
      <c r="K406" s="104"/>
      <c r="L406" s="104"/>
      <c r="M406" s="104"/>
      <c r="N406" s="104"/>
      <c r="O406" s="104"/>
      <c r="P406" s="104"/>
      <c r="Q406" s="104"/>
    </row>
    <row r="407" spans="1:17" x14ac:dyDescent="0.35">
      <c r="A407" s="75"/>
      <c r="B407" s="75"/>
      <c r="C407" s="244" t="s">
        <v>138</v>
      </c>
      <c r="D407" s="244"/>
      <c r="E407" s="58" t="s">
        <v>194</v>
      </c>
      <c r="F407" s="246" t="s">
        <v>171</v>
      </c>
      <c r="G407" s="247">
        <v>0</v>
      </c>
      <c r="H407" s="384"/>
      <c r="I407" s="475">
        <f t="shared" si="34"/>
        <v>0</v>
      </c>
      <c r="J407" s="104"/>
      <c r="K407" s="104"/>
      <c r="L407" s="104"/>
      <c r="M407" s="104"/>
      <c r="N407" s="104"/>
      <c r="O407" s="104"/>
      <c r="P407" s="104"/>
      <c r="Q407" s="104"/>
    </row>
    <row r="408" spans="1:17" ht="58.5" customHeight="1" x14ac:dyDescent="0.35">
      <c r="A408" s="75"/>
      <c r="B408" s="75"/>
      <c r="C408" s="18"/>
      <c r="D408" s="76" t="s">
        <v>195</v>
      </c>
      <c r="E408" s="77" t="s">
        <v>367</v>
      </c>
      <c r="F408" s="58"/>
      <c r="G408" s="247"/>
      <c r="H408" s="384"/>
      <c r="I408" s="475"/>
      <c r="J408" s="104"/>
      <c r="K408" s="104"/>
      <c r="L408" s="104"/>
      <c r="M408" s="104"/>
      <c r="N408" s="104"/>
      <c r="O408" s="104"/>
      <c r="P408" s="104"/>
      <c r="Q408" s="104"/>
    </row>
    <row r="409" spans="1:17" ht="18" customHeight="1" x14ac:dyDescent="0.35">
      <c r="A409" s="75"/>
      <c r="B409" s="75"/>
      <c r="C409" s="244" t="s">
        <v>20</v>
      </c>
      <c r="D409" s="244"/>
      <c r="E409" s="78" t="s">
        <v>196</v>
      </c>
      <c r="F409" s="58"/>
      <c r="G409" s="247"/>
      <c r="H409" s="384"/>
      <c r="I409" s="475"/>
      <c r="J409" s="104"/>
      <c r="K409" s="104"/>
      <c r="L409" s="104"/>
      <c r="M409" s="104"/>
      <c r="N409" s="104"/>
      <c r="O409" s="104"/>
      <c r="P409" s="104"/>
      <c r="Q409" s="104"/>
    </row>
    <row r="410" spans="1:17" x14ac:dyDescent="0.35">
      <c r="A410" s="75"/>
      <c r="B410" s="75"/>
      <c r="C410" s="244" t="s">
        <v>21</v>
      </c>
      <c r="D410" s="244"/>
      <c r="E410" s="58" t="s">
        <v>197</v>
      </c>
      <c r="F410" s="246" t="s">
        <v>198</v>
      </c>
      <c r="G410" s="247">
        <v>0</v>
      </c>
      <c r="H410" s="384"/>
      <c r="I410" s="475">
        <f t="shared" ref="I410:I415" si="35">H410*$G410</f>
        <v>0</v>
      </c>
      <c r="J410" s="104"/>
      <c r="K410" s="104"/>
      <c r="L410" s="104"/>
      <c r="M410" s="104"/>
      <c r="N410" s="104"/>
      <c r="O410" s="104"/>
      <c r="P410" s="104"/>
      <c r="Q410" s="104"/>
    </row>
    <row r="411" spans="1:17" x14ac:dyDescent="0.35">
      <c r="A411" s="75"/>
      <c r="B411" s="75"/>
      <c r="C411" s="244" t="s">
        <v>23</v>
      </c>
      <c r="D411" s="244"/>
      <c r="E411" s="58" t="s">
        <v>199</v>
      </c>
      <c r="F411" s="246" t="s">
        <v>198</v>
      </c>
      <c r="G411" s="247">
        <v>0</v>
      </c>
      <c r="H411" s="384"/>
      <c r="I411" s="475">
        <f t="shared" si="35"/>
        <v>0</v>
      </c>
      <c r="J411" s="104"/>
      <c r="K411" s="104"/>
      <c r="L411" s="104"/>
      <c r="M411" s="104"/>
      <c r="N411" s="104"/>
      <c r="O411" s="104"/>
      <c r="P411" s="104"/>
      <c r="Q411" s="104"/>
    </row>
    <row r="412" spans="1:17" x14ac:dyDescent="0.35">
      <c r="A412" s="75"/>
      <c r="B412" s="75"/>
      <c r="C412" s="244" t="s">
        <v>24</v>
      </c>
      <c r="D412" s="244"/>
      <c r="E412" s="58" t="s">
        <v>200</v>
      </c>
      <c r="F412" s="246" t="s">
        <v>198</v>
      </c>
      <c r="G412" s="152">
        <v>1</v>
      </c>
      <c r="H412" s="384">
        <v>60</v>
      </c>
      <c r="I412" s="475">
        <f t="shared" si="35"/>
        <v>60</v>
      </c>
      <c r="J412" s="104"/>
      <c r="K412" s="104"/>
      <c r="L412" s="104"/>
      <c r="M412" s="104"/>
      <c r="N412" s="104"/>
      <c r="O412" s="104"/>
      <c r="P412" s="104"/>
      <c r="Q412" s="104"/>
    </row>
    <row r="413" spans="1:17" ht="48" customHeight="1" x14ac:dyDescent="0.35">
      <c r="A413" s="75"/>
      <c r="B413" s="75"/>
      <c r="C413" s="244" t="s">
        <v>26</v>
      </c>
      <c r="D413" s="244"/>
      <c r="E413" s="64" t="s">
        <v>201</v>
      </c>
      <c r="F413" s="68" t="s">
        <v>171</v>
      </c>
      <c r="G413" s="247">
        <v>0</v>
      </c>
      <c r="H413" s="384"/>
      <c r="I413" s="475"/>
      <c r="J413" s="104"/>
      <c r="K413" s="104"/>
      <c r="L413" s="104"/>
      <c r="M413" s="104"/>
      <c r="N413" s="104"/>
      <c r="O413" s="104"/>
      <c r="P413" s="104"/>
      <c r="Q413" s="104"/>
    </row>
    <row r="414" spans="1:17" ht="18.75" customHeight="1" x14ac:dyDescent="0.35">
      <c r="A414" s="75"/>
      <c r="B414" s="75"/>
      <c r="C414" s="244" t="s">
        <v>34</v>
      </c>
      <c r="D414" s="244"/>
      <c r="E414" s="28" t="s">
        <v>368</v>
      </c>
      <c r="F414" s="68" t="s">
        <v>171</v>
      </c>
      <c r="G414" s="247"/>
      <c r="H414" s="384"/>
      <c r="I414" s="475">
        <f t="shared" si="35"/>
        <v>0</v>
      </c>
      <c r="J414" s="104"/>
      <c r="K414" s="104"/>
      <c r="L414" s="104"/>
      <c r="M414" s="104"/>
      <c r="N414" s="104"/>
      <c r="O414" s="104"/>
      <c r="P414" s="104"/>
      <c r="Q414" s="104"/>
    </row>
    <row r="415" spans="1:17" ht="19.5" customHeight="1" x14ac:dyDescent="0.35">
      <c r="A415" s="75"/>
      <c r="B415" s="75"/>
      <c r="C415" s="244" t="s">
        <v>36</v>
      </c>
      <c r="D415" s="244"/>
      <c r="E415" s="29" t="s">
        <v>369</v>
      </c>
      <c r="F415" s="68" t="s">
        <v>171</v>
      </c>
      <c r="G415" s="247">
        <v>0</v>
      </c>
      <c r="H415" s="384"/>
      <c r="I415" s="475">
        <f t="shared" si="35"/>
        <v>0</v>
      </c>
      <c r="J415" s="104"/>
      <c r="K415" s="104"/>
      <c r="L415" s="104"/>
      <c r="M415" s="104"/>
      <c r="N415" s="104"/>
      <c r="O415" s="104"/>
      <c r="P415" s="104"/>
      <c r="Q415" s="104"/>
    </row>
    <row r="416" spans="1:17" ht="45" x14ac:dyDescent="0.35">
      <c r="A416" s="24" t="s">
        <v>345</v>
      </c>
      <c r="B416" s="24"/>
      <c r="C416" s="25"/>
      <c r="D416" s="25"/>
      <c r="E416" s="35"/>
      <c r="F416" s="24"/>
      <c r="G416" s="487"/>
      <c r="H416" s="407"/>
      <c r="I416" s="408">
        <f>SUM(I395:I415)</f>
        <v>13260</v>
      </c>
      <c r="J416" s="408"/>
      <c r="K416" s="408"/>
      <c r="L416" s="408"/>
      <c r="M416" s="408"/>
      <c r="N416" s="408"/>
      <c r="O416" s="408"/>
      <c r="P416" s="408"/>
      <c r="Q416" s="408"/>
    </row>
    <row r="417" spans="1:17" ht="15" x14ac:dyDescent="0.35">
      <c r="A417" s="14"/>
      <c r="B417" s="14" t="s">
        <v>949</v>
      </c>
      <c r="C417" s="14"/>
      <c r="D417" s="14"/>
      <c r="E417" s="43" t="s">
        <v>950</v>
      </c>
      <c r="F417" s="14"/>
      <c r="G417" s="491"/>
      <c r="H417" s="419"/>
      <c r="I417" s="420"/>
      <c r="J417" s="420"/>
      <c r="K417" s="420"/>
      <c r="L417" s="420"/>
      <c r="M417" s="420"/>
      <c r="N417" s="420"/>
      <c r="O417" s="420"/>
      <c r="P417" s="420"/>
      <c r="Q417" s="420"/>
    </row>
    <row r="418" spans="1:17" ht="33.75" customHeight="1" x14ac:dyDescent="0.35">
      <c r="A418" s="75"/>
      <c r="B418" s="75"/>
      <c r="C418" s="244" t="s">
        <v>12</v>
      </c>
      <c r="D418" s="244"/>
      <c r="E418" s="445" t="s">
        <v>951</v>
      </c>
      <c r="F418" s="446" t="s">
        <v>952</v>
      </c>
      <c r="G418" s="247">
        <v>0</v>
      </c>
      <c r="H418" s="384"/>
      <c r="I418" s="475">
        <f t="shared" ref="I418:I429" si="36">H418*$G418</f>
        <v>0</v>
      </c>
      <c r="J418" s="104"/>
      <c r="K418" s="104"/>
      <c r="L418" s="104"/>
      <c r="M418" s="104"/>
      <c r="N418" s="104"/>
      <c r="O418" s="104"/>
      <c r="P418" s="104"/>
      <c r="Q418" s="104"/>
    </row>
    <row r="419" spans="1:17" ht="32.25" customHeight="1" x14ac:dyDescent="0.35">
      <c r="A419" s="75"/>
      <c r="B419" s="75"/>
      <c r="C419" s="244" t="s">
        <v>14</v>
      </c>
      <c r="D419" s="244"/>
      <c r="E419" s="445" t="s">
        <v>953</v>
      </c>
      <c r="F419" s="446" t="s">
        <v>952</v>
      </c>
      <c r="G419" s="247">
        <v>0</v>
      </c>
      <c r="H419" s="384"/>
      <c r="I419" s="475">
        <f t="shared" si="36"/>
        <v>0</v>
      </c>
      <c r="J419" s="104"/>
      <c r="K419" s="104"/>
      <c r="L419" s="104"/>
      <c r="M419" s="104"/>
      <c r="N419" s="104"/>
      <c r="O419" s="104"/>
      <c r="P419" s="104"/>
      <c r="Q419" s="104"/>
    </row>
    <row r="420" spans="1:17" ht="34.5" customHeight="1" x14ac:dyDescent="0.35">
      <c r="A420" s="75"/>
      <c r="B420" s="75"/>
      <c r="C420" s="244" t="s">
        <v>15</v>
      </c>
      <c r="D420" s="244"/>
      <c r="E420" s="445" t="s">
        <v>954</v>
      </c>
      <c r="F420" s="446" t="s">
        <v>952</v>
      </c>
      <c r="G420" s="247">
        <v>0</v>
      </c>
      <c r="H420" s="384"/>
      <c r="I420" s="475">
        <f t="shared" si="36"/>
        <v>0</v>
      </c>
      <c r="J420" s="104"/>
      <c r="K420" s="104"/>
      <c r="L420" s="104"/>
      <c r="M420" s="104"/>
      <c r="N420" s="104"/>
      <c r="O420" s="104"/>
      <c r="P420" s="104"/>
      <c r="Q420" s="104"/>
    </row>
    <row r="421" spans="1:17" ht="32.25" customHeight="1" x14ac:dyDescent="0.35">
      <c r="A421" s="75"/>
      <c r="B421" s="75"/>
      <c r="C421" s="244" t="s">
        <v>16</v>
      </c>
      <c r="D421" s="244"/>
      <c r="E421" s="445" t="s">
        <v>955</v>
      </c>
      <c r="F421" s="446" t="s">
        <v>952</v>
      </c>
      <c r="G421" s="247">
        <v>0</v>
      </c>
      <c r="H421" s="384"/>
      <c r="I421" s="475">
        <f t="shared" si="36"/>
        <v>0</v>
      </c>
      <c r="J421" s="104"/>
      <c r="K421" s="104"/>
      <c r="L421" s="104"/>
      <c r="M421" s="104"/>
      <c r="N421" s="104"/>
      <c r="O421" s="104"/>
      <c r="P421" s="104"/>
      <c r="Q421" s="104"/>
    </row>
    <row r="422" spans="1:17" x14ac:dyDescent="0.35">
      <c r="A422" s="75"/>
      <c r="B422" s="75"/>
      <c r="C422" s="244" t="s">
        <v>17</v>
      </c>
      <c r="D422" s="244"/>
      <c r="E422" s="445" t="s">
        <v>956</v>
      </c>
      <c r="F422" s="446" t="s">
        <v>952</v>
      </c>
      <c r="G422" s="247">
        <v>0</v>
      </c>
      <c r="H422" s="384"/>
      <c r="I422" s="475">
        <f t="shared" si="36"/>
        <v>0</v>
      </c>
      <c r="J422" s="104"/>
      <c r="K422" s="104"/>
      <c r="L422" s="104"/>
      <c r="M422" s="104"/>
      <c r="N422" s="104"/>
      <c r="O422" s="104"/>
      <c r="P422" s="104"/>
      <c r="Q422" s="104"/>
    </row>
    <row r="423" spans="1:17" x14ac:dyDescent="0.35">
      <c r="A423" s="75"/>
      <c r="B423" s="75"/>
      <c r="C423" s="244" t="s">
        <v>18</v>
      </c>
      <c r="D423" s="244"/>
      <c r="E423" s="445" t="s">
        <v>957</v>
      </c>
      <c r="F423" s="446" t="s">
        <v>952</v>
      </c>
      <c r="G423" s="247">
        <v>0</v>
      </c>
      <c r="H423" s="384"/>
      <c r="I423" s="475">
        <f t="shared" si="36"/>
        <v>0</v>
      </c>
      <c r="J423" s="104"/>
      <c r="K423" s="104"/>
      <c r="L423" s="104"/>
      <c r="M423" s="104"/>
      <c r="N423" s="104"/>
      <c r="O423" s="104"/>
      <c r="P423" s="104"/>
      <c r="Q423" s="104"/>
    </row>
    <row r="424" spans="1:17" ht="88.5" customHeight="1" x14ac:dyDescent="0.35">
      <c r="A424" s="75"/>
      <c r="B424" s="75"/>
      <c r="C424" s="244" t="s">
        <v>19</v>
      </c>
      <c r="D424" s="244"/>
      <c r="E424" s="445" t="s">
        <v>958</v>
      </c>
      <c r="F424" s="446" t="s">
        <v>959</v>
      </c>
      <c r="G424" s="247">
        <v>0</v>
      </c>
      <c r="H424" s="384"/>
      <c r="I424" s="475">
        <f t="shared" si="36"/>
        <v>0</v>
      </c>
      <c r="J424" s="104"/>
      <c r="K424" s="104"/>
      <c r="L424" s="104"/>
      <c r="M424" s="104"/>
      <c r="N424" s="104"/>
      <c r="O424" s="104"/>
      <c r="P424" s="104"/>
      <c r="Q424" s="104"/>
    </row>
    <row r="425" spans="1:17" ht="68.25" customHeight="1" x14ac:dyDescent="0.35">
      <c r="A425" s="75"/>
      <c r="B425" s="75"/>
      <c r="C425" s="244" t="s">
        <v>134</v>
      </c>
      <c r="D425" s="244"/>
      <c r="E425" s="445" t="s">
        <v>960</v>
      </c>
      <c r="F425" s="446" t="s">
        <v>959</v>
      </c>
      <c r="G425" s="247">
        <v>0</v>
      </c>
      <c r="H425" s="384"/>
      <c r="I425" s="475">
        <f t="shared" si="36"/>
        <v>0</v>
      </c>
      <c r="J425" s="104"/>
      <c r="K425" s="104"/>
      <c r="L425" s="104"/>
      <c r="M425" s="104"/>
      <c r="N425" s="104"/>
      <c r="O425" s="104"/>
      <c r="P425" s="104"/>
      <c r="Q425" s="104"/>
    </row>
    <row r="426" spans="1:17" x14ac:dyDescent="0.35">
      <c r="A426" s="75"/>
      <c r="B426" s="75"/>
      <c r="C426" s="244" t="s">
        <v>135</v>
      </c>
      <c r="D426" s="244"/>
      <c r="E426" s="447" t="s">
        <v>961</v>
      </c>
      <c r="F426" s="68" t="s">
        <v>171</v>
      </c>
      <c r="G426" s="247">
        <v>0</v>
      </c>
      <c r="H426" s="384"/>
      <c r="I426" s="475">
        <f t="shared" si="36"/>
        <v>0</v>
      </c>
      <c r="J426" s="104"/>
      <c r="K426" s="104"/>
      <c r="L426" s="104"/>
      <c r="M426" s="104"/>
      <c r="N426" s="104"/>
      <c r="O426" s="104"/>
      <c r="P426" s="104"/>
      <c r="Q426" s="104"/>
    </row>
    <row r="427" spans="1:17" x14ac:dyDescent="0.35">
      <c r="A427" s="75"/>
      <c r="B427" s="75"/>
      <c r="C427" s="244" t="s">
        <v>136</v>
      </c>
      <c r="D427" s="244"/>
      <c r="E427" s="447" t="s">
        <v>962</v>
      </c>
      <c r="F427" s="68" t="s">
        <v>171</v>
      </c>
      <c r="G427" s="247">
        <v>0</v>
      </c>
      <c r="H427" s="384"/>
      <c r="I427" s="475">
        <f t="shared" si="36"/>
        <v>0</v>
      </c>
      <c r="J427" s="104"/>
      <c r="K427" s="104"/>
      <c r="L427" s="104"/>
      <c r="M427" s="104"/>
      <c r="N427" s="104"/>
      <c r="O427" s="104"/>
      <c r="P427" s="104"/>
      <c r="Q427" s="104"/>
    </row>
    <row r="428" spans="1:17" x14ac:dyDescent="0.35">
      <c r="A428" s="75"/>
      <c r="B428" s="75"/>
      <c r="C428" s="244" t="s">
        <v>137</v>
      </c>
      <c r="D428" s="244"/>
      <c r="E428" s="447" t="s">
        <v>963</v>
      </c>
      <c r="F428" s="68" t="s">
        <v>171</v>
      </c>
      <c r="G428" s="247">
        <v>0</v>
      </c>
      <c r="H428" s="384"/>
      <c r="I428" s="475">
        <f t="shared" si="36"/>
        <v>0</v>
      </c>
      <c r="J428" s="104"/>
      <c r="K428" s="104"/>
      <c r="L428" s="104"/>
      <c r="M428" s="104"/>
      <c r="N428" s="104"/>
      <c r="O428" s="104"/>
      <c r="P428" s="104"/>
      <c r="Q428" s="104"/>
    </row>
    <row r="429" spans="1:17" ht="37.5" customHeight="1" x14ac:dyDescent="0.35">
      <c r="A429" s="75"/>
      <c r="B429" s="75"/>
      <c r="C429" s="244" t="s">
        <v>162</v>
      </c>
      <c r="D429" s="73" t="s">
        <v>964</v>
      </c>
      <c r="E429" s="447" t="s">
        <v>965</v>
      </c>
      <c r="F429" s="446" t="s">
        <v>68</v>
      </c>
      <c r="G429" s="247">
        <v>0</v>
      </c>
      <c r="H429" s="384"/>
      <c r="I429" s="475">
        <f t="shared" si="36"/>
        <v>0</v>
      </c>
      <c r="J429" s="104"/>
      <c r="K429" s="104"/>
      <c r="L429" s="104"/>
      <c r="M429" s="104"/>
      <c r="N429" s="104"/>
      <c r="O429" s="104"/>
      <c r="P429" s="104"/>
      <c r="Q429" s="104"/>
    </row>
    <row r="430" spans="1:17" ht="45" x14ac:dyDescent="0.35">
      <c r="A430" s="24" t="s">
        <v>966</v>
      </c>
      <c r="B430" s="24"/>
      <c r="C430" s="25"/>
      <c r="D430" s="25"/>
      <c r="E430" s="35"/>
      <c r="F430" s="24"/>
      <c r="G430" s="487"/>
      <c r="H430" s="407"/>
      <c r="I430" s="408">
        <f>SUM(I418:I429)</f>
        <v>0</v>
      </c>
      <c r="J430" s="408"/>
      <c r="K430" s="408"/>
      <c r="L430" s="408"/>
      <c r="M430" s="408"/>
      <c r="N430" s="408"/>
      <c r="O430" s="408"/>
      <c r="P430" s="408"/>
      <c r="Q430" s="408"/>
    </row>
    <row r="431" spans="1:17" ht="15" x14ac:dyDescent="0.35">
      <c r="A431" s="14"/>
      <c r="B431" s="14" t="s">
        <v>202</v>
      </c>
      <c r="C431" s="14"/>
      <c r="D431" s="14"/>
      <c r="E431" s="43" t="s">
        <v>203</v>
      </c>
      <c r="F431" s="14"/>
      <c r="G431" s="491"/>
      <c r="H431" s="419"/>
      <c r="I431" s="420"/>
      <c r="J431" s="420"/>
      <c r="K431" s="420"/>
      <c r="L431" s="420"/>
      <c r="M431" s="420"/>
      <c r="N431" s="420"/>
      <c r="O431" s="420"/>
      <c r="P431" s="420"/>
      <c r="Q431" s="420"/>
    </row>
    <row r="432" spans="1:17" ht="51.75" customHeight="1" x14ac:dyDescent="0.35">
      <c r="A432" s="75"/>
      <c r="B432" s="75"/>
      <c r="C432" s="244" t="s">
        <v>12</v>
      </c>
      <c r="D432" s="244"/>
      <c r="E432" s="448" t="s">
        <v>967</v>
      </c>
      <c r="F432" s="68" t="s">
        <v>171</v>
      </c>
      <c r="G432" s="247">
        <v>0</v>
      </c>
      <c r="H432" s="384"/>
      <c r="I432" s="475">
        <f t="shared" ref="I432:I444" si="37">H432*$G432</f>
        <v>0</v>
      </c>
      <c r="J432" s="104"/>
      <c r="K432" s="104"/>
      <c r="L432" s="104"/>
      <c r="M432" s="104"/>
      <c r="N432" s="104"/>
      <c r="O432" s="104"/>
      <c r="P432" s="104"/>
      <c r="Q432" s="104"/>
    </row>
    <row r="433" spans="1:17" ht="61.5" customHeight="1" x14ac:dyDescent="0.35">
      <c r="A433" s="75"/>
      <c r="B433" s="75"/>
      <c r="C433" s="244" t="s">
        <v>14</v>
      </c>
      <c r="D433" s="73" t="s">
        <v>204</v>
      </c>
      <c r="E433" s="69" t="s">
        <v>371</v>
      </c>
      <c r="F433" s="68" t="s">
        <v>171</v>
      </c>
      <c r="G433" s="247">
        <v>35</v>
      </c>
      <c r="H433" s="384">
        <v>250</v>
      </c>
      <c r="I433" s="475">
        <f t="shared" si="37"/>
        <v>8750</v>
      </c>
      <c r="J433" s="104"/>
      <c r="K433" s="505">
        <f>'Civil &amp; Interior'!M233</f>
        <v>29</v>
      </c>
      <c r="L433" s="104">
        <f>K433</f>
        <v>29</v>
      </c>
      <c r="M433" s="104"/>
      <c r="N433" s="104">
        <f>L433*H433</f>
        <v>7250</v>
      </c>
      <c r="O433" s="104">
        <f>N433</f>
        <v>7250</v>
      </c>
      <c r="P433" s="104"/>
      <c r="Q433" s="104"/>
    </row>
    <row r="434" spans="1:17" ht="68.25" customHeight="1" x14ac:dyDescent="0.35">
      <c r="A434" s="75"/>
      <c r="B434" s="75"/>
      <c r="C434" s="244" t="s">
        <v>15</v>
      </c>
      <c r="D434" s="73"/>
      <c r="E434" s="53" t="s">
        <v>968</v>
      </c>
      <c r="F434" s="68" t="s">
        <v>171</v>
      </c>
      <c r="G434" s="247"/>
      <c r="H434" s="384"/>
      <c r="I434" s="475">
        <f t="shared" si="37"/>
        <v>0</v>
      </c>
      <c r="J434" s="104"/>
      <c r="K434" s="104"/>
      <c r="L434" s="104"/>
      <c r="M434" s="104"/>
      <c r="N434" s="104"/>
      <c r="O434" s="104"/>
      <c r="P434" s="104"/>
      <c r="Q434" s="104"/>
    </row>
    <row r="435" spans="1:17" ht="61.5" customHeight="1" x14ac:dyDescent="0.35">
      <c r="A435" s="244"/>
      <c r="B435" s="244"/>
      <c r="C435" s="244" t="s">
        <v>16</v>
      </c>
      <c r="D435" s="73" t="s">
        <v>204</v>
      </c>
      <c r="E435" s="69" t="s">
        <v>969</v>
      </c>
      <c r="F435" s="68" t="s">
        <v>171</v>
      </c>
      <c r="G435" s="247">
        <v>0</v>
      </c>
      <c r="H435" s="384"/>
      <c r="I435" s="475">
        <f t="shared" si="37"/>
        <v>0</v>
      </c>
      <c r="J435" s="104"/>
      <c r="K435" s="104"/>
      <c r="L435" s="104"/>
      <c r="M435" s="104"/>
      <c r="N435" s="104"/>
      <c r="O435" s="104"/>
      <c r="P435" s="104"/>
      <c r="Q435" s="104"/>
    </row>
    <row r="436" spans="1:17" ht="69" customHeight="1" x14ac:dyDescent="0.35">
      <c r="A436" s="75"/>
      <c r="B436" s="75"/>
      <c r="C436" s="244" t="s">
        <v>17</v>
      </c>
      <c r="D436" s="73"/>
      <c r="E436" s="53" t="s">
        <v>970</v>
      </c>
      <c r="F436" s="68" t="s">
        <v>171</v>
      </c>
      <c r="G436" s="247"/>
      <c r="H436" s="384"/>
      <c r="I436" s="475">
        <f t="shared" si="37"/>
        <v>0</v>
      </c>
      <c r="J436" s="104"/>
      <c r="K436" s="104"/>
      <c r="L436" s="104"/>
      <c r="M436" s="104"/>
      <c r="N436" s="104"/>
      <c r="O436" s="104"/>
      <c r="P436" s="104"/>
      <c r="Q436" s="104"/>
    </row>
    <row r="437" spans="1:17" ht="62.25" customHeight="1" x14ac:dyDescent="0.35">
      <c r="A437" s="244"/>
      <c r="B437" s="244"/>
      <c r="C437" s="244" t="s">
        <v>18</v>
      </c>
      <c r="D437" s="73" t="s">
        <v>204</v>
      </c>
      <c r="E437" s="69" t="s">
        <v>971</v>
      </c>
      <c r="F437" s="68" t="s">
        <v>171</v>
      </c>
      <c r="G437" s="247"/>
      <c r="H437" s="384"/>
      <c r="I437" s="475">
        <f t="shared" si="37"/>
        <v>0</v>
      </c>
      <c r="J437" s="104"/>
      <c r="K437" s="104"/>
      <c r="L437" s="104"/>
      <c r="M437" s="104"/>
      <c r="N437" s="104"/>
      <c r="O437" s="104"/>
      <c r="P437" s="104"/>
      <c r="Q437" s="104"/>
    </row>
    <row r="438" spans="1:17" ht="61.5" customHeight="1" x14ac:dyDescent="0.35">
      <c r="A438" s="75"/>
      <c r="B438" s="75"/>
      <c r="C438" s="244" t="s">
        <v>19</v>
      </c>
      <c r="D438" s="73"/>
      <c r="E438" s="53" t="s">
        <v>972</v>
      </c>
      <c r="F438" s="68" t="s">
        <v>171</v>
      </c>
      <c r="G438" s="247"/>
      <c r="H438" s="384"/>
      <c r="I438" s="475">
        <f t="shared" si="37"/>
        <v>0</v>
      </c>
      <c r="J438" s="104"/>
      <c r="K438" s="104"/>
      <c r="L438" s="104"/>
      <c r="M438" s="104"/>
      <c r="N438" s="104"/>
      <c r="O438" s="104"/>
      <c r="P438" s="104"/>
      <c r="Q438" s="104"/>
    </row>
    <row r="439" spans="1:17" ht="63" customHeight="1" x14ac:dyDescent="0.35">
      <c r="A439" s="244"/>
      <c r="B439" s="244"/>
      <c r="C439" s="244" t="s">
        <v>134</v>
      </c>
      <c r="D439" s="73" t="s">
        <v>204</v>
      </c>
      <c r="E439" s="69" t="s">
        <v>973</v>
      </c>
      <c r="F439" s="68" t="s">
        <v>171</v>
      </c>
      <c r="G439" s="247">
        <v>0</v>
      </c>
      <c r="H439" s="384"/>
      <c r="I439" s="475">
        <f t="shared" si="37"/>
        <v>0</v>
      </c>
      <c r="J439" s="104"/>
      <c r="K439" s="104"/>
      <c r="L439" s="104"/>
      <c r="M439" s="104"/>
      <c r="N439" s="104"/>
      <c r="O439" s="104"/>
      <c r="P439" s="104"/>
      <c r="Q439" s="104"/>
    </row>
    <row r="440" spans="1:17" ht="48" customHeight="1" x14ac:dyDescent="0.35">
      <c r="A440" s="244"/>
      <c r="B440" s="244"/>
      <c r="C440" s="244" t="s">
        <v>20</v>
      </c>
      <c r="D440" s="449" t="s">
        <v>974</v>
      </c>
      <c r="E440" s="53" t="s">
        <v>975</v>
      </c>
      <c r="F440" s="68"/>
      <c r="G440" s="247"/>
      <c r="H440" s="384"/>
      <c r="I440" s="475"/>
      <c r="J440" s="104"/>
      <c r="K440" s="104"/>
      <c r="L440" s="104"/>
      <c r="M440" s="104"/>
      <c r="N440" s="104"/>
      <c r="O440" s="104"/>
      <c r="P440" s="104"/>
      <c r="Q440" s="104"/>
    </row>
    <row r="441" spans="1:17" x14ac:dyDescent="0.35">
      <c r="A441" s="244"/>
      <c r="B441" s="244"/>
      <c r="C441" s="244" t="s">
        <v>21</v>
      </c>
      <c r="D441" s="449"/>
      <c r="E441" s="53" t="s">
        <v>976</v>
      </c>
      <c r="F441" s="68" t="s">
        <v>171</v>
      </c>
      <c r="G441" s="247"/>
      <c r="H441" s="384"/>
      <c r="I441" s="475">
        <f t="shared" si="37"/>
        <v>0</v>
      </c>
      <c r="J441" s="104"/>
      <c r="K441" s="104"/>
      <c r="L441" s="104"/>
      <c r="M441" s="104"/>
      <c r="N441" s="104"/>
      <c r="O441" s="104"/>
      <c r="P441" s="104"/>
      <c r="Q441" s="104"/>
    </row>
    <row r="442" spans="1:17" x14ac:dyDescent="0.35">
      <c r="A442" s="244"/>
      <c r="B442" s="244"/>
      <c r="C442" s="244" t="s">
        <v>23</v>
      </c>
      <c r="D442" s="449"/>
      <c r="E442" s="53" t="s">
        <v>977</v>
      </c>
      <c r="F442" s="68" t="s">
        <v>171</v>
      </c>
      <c r="G442" s="247"/>
      <c r="H442" s="384"/>
      <c r="I442" s="475">
        <f t="shared" si="37"/>
        <v>0</v>
      </c>
      <c r="J442" s="104"/>
      <c r="K442" s="104"/>
      <c r="L442" s="104"/>
      <c r="M442" s="104"/>
      <c r="N442" s="104"/>
      <c r="O442" s="104"/>
      <c r="P442" s="104"/>
      <c r="Q442" s="104"/>
    </row>
    <row r="443" spans="1:17" x14ac:dyDescent="0.35">
      <c r="A443" s="244"/>
      <c r="B443" s="244"/>
      <c r="C443" s="244" t="s">
        <v>24</v>
      </c>
      <c r="D443" s="449"/>
      <c r="E443" s="53" t="s">
        <v>978</v>
      </c>
      <c r="F443" s="68" t="s">
        <v>171</v>
      </c>
      <c r="G443" s="247"/>
      <c r="H443" s="384"/>
      <c r="I443" s="475">
        <f t="shared" si="37"/>
        <v>0</v>
      </c>
      <c r="J443" s="104"/>
      <c r="K443" s="104"/>
      <c r="L443" s="104"/>
      <c r="M443" s="104"/>
      <c r="N443" s="104"/>
      <c r="O443" s="104"/>
      <c r="P443" s="104"/>
      <c r="Q443" s="104"/>
    </row>
    <row r="444" spans="1:17" x14ac:dyDescent="0.35">
      <c r="A444" s="244"/>
      <c r="B444" s="244"/>
      <c r="C444" s="244" t="s">
        <v>25</v>
      </c>
      <c r="D444" s="74"/>
      <c r="E444" s="53" t="s">
        <v>979</v>
      </c>
      <c r="F444" s="68" t="s">
        <v>171</v>
      </c>
      <c r="G444" s="247"/>
      <c r="H444" s="384"/>
      <c r="I444" s="475">
        <f t="shared" si="37"/>
        <v>0</v>
      </c>
      <c r="J444" s="104"/>
      <c r="K444" s="104"/>
      <c r="L444" s="104"/>
      <c r="M444" s="104"/>
      <c r="N444" s="104"/>
      <c r="O444" s="104"/>
      <c r="P444" s="104"/>
      <c r="Q444" s="104"/>
    </row>
    <row r="445" spans="1:17" ht="45" x14ac:dyDescent="0.35">
      <c r="A445" s="24" t="s">
        <v>306</v>
      </c>
      <c r="B445" s="24"/>
      <c r="C445" s="25"/>
      <c r="D445" s="25"/>
      <c r="E445" s="35"/>
      <c r="F445" s="36"/>
      <c r="G445" s="487"/>
      <c r="H445" s="407"/>
      <c r="I445" s="408">
        <f>SUM(I432:I444)</f>
        <v>8750</v>
      </c>
      <c r="J445" s="408"/>
      <c r="K445" s="408"/>
      <c r="L445" s="408"/>
      <c r="M445" s="408"/>
      <c r="N445" s="408"/>
      <c r="O445" s="408"/>
      <c r="P445" s="408"/>
      <c r="Q445" s="408"/>
    </row>
    <row r="446" spans="1:17" ht="15" x14ac:dyDescent="0.35">
      <c r="A446" s="14"/>
      <c r="B446" s="14" t="s">
        <v>205</v>
      </c>
      <c r="C446" s="14"/>
      <c r="D446" s="14"/>
      <c r="E446" s="43" t="s">
        <v>206</v>
      </c>
      <c r="F446" s="44"/>
      <c r="G446" s="491"/>
      <c r="H446" s="419"/>
      <c r="I446" s="420"/>
      <c r="J446" s="420"/>
      <c r="K446" s="420"/>
      <c r="L446" s="420"/>
      <c r="M446" s="420"/>
      <c r="N446" s="420"/>
      <c r="O446" s="420"/>
      <c r="P446" s="420"/>
      <c r="Q446" s="420"/>
    </row>
    <row r="447" spans="1:17" ht="30.75" customHeight="1" x14ac:dyDescent="0.35">
      <c r="A447" s="75"/>
      <c r="B447" s="75"/>
      <c r="C447" s="244" t="s">
        <v>12</v>
      </c>
      <c r="D447" s="244"/>
      <c r="E447" s="56" t="s">
        <v>207</v>
      </c>
      <c r="F447" s="68" t="s">
        <v>208</v>
      </c>
      <c r="G447" s="247">
        <v>21.080453363062059</v>
      </c>
      <c r="H447" s="384">
        <v>130</v>
      </c>
      <c r="I447" s="475">
        <f t="shared" ref="I447" si="38">H447*$G447</f>
        <v>2740.4589371980678</v>
      </c>
      <c r="J447" s="104"/>
      <c r="K447" s="104"/>
      <c r="L447" s="104"/>
      <c r="M447" s="104"/>
      <c r="N447" s="104"/>
      <c r="O447" s="104"/>
      <c r="P447" s="104"/>
      <c r="Q447" s="104"/>
    </row>
    <row r="448" spans="1:17" ht="26" x14ac:dyDescent="0.35">
      <c r="A448" s="36" t="s">
        <v>307</v>
      </c>
      <c r="B448" s="36"/>
      <c r="C448" s="48"/>
      <c r="D448" s="48"/>
      <c r="E448" s="37"/>
      <c r="F448" s="36"/>
      <c r="G448" s="487"/>
      <c r="H448" s="407"/>
      <c r="I448" s="408">
        <f>SUM(I447)</f>
        <v>2740.4589371980678</v>
      </c>
      <c r="J448" s="408"/>
      <c r="K448" s="408"/>
      <c r="L448" s="408"/>
      <c r="M448" s="408"/>
      <c r="N448" s="408"/>
      <c r="O448" s="408"/>
      <c r="P448" s="408"/>
      <c r="Q448" s="408"/>
    </row>
    <row r="449" spans="1:17" ht="15" x14ac:dyDescent="0.35">
      <c r="A449" s="14"/>
      <c r="B449" s="14" t="s">
        <v>209</v>
      </c>
      <c r="C449" s="14" t="s">
        <v>11</v>
      </c>
      <c r="D449" s="14"/>
      <c r="E449" s="43" t="s">
        <v>210</v>
      </c>
      <c r="F449" s="44"/>
      <c r="G449" s="491"/>
      <c r="H449" s="419"/>
      <c r="I449" s="420"/>
      <c r="J449" s="420"/>
      <c r="K449" s="420"/>
      <c r="L449" s="420"/>
      <c r="M449" s="420"/>
      <c r="N449" s="420"/>
      <c r="O449" s="420"/>
      <c r="P449" s="420"/>
      <c r="Q449" s="420"/>
    </row>
    <row r="450" spans="1:17" x14ac:dyDescent="0.35">
      <c r="A450" s="75"/>
      <c r="B450" s="75"/>
      <c r="C450" s="244" t="s">
        <v>12</v>
      </c>
      <c r="D450" s="244"/>
      <c r="E450" s="79" t="s">
        <v>211</v>
      </c>
      <c r="F450" s="246" t="s">
        <v>98</v>
      </c>
      <c r="G450" s="247">
        <v>0</v>
      </c>
      <c r="H450" s="384"/>
      <c r="I450" s="475">
        <f t="shared" ref="I450:I451" si="39">H450*$G450</f>
        <v>0</v>
      </c>
      <c r="J450" s="104"/>
      <c r="K450" s="104"/>
      <c r="L450" s="104"/>
      <c r="M450" s="104"/>
      <c r="N450" s="104"/>
      <c r="O450" s="104"/>
      <c r="P450" s="104"/>
      <c r="Q450" s="104"/>
    </row>
    <row r="451" spans="1:17" x14ac:dyDescent="0.35">
      <c r="A451" s="75"/>
      <c r="B451" s="75"/>
      <c r="C451" s="244" t="s">
        <v>14</v>
      </c>
      <c r="D451" s="244"/>
      <c r="E451" s="79" t="s">
        <v>212</v>
      </c>
      <c r="F451" s="246" t="s">
        <v>213</v>
      </c>
      <c r="G451" s="247">
        <v>1</v>
      </c>
      <c r="H451" s="384">
        <v>12000</v>
      </c>
      <c r="I451" s="475">
        <f t="shared" si="39"/>
        <v>12000</v>
      </c>
      <c r="J451" s="104"/>
      <c r="K451" s="505">
        <f>'Civil &amp; Interior'!M240</f>
        <v>1</v>
      </c>
      <c r="L451" s="104">
        <f>K451</f>
        <v>1</v>
      </c>
      <c r="M451" s="104"/>
      <c r="N451" s="104">
        <f>L451*H451</f>
        <v>12000</v>
      </c>
      <c r="O451" s="104">
        <f>N451</f>
        <v>12000</v>
      </c>
      <c r="P451" s="104"/>
      <c r="Q451" s="104"/>
    </row>
    <row r="452" spans="1:17" ht="26" x14ac:dyDescent="0.35">
      <c r="A452" s="36" t="s">
        <v>308</v>
      </c>
      <c r="B452" s="36"/>
      <c r="C452" s="48"/>
      <c r="D452" s="48"/>
      <c r="E452" s="37"/>
      <c r="F452" s="36"/>
      <c r="G452" s="487"/>
      <c r="H452" s="407"/>
      <c r="I452" s="408">
        <f>SUM(I450:I451)</f>
        <v>12000</v>
      </c>
      <c r="J452" s="408"/>
      <c r="K452" s="408"/>
      <c r="L452" s="408"/>
      <c r="M452" s="408"/>
      <c r="N452" s="408"/>
      <c r="O452" s="408"/>
      <c r="P452" s="408"/>
      <c r="Q452" s="408"/>
    </row>
    <row r="453" spans="1:17" ht="15" x14ac:dyDescent="0.35">
      <c r="A453" s="14"/>
      <c r="B453" s="14" t="s">
        <v>214</v>
      </c>
      <c r="C453" s="14" t="s">
        <v>11</v>
      </c>
      <c r="D453" s="14"/>
      <c r="E453" s="43" t="s">
        <v>215</v>
      </c>
      <c r="F453" s="44"/>
      <c r="G453" s="491"/>
      <c r="H453" s="419"/>
      <c r="I453" s="420"/>
      <c r="J453" s="420"/>
      <c r="K453" s="420"/>
      <c r="L453" s="420"/>
      <c r="M453" s="420"/>
      <c r="N453" s="420"/>
      <c r="O453" s="420"/>
      <c r="P453" s="420"/>
      <c r="Q453" s="420"/>
    </row>
    <row r="454" spans="1:17" x14ac:dyDescent="0.35">
      <c r="A454" s="75"/>
      <c r="B454" s="75"/>
      <c r="C454" s="244" t="s">
        <v>12</v>
      </c>
      <c r="D454" s="244"/>
      <c r="E454" s="80" t="s">
        <v>216</v>
      </c>
      <c r="F454" s="60" t="s">
        <v>178</v>
      </c>
      <c r="G454" s="247">
        <v>1</v>
      </c>
      <c r="H454" s="384">
        <v>20000</v>
      </c>
      <c r="I454" s="475">
        <f t="shared" ref="I454:I465" si="40">H454*$G454</f>
        <v>20000</v>
      </c>
      <c r="J454" s="104"/>
      <c r="K454" s="104"/>
      <c r="L454" s="104"/>
      <c r="M454" s="104"/>
      <c r="N454" s="104"/>
      <c r="O454" s="104"/>
      <c r="P454" s="104"/>
      <c r="Q454" s="104"/>
    </row>
    <row r="455" spans="1:17" ht="26" x14ac:dyDescent="0.35">
      <c r="A455" s="75"/>
      <c r="B455" s="75"/>
      <c r="C455" s="244" t="s">
        <v>14</v>
      </c>
      <c r="D455" s="244"/>
      <c r="E455" s="80" t="s">
        <v>217</v>
      </c>
      <c r="F455" s="68" t="s">
        <v>171</v>
      </c>
      <c r="G455" s="247">
        <v>0</v>
      </c>
      <c r="H455" s="384"/>
      <c r="I455" s="475">
        <f t="shared" si="40"/>
        <v>0</v>
      </c>
      <c r="J455" s="104"/>
      <c r="K455" s="104"/>
      <c r="L455" s="104"/>
      <c r="M455" s="104"/>
      <c r="N455" s="104"/>
      <c r="O455" s="104"/>
      <c r="P455" s="104"/>
      <c r="Q455" s="104"/>
    </row>
    <row r="456" spans="1:17" x14ac:dyDescent="0.35">
      <c r="A456" s="75"/>
      <c r="B456" s="75"/>
      <c r="C456" s="244" t="s">
        <v>15</v>
      </c>
      <c r="D456" s="244"/>
      <c r="E456" s="80" t="s">
        <v>218</v>
      </c>
      <c r="F456" s="60" t="s">
        <v>89</v>
      </c>
      <c r="G456" s="247">
        <v>3</v>
      </c>
      <c r="H456" s="384">
        <v>300</v>
      </c>
      <c r="I456" s="475">
        <f t="shared" si="40"/>
        <v>900</v>
      </c>
      <c r="J456" s="104"/>
      <c r="K456" s="104"/>
      <c r="L456" s="104"/>
      <c r="M456" s="104"/>
      <c r="N456" s="104"/>
      <c r="O456" s="104"/>
      <c r="P456" s="104"/>
      <c r="Q456" s="104"/>
    </row>
    <row r="457" spans="1:17" x14ac:dyDescent="0.35">
      <c r="A457" s="75"/>
      <c r="B457" s="75"/>
      <c r="C457" s="244" t="s">
        <v>16</v>
      </c>
      <c r="D457" s="244"/>
      <c r="E457" s="80" t="s">
        <v>219</v>
      </c>
      <c r="F457" s="68" t="s">
        <v>171</v>
      </c>
      <c r="G457" s="247">
        <v>200</v>
      </c>
      <c r="H457" s="384">
        <v>25</v>
      </c>
      <c r="I457" s="475">
        <f t="shared" si="40"/>
        <v>5000</v>
      </c>
      <c r="J457" s="104"/>
      <c r="K457" s="104"/>
      <c r="L457" s="104"/>
      <c r="M457" s="104"/>
      <c r="N457" s="104"/>
      <c r="O457" s="104"/>
      <c r="P457" s="104"/>
      <c r="Q457" s="104"/>
    </row>
    <row r="458" spans="1:17" x14ac:dyDescent="0.35">
      <c r="A458" s="75"/>
      <c r="B458" s="75"/>
      <c r="C458" s="244" t="s">
        <v>17</v>
      </c>
      <c r="D458" s="244"/>
      <c r="E458" s="80" t="s">
        <v>220</v>
      </c>
      <c r="F458" s="68" t="s">
        <v>171</v>
      </c>
      <c r="G458" s="247">
        <v>120</v>
      </c>
      <c r="H458" s="404">
        <v>35</v>
      </c>
      <c r="I458" s="475">
        <f t="shared" si="40"/>
        <v>4200</v>
      </c>
      <c r="J458" s="104"/>
      <c r="K458" s="104"/>
      <c r="L458" s="104"/>
      <c r="M458" s="104"/>
      <c r="N458" s="104"/>
      <c r="O458" s="104"/>
      <c r="P458" s="104"/>
      <c r="Q458" s="104"/>
    </row>
    <row r="459" spans="1:17" x14ac:dyDescent="0.35">
      <c r="A459" s="75"/>
      <c r="B459" s="75"/>
      <c r="C459" s="244" t="s">
        <v>18</v>
      </c>
      <c r="D459" s="244"/>
      <c r="E459" s="80" t="s">
        <v>221</v>
      </c>
      <c r="F459" s="60" t="s">
        <v>89</v>
      </c>
      <c r="G459" s="247">
        <v>4</v>
      </c>
      <c r="H459" s="384">
        <v>200</v>
      </c>
      <c r="I459" s="475">
        <f t="shared" si="40"/>
        <v>800</v>
      </c>
      <c r="J459" s="104"/>
      <c r="K459" s="104"/>
      <c r="L459" s="104"/>
      <c r="M459" s="104"/>
      <c r="N459" s="104"/>
      <c r="O459" s="104"/>
      <c r="P459" s="104"/>
      <c r="Q459" s="104"/>
    </row>
    <row r="460" spans="1:17" x14ac:dyDescent="0.35">
      <c r="A460" s="75"/>
      <c r="B460" s="75"/>
      <c r="C460" s="244" t="s">
        <v>19</v>
      </c>
      <c r="D460" s="244"/>
      <c r="E460" s="81" t="s">
        <v>370</v>
      </c>
      <c r="F460" s="68" t="s">
        <v>171</v>
      </c>
      <c r="G460" s="247">
        <v>40</v>
      </c>
      <c r="H460" s="404">
        <v>150</v>
      </c>
      <c r="I460" s="475">
        <f t="shared" si="40"/>
        <v>6000</v>
      </c>
      <c r="J460" s="104"/>
      <c r="K460" s="104"/>
      <c r="L460" s="104"/>
      <c r="M460" s="104"/>
      <c r="N460" s="104"/>
      <c r="O460" s="104"/>
      <c r="P460" s="104"/>
      <c r="Q460" s="104"/>
    </row>
    <row r="461" spans="1:17" x14ac:dyDescent="0.35">
      <c r="A461" s="75"/>
      <c r="B461" s="75"/>
      <c r="C461" s="244" t="s">
        <v>20</v>
      </c>
      <c r="D461" s="73" t="s">
        <v>310</v>
      </c>
      <c r="E461" s="81"/>
      <c r="F461" s="60"/>
      <c r="G461" s="247"/>
      <c r="H461" s="384"/>
      <c r="I461" s="475"/>
      <c r="J461" s="104"/>
      <c r="K461" s="104"/>
      <c r="L461" s="104"/>
      <c r="M461" s="104"/>
      <c r="N461" s="104"/>
      <c r="O461" s="104"/>
      <c r="P461" s="104"/>
      <c r="Q461" s="104"/>
    </row>
    <row r="462" spans="1:17" x14ac:dyDescent="0.35">
      <c r="A462" s="75"/>
      <c r="B462" s="75"/>
      <c r="C462" s="244" t="s">
        <v>21</v>
      </c>
      <c r="D462" s="244"/>
      <c r="E462" s="71" t="s">
        <v>222</v>
      </c>
      <c r="F462" s="68" t="s">
        <v>129</v>
      </c>
      <c r="G462" s="247">
        <v>1</v>
      </c>
      <c r="H462" s="384">
        <v>1000</v>
      </c>
      <c r="I462" s="475">
        <f t="shared" si="40"/>
        <v>1000</v>
      </c>
      <c r="J462" s="104"/>
      <c r="K462" s="104"/>
      <c r="L462" s="104"/>
      <c r="M462" s="104"/>
      <c r="N462" s="104"/>
      <c r="O462" s="104"/>
      <c r="P462" s="104"/>
      <c r="Q462" s="104"/>
    </row>
    <row r="463" spans="1:17" x14ac:dyDescent="0.35">
      <c r="A463" s="75"/>
      <c r="B463" s="75"/>
      <c r="C463" s="244" t="s">
        <v>23</v>
      </c>
      <c r="D463" s="244"/>
      <c r="E463" s="71" t="s">
        <v>223</v>
      </c>
      <c r="F463" s="68" t="s">
        <v>129</v>
      </c>
      <c r="G463" s="247">
        <v>20</v>
      </c>
      <c r="H463" s="404">
        <v>500</v>
      </c>
      <c r="I463" s="475">
        <f t="shared" si="40"/>
        <v>10000</v>
      </c>
      <c r="J463" s="104"/>
      <c r="K463" s="104"/>
      <c r="L463" s="104"/>
      <c r="M463" s="104"/>
      <c r="N463" s="104"/>
      <c r="O463" s="104"/>
      <c r="P463" s="104"/>
      <c r="Q463" s="104"/>
    </row>
    <row r="464" spans="1:17" x14ac:dyDescent="0.35">
      <c r="A464" s="75"/>
      <c r="B464" s="75"/>
      <c r="C464" s="244" t="s">
        <v>24</v>
      </c>
      <c r="D464" s="244"/>
      <c r="E464" s="71" t="s">
        <v>224</v>
      </c>
      <c r="F464" s="68" t="s">
        <v>129</v>
      </c>
      <c r="G464" s="247">
        <v>5</v>
      </c>
      <c r="H464" s="404">
        <v>1500</v>
      </c>
      <c r="I464" s="475">
        <f t="shared" si="40"/>
        <v>7500</v>
      </c>
      <c r="J464" s="104"/>
      <c r="K464" s="104"/>
      <c r="L464" s="104"/>
      <c r="M464" s="104"/>
      <c r="N464" s="104"/>
      <c r="O464" s="104"/>
      <c r="P464" s="104"/>
      <c r="Q464" s="104"/>
    </row>
    <row r="465" spans="1:17" x14ac:dyDescent="0.35">
      <c r="A465" s="75"/>
      <c r="B465" s="75"/>
      <c r="C465" s="244" t="s">
        <v>25</v>
      </c>
      <c r="D465" s="244"/>
      <c r="E465" s="71" t="s">
        <v>225</v>
      </c>
      <c r="F465" s="68" t="s">
        <v>129</v>
      </c>
      <c r="G465" s="247">
        <v>0</v>
      </c>
      <c r="H465" s="384"/>
      <c r="I465" s="475">
        <f t="shared" si="40"/>
        <v>0</v>
      </c>
      <c r="J465" s="104"/>
      <c r="K465" s="104"/>
      <c r="L465" s="104"/>
      <c r="M465" s="104"/>
      <c r="N465" s="104"/>
      <c r="O465" s="104"/>
      <c r="P465" s="104"/>
      <c r="Q465" s="104"/>
    </row>
    <row r="466" spans="1:17" ht="45" x14ac:dyDescent="0.35">
      <c r="A466" s="24" t="s">
        <v>309</v>
      </c>
      <c r="B466" s="24"/>
      <c r="C466" s="25"/>
      <c r="D466" s="25"/>
      <c r="E466" s="35"/>
      <c r="F466" s="36"/>
      <c r="G466" s="487"/>
      <c r="H466" s="407"/>
      <c r="I466" s="408">
        <f>SUM(I454:I465)</f>
        <v>55400</v>
      </c>
      <c r="J466" s="408"/>
      <c r="K466" s="408"/>
      <c r="L466" s="408"/>
      <c r="M466" s="408"/>
      <c r="N466" s="408"/>
      <c r="O466" s="408"/>
      <c r="P466" s="408"/>
      <c r="Q466" s="408"/>
    </row>
    <row r="467" spans="1:17" ht="15.5" x14ac:dyDescent="0.35">
      <c r="A467" s="12" t="s">
        <v>226</v>
      </c>
      <c r="B467" s="12"/>
      <c r="C467" s="12"/>
      <c r="D467" s="12"/>
      <c r="E467" s="42" t="s">
        <v>227</v>
      </c>
      <c r="F467" s="12"/>
      <c r="G467" s="489"/>
      <c r="H467" s="413"/>
      <c r="I467" s="414"/>
      <c r="J467" s="414"/>
      <c r="K467" s="414"/>
      <c r="L467" s="414"/>
      <c r="M467" s="414"/>
      <c r="N467" s="414"/>
      <c r="O467" s="414"/>
      <c r="P467" s="414"/>
      <c r="Q467" s="414"/>
    </row>
    <row r="468" spans="1:17" ht="15" x14ac:dyDescent="0.35">
      <c r="A468" s="14"/>
      <c r="B468" s="14" t="s">
        <v>311</v>
      </c>
      <c r="C468" s="14"/>
      <c r="D468" s="14"/>
      <c r="E468" s="66"/>
      <c r="F468" s="44"/>
      <c r="G468" s="491"/>
      <c r="H468" s="419"/>
      <c r="I468" s="420"/>
      <c r="J468" s="420"/>
      <c r="K468" s="420"/>
      <c r="L468" s="420"/>
      <c r="M468" s="420"/>
      <c r="N468" s="420"/>
      <c r="O468" s="420"/>
      <c r="P468" s="420"/>
      <c r="Q468" s="420"/>
    </row>
    <row r="469" spans="1:17" ht="47.25" customHeight="1" x14ac:dyDescent="0.35">
      <c r="A469" s="75"/>
      <c r="B469" s="75"/>
      <c r="C469" s="244" t="s">
        <v>11</v>
      </c>
      <c r="D469" s="68"/>
      <c r="E469" s="82" t="s">
        <v>228</v>
      </c>
      <c r="F469" s="68" t="s">
        <v>98</v>
      </c>
      <c r="G469" s="247">
        <v>5</v>
      </c>
      <c r="H469" s="384">
        <v>2000</v>
      </c>
      <c r="I469" s="475">
        <f t="shared" ref="I469:I479" si="41">H469*$G469</f>
        <v>10000</v>
      </c>
      <c r="J469" s="104"/>
      <c r="K469" s="104"/>
      <c r="L469" s="104"/>
      <c r="M469" s="104"/>
      <c r="N469" s="104"/>
      <c r="O469" s="104"/>
      <c r="P469" s="104"/>
      <c r="Q469" s="104"/>
    </row>
    <row r="470" spans="1:17" ht="46.5" customHeight="1" x14ac:dyDescent="0.35">
      <c r="A470" s="75"/>
      <c r="B470" s="75"/>
      <c r="C470" s="244" t="s">
        <v>12</v>
      </c>
      <c r="D470" s="68"/>
      <c r="E470" s="82" t="s">
        <v>229</v>
      </c>
      <c r="F470" s="68" t="s">
        <v>98</v>
      </c>
      <c r="G470" s="247">
        <v>0</v>
      </c>
      <c r="H470" s="384"/>
      <c r="I470" s="475">
        <f t="shared" si="41"/>
        <v>0</v>
      </c>
      <c r="J470" s="104"/>
      <c r="K470" s="104"/>
      <c r="L470" s="104"/>
      <c r="M470" s="104"/>
      <c r="N470" s="104"/>
      <c r="O470" s="104"/>
      <c r="P470" s="104"/>
      <c r="Q470" s="104"/>
    </row>
    <row r="471" spans="1:17" ht="48" customHeight="1" x14ac:dyDescent="0.35">
      <c r="A471" s="75"/>
      <c r="B471" s="75"/>
      <c r="C471" s="244" t="s">
        <v>20</v>
      </c>
      <c r="D471" s="68"/>
      <c r="E471" s="83" t="s">
        <v>230</v>
      </c>
      <c r="F471" s="68" t="s">
        <v>98</v>
      </c>
      <c r="G471" s="247">
        <v>0</v>
      </c>
      <c r="H471" s="384"/>
      <c r="I471" s="475">
        <f t="shared" si="41"/>
        <v>0</v>
      </c>
      <c r="J471" s="104"/>
      <c r="K471" s="104"/>
      <c r="L471" s="104"/>
      <c r="M471" s="104"/>
      <c r="N471" s="104"/>
      <c r="O471" s="104"/>
      <c r="P471" s="104"/>
      <c r="Q471" s="104"/>
    </row>
    <row r="472" spans="1:17" ht="45.75" customHeight="1" x14ac:dyDescent="0.35">
      <c r="A472" s="75"/>
      <c r="B472" s="75"/>
      <c r="C472" s="244" t="s">
        <v>26</v>
      </c>
      <c r="D472" s="68"/>
      <c r="E472" s="82" t="s">
        <v>231</v>
      </c>
      <c r="F472" s="68" t="s">
        <v>98</v>
      </c>
      <c r="G472" s="247">
        <v>2</v>
      </c>
      <c r="H472" s="384">
        <v>600</v>
      </c>
      <c r="I472" s="475">
        <f t="shared" si="41"/>
        <v>1200</v>
      </c>
      <c r="J472" s="104"/>
      <c r="K472" s="104"/>
      <c r="L472" s="104"/>
      <c r="M472" s="104"/>
      <c r="N472" s="104"/>
      <c r="O472" s="104"/>
      <c r="P472" s="104"/>
      <c r="Q472" s="104"/>
    </row>
    <row r="473" spans="1:17" ht="46.5" customHeight="1" x14ac:dyDescent="0.35">
      <c r="A473" s="75"/>
      <c r="B473" s="75"/>
      <c r="C473" s="244" t="s">
        <v>34</v>
      </c>
      <c r="D473" s="68"/>
      <c r="E473" s="41" t="s">
        <v>232</v>
      </c>
      <c r="F473" s="68" t="s">
        <v>98</v>
      </c>
      <c r="G473" s="247">
        <v>0</v>
      </c>
      <c r="H473" s="384"/>
      <c r="I473" s="475">
        <f t="shared" si="41"/>
        <v>0</v>
      </c>
      <c r="J473" s="104"/>
      <c r="K473" s="104"/>
      <c r="L473" s="104"/>
      <c r="M473" s="104"/>
      <c r="N473" s="104"/>
      <c r="O473" s="104"/>
      <c r="P473" s="104"/>
      <c r="Q473" s="104"/>
    </row>
    <row r="474" spans="1:17" ht="45.75" customHeight="1" x14ac:dyDescent="0.35">
      <c r="A474" s="75"/>
      <c r="B474" s="75"/>
      <c r="C474" s="244" t="s">
        <v>32</v>
      </c>
      <c r="D474" s="68"/>
      <c r="E474" s="82" t="s">
        <v>233</v>
      </c>
      <c r="F474" s="68" t="s">
        <v>98</v>
      </c>
      <c r="G474" s="247">
        <v>2</v>
      </c>
      <c r="H474" s="384">
        <v>4500</v>
      </c>
      <c r="I474" s="475">
        <f t="shared" si="41"/>
        <v>9000</v>
      </c>
      <c r="J474" s="104"/>
      <c r="K474" s="104"/>
      <c r="L474" s="104"/>
      <c r="M474" s="104"/>
      <c r="N474" s="104"/>
      <c r="O474" s="104"/>
      <c r="P474" s="104"/>
      <c r="Q474" s="104"/>
    </row>
    <row r="475" spans="1:17" ht="43.5" customHeight="1" x14ac:dyDescent="0.35">
      <c r="A475" s="75"/>
      <c r="B475" s="75"/>
      <c r="C475" s="244" t="s">
        <v>78</v>
      </c>
      <c r="D475" s="68"/>
      <c r="E475" s="41" t="s">
        <v>234</v>
      </c>
      <c r="F475" s="68" t="s">
        <v>98</v>
      </c>
      <c r="G475" s="247">
        <v>0</v>
      </c>
      <c r="H475" s="384"/>
      <c r="I475" s="475">
        <f t="shared" si="41"/>
        <v>0</v>
      </c>
      <c r="J475" s="104"/>
      <c r="K475" s="104"/>
      <c r="L475" s="104"/>
      <c r="M475" s="104"/>
      <c r="N475" s="104"/>
      <c r="O475" s="104"/>
      <c r="P475" s="104"/>
      <c r="Q475" s="104"/>
    </row>
    <row r="476" spans="1:17" ht="39" customHeight="1" x14ac:dyDescent="0.35">
      <c r="A476" s="75"/>
      <c r="B476" s="75"/>
      <c r="C476" s="244" t="s">
        <v>33</v>
      </c>
      <c r="D476" s="68"/>
      <c r="E476" s="103" t="s">
        <v>353</v>
      </c>
      <c r="F476" s="68" t="s">
        <v>235</v>
      </c>
      <c r="G476" s="247">
        <v>1</v>
      </c>
      <c r="H476" s="384">
        <v>4500</v>
      </c>
      <c r="I476" s="475">
        <f t="shared" si="41"/>
        <v>4500</v>
      </c>
      <c r="J476" s="104"/>
      <c r="K476" s="104"/>
      <c r="L476" s="104"/>
      <c r="M476" s="104"/>
      <c r="N476" s="104"/>
      <c r="O476" s="104"/>
      <c r="P476" s="104"/>
      <c r="Q476" s="104"/>
    </row>
    <row r="477" spans="1:17" ht="36" customHeight="1" x14ac:dyDescent="0.35">
      <c r="A477" s="75"/>
      <c r="B477" s="75"/>
      <c r="C477" s="244" t="s">
        <v>69</v>
      </c>
      <c r="D477" s="68"/>
      <c r="E477" s="41" t="s">
        <v>236</v>
      </c>
      <c r="F477" s="68" t="s">
        <v>235</v>
      </c>
      <c r="G477" s="247">
        <v>0</v>
      </c>
      <c r="H477" s="384"/>
      <c r="I477" s="475">
        <f t="shared" si="41"/>
        <v>0</v>
      </c>
      <c r="J477" s="104"/>
      <c r="K477" s="104"/>
      <c r="L477" s="104"/>
      <c r="M477" s="104"/>
      <c r="N477" s="104"/>
      <c r="O477" s="104"/>
      <c r="P477" s="104"/>
      <c r="Q477" s="104"/>
    </row>
    <row r="478" spans="1:17" ht="34.5" customHeight="1" x14ac:dyDescent="0.35">
      <c r="A478" s="75"/>
      <c r="B478" s="75"/>
      <c r="C478" s="244" t="s">
        <v>46</v>
      </c>
      <c r="D478" s="68"/>
      <c r="E478" s="71" t="s">
        <v>237</v>
      </c>
      <c r="F478" s="68" t="s">
        <v>238</v>
      </c>
      <c r="G478" s="247">
        <v>80</v>
      </c>
      <c r="H478" s="384">
        <v>160</v>
      </c>
      <c r="I478" s="475">
        <f t="shared" si="41"/>
        <v>12800</v>
      </c>
      <c r="J478" s="104"/>
      <c r="K478" s="104"/>
      <c r="L478" s="104"/>
      <c r="M478" s="104"/>
      <c r="N478" s="104"/>
      <c r="O478" s="104"/>
      <c r="P478" s="104"/>
      <c r="Q478" s="104"/>
    </row>
    <row r="479" spans="1:17" ht="19.5" customHeight="1" x14ac:dyDescent="0.35">
      <c r="A479" s="75"/>
      <c r="B479" s="75"/>
      <c r="C479" s="244" t="s">
        <v>43</v>
      </c>
      <c r="D479" s="84"/>
      <c r="E479" s="450" t="s">
        <v>239</v>
      </c>
      <c r="F479" s="68" t="s">
        <v>98</v>
      </c>
      <c r="G479" s="493">
        <v>1</v>
      </c>
      <c r="H479" s="384">
        <v>32000</v>
      </c>
      <c r="I479" s="475">
        <f t="shared" si="41"/>
        <v>32000</v>
      </c>
      <c r="J479" s="104"/>
      <c r="K479" s="104"/>
      <c r="L479" s="104"/>
      <c r="M479" s="104"/>
      <c r="N479" s="104"/>
      <c r="O479" s="104"/>
      <c r="P479" s="104"/>
      <c r="Q479" s="104"/>
    </row>
    <row r="480" spans="1:17" ht="45" x14ac:dyDescent="0.35">
      <c r="A480" s="24" t="s">
        <v>312</v>
      </c>
      <c r="B480" s="24"/>
      <c r="C480" s="25"/>
      <c r="D480" s="25"/>
      <c r="E480" s="35"/>
      <c r="F480" s="36"/>
      <c r="G480" s="487"/>
      <c r="H480" s="407"/>
      <c r="I480" s="408">
        <f>SUM(I469:I479)</f>
        <v>69500</v>
      </c>
      <c r="J480" s="408"/>
      <c r="K480" s="408"/>
      <c r="L480" s="408"/>
      <c r="M480" s="408"/>
      <c r="N480" s="408"/>
      <c r="O480" s="408"/>
      <c r="P480" s="408"/>
      <c r="Q480" s="408"/>
    </row>
    <row r="481" spans="1:17" ht="15.5" x14ac:dyDescent="0.35">
      <c r="A481" s="12" t="s">
        <v>980</v>
      </c>
      <c r="B481" s="12"/>
      <c r="C481" s="12"/>
      <c r="D481" s="12"/>
      <c r="E481" s="42" t="s">
        <v>981</v>
      </c>
      <c r="F481" s="12"/>
      <c r="G481" s="489"/>
      <c r="H481" s="413"/>
      <c r="I481" s="414"/>
      <c r="J481" s="414"/>
      <c r="K481" s="414"/>
      <c r="L481" s="414"/>
      <c r="M481" s="414"/>
      <c r="N481" s="414"/>
      <c r="O481" s="414"/>
      <c r="P481" s="414"/>
      <c r="Q481" s="414"/>
    </row>
    <row r="482" spans="1:17" ht="15.5" x14ac:dyDescent="0.35">
      <c r="A482" s="421"/>
      <c r="B482" s="14" t="s">
        <v>982</v>
      </c>
      <c r="C482" s="14"/>
      <c r="D482" s="14"/>
      <c r="E482" s="43" t="s">
        <v>983</v>
      </c>
      <c r="F482" s="421"/>
      <c r="G482" s="494"/>
      <c r="H482" s="451"/>
      <c r="I482" s="452"/>
      <c r="J482" s="452"/>
      <c r="K482" s="452"/>
      <c r="L482" s="452"/>
      <c r="M482" s="452"/>
      <c r="N482" s="452"/>
      <c r="O482" s="452"/>
      <c r="P482" s="452"/>
      <c r="Q482" s="452"/>
    </row>
    <row r="483" spans="1:17" ht="70.5" customHeight="1" x14ac:dyDescent="0.35">
      <c r="A483" s="453"/>
      <c r="B483" s="453"/>
      <c r="C483" s="19"/>
      <c r="D483" s="46" t="s">
        <v>11</v>
      </c>
      <c r="E483" s="54" t="s">
        <v>984</v>
      </c>
      <c r="F483" s="58"/>
      <c r="G483" s="247"/>
      <c r="H483" s="384"/>
      <c r="I483" s="475"/>
      <c r="J483" s="104"/>
      <c r="K483" s="104"/>
      <c r="L483" s="104"/>
      <c r="M483" s="104"/>
      <c r="N483" s="104"/>
      <c r="O483" s="104"/>
      <c r="P483" s="104"/>
      <c r="Q483" s="104"/>
    </row>
    <row r="484" spans="1:17" x14ac:dyDescent="0.35">
      <c r="A484" s="453"/>
      <c r="B484" s="453"/>
      <c r="C484" s="19"/>
      <c r="D484" s="19" t="s">
        <v>12</v>
      </c>
      <c r="E484" s="454" t="s">
        <v>985</v>
      </c>
      <c r="F484" s="246" t="s">
        <v>986</v>
      </c>
      <c r="G484" s="247">
        <v>0</v>
      </c>
      <c r="H484" s="384"/>
      <c r="I484" s="475">
        <f t="shared" ref="I484:I485" si="42">H484*$G484</f>
        <v>0</v>
      </c>
      <c r="J484" s="104"/>
      <c r="K484" s="104"/>
      <c r="L484" s="104"/>
      <c r="M484" s="104"/>
      <c r="N484" s="104"/>
      <c r="O484" s="104"/>
      <c r="P484" s="104"/>
      <c r="Q484" s="104"/>
    </row>
    <row r="485" spans="1:17" x14ac:dyDescent="0.35">
      <c r="A485" s="453"/>
      <c r="B485" s="453"/>
      <c r="C485" s="19"/>
      <c r="D485" s="19" t="s">
        <v>15</v>
      </c>
      <c r="E485" s="454" t="s">
        <v>987</v>
      </c>
      <c r="F485" s="246" t="s">
        <v>986</v>
      </c>
      <c r="G485" s="247">
        <v>0</v>
      </c>
      <c r="H485" s="384"/>
      <c r="I485" s="475">
        <f t="shared" si="42"/>
        <v>0</v>
      </c>
      <c r="J485" s="104"/>
      <c r="K485" s="104"/>
      <c r="L485" s="104"/>
      <c r="M485" s="104"/>
      <c r="N485" s="104"/>
      <c r="O485" s="104"/>
      <c r="P485" s="104"/>
      <c r="Q485" s="104"/>
    </row>
    <row r="486" spans="1:17" ht="135" customHeight="1" x14ac:dyDescent="0.35">
      <c r="A486" s="453"/>
      <c r="B486" s="453"/>
      <c r="C486" s="19"/>
      <c r="D486" s="46" t="s">
        <v>20</v>
      </c>
      <c r="E486" s="54" t="s">
        <v>988</v>
      </c>
      <c r="F486" s="246"/>
      <c r="G486" s="247"/>
      <c r="H486" s="384"/>
      <c r="I486" s="475"/>
      <c r="J486" s="104"/>
      <c r="K486" s="104"/>
      <c r="L486" s="104"/>
      <c r="M486" s="104"/>
      <c r="N486" s="104"/>
      <c r="O486" s="104"/>
      <c r="P486" s="104"/>
      <c r="Q486" s="104"/>
    </row>
    <row r="487" spans="1:17" x14ac:dyDescent="0.35">
      <c r="A487" s="453"/>
      <c r="B487" s="453"/>
      <c r="C487" s="19"/>
      <c r="D487" s="19" t="s">
        <v>21</v>
      </c>
      <c r="E487" s="454" t="s">
        <v>989</v>
      </c>
      <c r="F487" s="246" t="s">
        <v>986</v>
      </c>
      <c r="G487" s="117">
        <v>0</v>
      </c>
      <c r="H487" s="384"/>
      <c r="I487" s="475">
        <f t="shared" ref="I487:I489" si="43">H487*$G487</f>
        <v>0</v>
      </c>
      <c r="J487" s="104"/>
      <c r="K487" s="104"/>
      <c r="L487" s="104"/>
      <c r="M487" s="104"/>
      <c r="N487" s="104"/>
      <c r="O487" s="104"/>
      <c r="P487" s="104"/>
      <c r="Q487" s="104"/>
    </row>
    <row r="488" spans="1:17" x14ac:dyDescent="0.35">
      <c r="A488" s="453"/>
      <c r="B488" s="453"/>
      <c r="C488" s="19"/>
      <c r="D488" s="46" t="s">
        <v>23</v>
      </c>
      <c r="E488" s="455" t="s">
        <v>990</v>
      </c>
      <c r="F488" s="246" t="s">
        <v>986</v>
      </c>
      <c r="G488" s="117">
        <v>0</v>
      </c>
      <c r="H488" s="384"/>
      <c r="I488" s="475">
        <f t="shared" si="43"/>
        <v>0</v>
      </c>
      <c r="J488" s="104"/>
      <c r="K488" s="104"/>
      <c r="L488" s="104"/>
      <c r="M488" s="104"/>
      <c r="N488" s="104"/>
      <c r="O488" s="104"/>
      <c r="P488" s="104"/>
      <c r="Q488" s="104"/>
    </row>
    <row r="489" spans="1:17" x14ac:dyDescent="0.35">
      <c r="A489" s="453"/>
      <c r="B489" s="453"/>
      <c r="C489" s="19"/>
      <c r="D489" s="46" t="s">
        <v>24</v>
      </c>
      <c r="E489" s="455" t="s">
        <v>991</v>
      </c>
      <c r="F489" s="246" t="s">
        <v>89</v>
      </c>
      <c r="G489" s="247">
        <v>0</v>
      </c>
      <c r="H489" s="384"/>
      <c r="I489" s="475">
        <f t="shared" si="43"/>
        <v>0</v>
      </c>
      <c r="J489" s="104"/>
      <c r="K489" s="104"/>
      <c r="L489" s="104"/>
      <c r="M489" s="104"/>
      <c r="N489" s="104"/>
      <c r="O489" s="104"/>
      <c r="P489" s="104"/>
      <c r="Q489" s="104"/>
    </row>
    <row r="490" spans="1:17" ht="45" x14ac:dyDescent="0.35">
      <c r="A490" s="24" t="s">
        <v>992</v>
      </c>
      <c r="B490" s="24"/>
      <c r="C490" s="25"/>
      <c r="D490" s="25"/>
      <c r="E490" s="35"/>
      <c r="F490" s="36"/>
      <c r="G490" s="487"/>
      <c r="H490" s="407"/>
      <c r="I490" s="408"/>
      <c r="J490" s="408"/>
      <c r="K490" s="408"/>
      <c r="L490" s="408"/>
      <c r="M490" s="408"/>
      <c r="N490" s="408"/>
      <c r="O490" s="408"/>
      <c r="P490" s="408"/>
      <c r="Q490" s="408"/>
    </row>
    <row r="491" spans="1:17" ht="15.5" x14ac:dyDescent="0.35">
      <c r="A491" s="421"/>
      <c r="B491" s="421" t="s">
        <v>993</v>
      </c>
      <c r="C491" s="14"/>
      <c r="D491" s="14"/>
      <c r="E491" s="43" t="s">
        <v>994</v>
      </c>
      <c r="F491" s="421"/>
      <c r="G491" s="494"/>
      <c r="H491" s="451"/>
      <c r="I491" s="452"/>
      <c r="J491" s="452"/>
      <c r="K491" s="452"/>
      <c r="L491" s="452"/>
      <c r="M491" s="452"/>
      <c r="N491" s="452"/>
      <c r="O491" s="452"/>
      <c r="P491" s="452"/>
      <c r="Q491" s="452"/>
    </row>
    <row r="492" spans="1:17" ht="51.75" customHeight="1" x14ac:dyDescent="0.35">
      <c r="A492" s="453"/>
      <c r="B492" s="453"/>
      <c r="C492" s="46" t="s">
        <v>11</v>
      </c>
      <c r="D492" s="46"/>
      <c r="E492" s="456" t="s">
        <v>995</v>
      </c>
      <c r="F492" s="58"/>
      <c r="G492" s="247"/>
      <c r="H492" s="384"/>
      <c r="I492" s="475"/>
      <c r="J492" s="104"/>
      <c r="K492" s="104"/>
      <c r="L492" s="104"/>
      <c r="M492" s="104"/>
      <c r="N492" s="104"/>
      <c r="O492" s="104"/>
      <c r="P492" s="104"/>
      <c r="Q492" s="104"/>
    </row>
    <row r="493" spans="1:17" x14ac:dyDescent="0.35">
      <c r="A493" s="453"/>
      <c r="B493" s="453"/>
      <c r="C493" s="19" t="s">
        <v>12</v>
      </c>
      <c r="D493" s="19"/>
      <c r="E493" s="56" t="s">
        <v>996</v>
      </c>
      <c r="F493" s="246" t="s">
        <v>986</v>
      </c>
      <c r="G493" s="247">
        <v>0</v>
      </c>
      <c r="H493" s="384"/>
      <c r="I493" s="475">
        <f t="shared" ref="I493:I495" si="44">H493*$G493</f>
        <v>0</v>
      </c>
      <c r="J493" s="104"/>
      <c r="K493" s="104"/>
      <c r="L493" s="104"/>
      <c r="M493" s="104"/>
      <c r="N493" s="104"/>
      <c r="O493" s="104"/>
      <c r="P493" s="104"/>
      <c r="Q493" s="104"/>
    </row>
    <row r="494" spans="1:17" x14ac:dyDescent="0.35">
      <c r="A494" s="453"/>
      <c r="B494" s="453"/>
      <c r="C494" s="19" t="s">
        <v>14</v>
      </c>
      <c r="D494" s="19"/>
      <c r="E494" s="56" t="s">
        <v>997</v>
      </c>
      <c r="F494" s="246" t="s">
        <v>986</v>
      </c>
      <c r="G494" s="247">
        <v>0</v>
      </c>
      <c r="H494" s="384"/>
      <c r="I494" s="475">
        <f t="shared" si="44"/>
        <v>0</v>
      </c>
      <c r="J494" s="104"/>
      <c r="K494" s="104"/>
      <c r="L494" s="104"/>
      <c r="M494" s="104"/>
      <c r="N494" s="104"/>
      <c r="O494" s="104"/>
      <c r="P494" s="104"/>
      <c r="Q494" s="104"/>
    </row>
    <row r="495" spans="1:17" x14ac:dyDescent="0.35">
      <c r="A495" s="453"/>
      <c r="B495" s="453"/>
      <c r="C495" s="19" t="s">
        <v>15</v>
      </c>
      <c r="D495" s="19"/>
      <c r="E495" s="56" t="s">
        <v>998</v>
      </c>
      <c r="F495" s="246" t="s">
        <v>986</v>
      </c>
      <c r="G495" s="247">
        <v>0</v>
      </c>
      <c r="H495" s="384"/>
      <c r="I495" s="475">
        <f t="shared" si="44"/>
        <v>0</v>
      </c>
      <c r="J495" s="104"/>
      <c r="K495" s="104"/>
      <c r="L495" s="104"/>
      <c r="M495" s="104"/>
      <c r="N495" s="104"/>
      <c r="O495" s="104"/>
      <c r="P495" s="104"/>
      <c r="Q495" s="104"/>
    </row>
    <row r="496" spans="1:17" ht="45" x14ac:dyDescent="0.35">
      <c r="A496" s="24" t="s">
        <v>999</v>
      </c>
      <c r="B496" s="24"/>
      <c r="C496" s="25"/>
      <c r="D496" s="25"/>
      <c r="E496" s="35"/>
      <c r="F496" s="36"/>
      <c r="G496" s="487"/>
      <c r="H496" s="407"/>
      <c r="I496" s="408">
        <f>SUM(I493:I495)</f>
        <v>0</v>
      </c>
      <c r="J496" s="408"/>
      <c r="K496" s="408"/>
      <c r="L496" s="408"/>
      <c r="M496" s="408"/>
      <c r="N496" s="408"/>
      <c r="O496" s="408"/>
      <c r="P496" s="408"/>
      <c r="Q496" s="408"/>
    </row>
    <row r="497" spans="1:17" ht="15.5" x14ac:dyDescent="0.35">
      <c r="A497" s="421"/>
      <c r="B497" s="421" t="s">
        <v>1000</v>
      </c>
      <c r="C497" s="14"/>
      <c r="D497" s="14"/>
      <c r="E497" s="43" t="s">
        <v>1001</v>
      </c>
      <c r="F497" s="421"/>
      <c r="G497" s="494"/>
      <c r="H497" s="451"/>
      <c r="I497" s="452"/>
      <c r="J497" s="452"/>
      <c r="K497" s="452"/>
      <c r="L497" s="452"/>
      <c r="M497" s="452"/>
      <c r="N497" s="452"/>
      <c r="O497" s="452"/>
      <c r="P497" s="452"/>
      <c r="Q497" s="452"/>
    </row>
    <row r="498" spans="1:17" ht="72.75" customHeight="1" x14ac:dyDescent="0.35">
      <c r="A498" s="453"/>
      <c r="B498" s="453"/>
      <c r="C498" s="46" t="s">
        <v>11</v>
      </c>
      <c r="D498" s="18"/>
      <c r="E498" s="54" t="s">
        <v>1002</v>
      </c>
      <c r="F498" s="246" t="s">
        <v>68</v>
      </c>
      <c r="G498" s="247">
        <v>0</v>
      </c>
      <c r="H498" s="404"/>
      <c r="I498" s="475">
        <f t="shared" ref="I498:I500" si="45">H498*$G498</f>
        <v>0</v>
      </c>
      <c r="J498" s="104"/>
      <c r="K498" s="104"/>
      <c r="L498" s="104"/>
      <c r="M498" s="104"/>
      <c r="N498" s="104"/>
      <c r="O498" s="104"/>
      <c r="P498" s="104"/>
      <c r="Q498" s="104"/>
    </row>
    <row r="499" spans="1:17" ht="46.5" customHeight="1" x14ac:dyDescent="0.35">
      <c r="A499" s="453"/>
      <c r="B499" s="453"/>
      <c r="C499" s="19" t="s">
        <v>20</v>
      </c>
      <c r="D499" s="18"/>
      <c r="E499" s="54" t="s">
        <v>1003</v>
      </c>
      <c r="F499" s="246" t="s">
        <v>68</v>
      </c>
      <c r="G499" s="247">
        <v>0</v>
      </c>
      <c r="H499" s="404"/>
      <c r="I499" s="475">
        <f t="shared" si="45"/>
        <v>0</v>
      </c>
      <c r="J499" s="104"/>
      <c r="K499" s="104"/>
      <c r="L499" s="104"/>
      <c r="M499" s="104"/>
      <c r="N499" s="104"/>
      <c r="O499" s="104"/>
      <c r="P499" s="104"/>
      <c r="Q499" s="104"/>
    </row>
    <row r="500" spans="1:17" ht="36" customHeight="1" x14ac:dyDescent="0.35">
      <c r="A500" s="453"/>
      <c r="B500" s="453"/>
      <c r="C500" s="19" t="s">
        <v>26</v>
      </c>
      <c r="D500" s="18"/>
      <c r="E500" s="457" t="s">
        <v>1004</v>
      </c>
      <c r="F500" s="246" t="s">
        <v>68</v>
      </c>
      <c r="G500" s="247">
        <v>0</v>
      </c>
      <c r="H500" s="384"/>
      <c r="I500" s="475">
        <f t="shared" si="45"/>
        <v>0</v>
      </c>
      <c r="J500" s="104"/>
      <c r="K500" s="104"/>
      <c r="L500" s="104"/>
      <c r="M500" s="104"/>
      <c r="N500" s="104"/>
      <c r="O500" s="104"/>
      <c r="P500" s="104"/>
      <c r="Q500" s="104"/>
    </row>
    <row r="501" spans="1:17" ht="45" x14ac:dyDescent="0.35">
      <c r="A501" s="24" t="s">
        <v>1005</v>
      </c>
      <c r="B501" s="24"/>
      <c r="C501" s="25"/>
      <c r="D501" s="25"/>
      <c r="E501" s="35"/>
      <c r="F501" s="36"/>
      <c r="G501" s="487"/>
      <c r="H501" s="407"/>
      <c r="I501" s="408">
        <f>SUM(I498:I500)</f>
        <v>0</v>
      </c>
      <c r="J501" s="408"/>
      <c r="K501" s="408"/>
      <c r="L501" s="408"/>
      <c r="M501" s="408"/>
      <c r="N501" s="408"/>
      <c r="O501" s="408"/>
      <c r="P501" s="408"/>
      <c r="Q501" s="408"/>
    </row>
    <row r="502" spans="1:17" x14ac:dyDescent="0.35">
      <c r="A502" s="44"/>
      <c r="B502" s="44" t="s">
        <v>1006</v>
      </c>
      <c r="C502" s="44"/>
      <c r="D502" s="44"/>
      <c r="E502" s="49" t="s">
        <v>1007</v>
      </c>
      <c r="F502" s="44"/>
      <c r="G502" s="491"/>
      <c r="H502" s="419"/>
      <c r="I502" s="420"/>
      <c r="J502" s="420"/>
      <c r="K502" s="420"/>
      <c r="L502" s="420"/>
      <c r="M502" s="420"/>
      <c r="N502" s="420"/>
      <c r="O502" s="420"/>
      <c r="P502" s="420"/>
      <c r="Q502" s="420"/>
    </row>
    <row r="503" spans="1:17" ht="43.5" customHeight="1" x14ac:dyDescent="0.35">
      <c r="A503" s="75"/>
      <c r="B503" s="75"/>
      <c r="C503" s="244" t="s">
        <v>12</v>
      </c>
      <c r="D503" s="244"/>
      <c r="E503" s="458" t="s">
        <v>1008</v>
      </c>
      <c r="F503" s="68" t="s">
        <v>129</v>
      </c>
      <c r="G503" s="247">
        <v>0</v>
      </c>
      <c r="H503" s="384"/>
      <c r="I503" s="475">
        <f t="shared" ref="I503:I507" si="46">H503*$G503</f>
        <v>0</v>
      </c>
      <c r="J503" s="104"/>
      <c r="K503" s="104"/>
      <c r="L503" s="104"/>
      <c r="M503" s="104"/>
      <c r="N503" s="104"/>
      <c r="O503" s="104"/>
      <c r="P503" s="104"/>
      <c r="Q503" s="104"/>
    </row>
    <row r="504" spans="1:17" x14ac:dyDescent="0.35">
      <c r="A504" s="75"/>
      <c r="B504" s="75"/>
      <c r="C504" s="244" t="s">
        <v>14</v>
      </c>
      <c r="D504" s="244"/>
      <c r="E504" s="458" t="s">
        <v>1009</v>
      </c>
      <c r="F504" s="68" t="s">
        <v>129</v>
      </c>
      <c r="G504" s="247">
        <v>0</v>
      </c>
      <c r="H504" s="384"/>
      <c r="I504" s="475">
        <f t="shared" si="46"/>
        <v>0</v>
      </c>
      <c r="J504" s="104"/>
      <c r="K504" s="104"/>
      <c r="L504" s="104"/>
      <c r="M504" s="104"/>
      <c r="N504" s="104"/>
      <c r="O504" s="104"/>
      <c r="P504" s="104"/>
      <c r="Q504" s="104"/>
    </row>
    <row r="505" spans="1:17" x14ac:dyDescent="0.35">
      <c r="A505" s="75"/>
      <c r="B505" s="75"/>
      <c r="C505" s="244" t="s">
        <v>15</v>
      </c>
      <c r="D505" s="244"/>
      <c r="E505" s="458" t="s">
        <v>1010</v>
      </c>
      <c r="F505" s="68" t="s">
        <v>129</v>
      </c>
      <c r="G505" s="247">
        <v>0</v>
      </c>
      <c r="H505" s="404"/>
      <c r="I505" s="475">
        <f t="shared" si="46"/>
        <v>0</v>
      </c>
      <c r="J505" s="104"/>
      <c r="K505" s="104"/>
      <c r="L505" s="104"/>
      <c r="M505" s="104"/>
      <c r="N505" s="104"/>
      <c r="O505" s="104"/>
      <c r="P505" s="104"/>
      <c r="Q505" s="104"/>
    </row>
    <row r="506" spans="1:17" x14ac:dyDescent="0.35">
      <c r="A506" s="75"/>
      <c r="B506" s="75"/>
      <c r="C506" s="244" t="s">
        <v>16</v>
      </c>
      <c r="D506" s="244"/>
      <c r="E506" s="458" t="s">
        <v>1011</v>
      </c>
      <c r="F506" s="68" t="s">
        <v>129</v>
      </c>
      <c r="G506" s="247">
        <v>0</v>
      </c>
      <c r="H506" s="404"/>
      <c r="I506" s="475">
        <f t="shared" si="46"/>
        <v>0</v>
      </c>
      <c r="J506" s="104"/>
      <c r="K506" s="104"/>
      <c r="L506" s="104"/>
      <c r="M506" s="104"/>
      <c r="N506" s="104"/>
      <c r="O506" s="104"/>
      <c r="P506" s="104"/>
      <c r="Q506" s="104"/>
    </row>
    <row r="507" spans="1:17" x14ac:dyDescent="0.35">
      <c r="A507" s="75"/>
      <c r="B507" s="75"/>
      <c r="C507" s="244" t="s">
        <v>17</v>
      </c>
      <c r="D507" s="244"/>
      <c r="E507" s="458" t="s">
        <v>1012</v>
      </c>
      <c r="F507" s="68" t="s">
        <v>129</v>
      </c>
      <c r="G507" s="247"/>
      <c r="H507" s="384"/>
      <c r="I507" s="475">
        <f t="shared" si="46"/>
        <v>0</v>
      </c>
      <c r="J507" s="104"/>
      <c r="K507" s="104"/>
      <c r="L507" s="104"/>
      <c r="M507" s="104"/>
      <c r="N507" s="104"/>
      <c r="O507" s="104"/>
      <c r="P507" s="104"/>
      <c r="Q507" s="104"/>
    </row>
    <row r="508" spans="1:17" ht="45" x14ac:dyDescent="0.35">
      <c r="A508" s="24" t="s">
        <v>1013</v>
      </c>
      <c r="B508" s="24"/>
      <c r="C508" s="25"/>
      <c r="D508" s="25"/>
      <c r="E508" s="35"/>
      <c r="F508" s="36"/>
      <c r="G508" s="487"/>
      <c r="H508" s="407"/>
      <c r="I508" s="408">
        <f>SUM(I503:I507)</f>
        <v>0</v>
      </c>
      <c r="J508" s="408"/>
      <c r="K508" s="408"/>
      <c r="L508" s="408"/>
      <c r="M508" s="408"/>
      <c r="N508" s="408"/>
      <c r="O508" s="408"/>
      <c r="P508" s="408"/>
      <c r="Q508" s="408"/>
    </row>
    <row r="509" spans="1:17" ht="15.5" x14ac:dyDescent="0.35">
      <c r="A509" s="12" t="s">
        <v>1014</v>
      </c>
      <c r="B509" s="42"/>
      <c r="C509" s="12"/>
      <c r="D509" s="12"/>
      <c r="E509" s="42" t="s">
        <v>1015</v>
      </c>
      <c r="F509" s="42"/>
      <c r="G509" s="495"/>
      <c r="H509" s="459"/>
      <c r="I509" s="460"/>
      <c r="J509" s="460"/>
      <c r="K509" s="460"/>
      <c r="L509" s="460"/>
      <c r="M509" s="460"/>
      <c r="N509" s="460"/>
      <c r="O509" s="460"/>
      <c r="P509" s="460"/>
      <c r="Q509" s="460"/>
    </row>
    <row r="510" spans="1:17" x14ac:dyDescent="0.35">
      <c r="A510" s="85"/>
      <c r="B510" s="44" t="s">
        <v>1016</v>
      </c>
      <c r="C510" s="44"/>
      <c r="D510" s="44"/>
      <c r="E510" s="49" t="s">
        <v>1017</v>
      </c>
      <c r="F510" s="85"/>
      <c r="G510" s="496"/>
      <c r="H510" s="461"/>
      <c r="I510" s="462"/>
      <c r="J510" s="462"/>
      <c r="K510" s="462"/>
      <c r="L510" s="462"/>
      <c r="M510" s="462"/>
      <c r="N510" s="462"/>
      <c r="O510" s="462"/>
      <c r="P510" s="462"/>
      <c r="Q510" s="462"/>
    </row>
    <row r="511" spans="1:17" ht="65" x14ac:dyDescent="0.35">
      <c r="A511" s="19"/>
      <c r="B511" s="19"/>
      <c r="C511" s="18" t="s">
        <v>11</v>
      </c>
      <c r="D511" s="18" t="s">
        <v>1018</v>
      </c>
      <c r="E511" s="22" t="s">
        <v>1019</v>
      </c>
      <c r="F511" s="246" t="s">
        <v>1020</v>
      </c>
      <c r="G511" s="247">
        <v>0</v>
      </c>
      <c r="H511" s="384"/>
      <c r="I511" s="475">
        <f t="shared" ref="I511:I519" si="47">H511*$G511</f>
        <v>0</v>
      </c>
      <c r="J511" s="104"/>
      <c r="K511" s="104"/>
      <c r="L511" s="104"/>
      <c r="M511" s="104"/>
      <c r="N511" s="104"/>
      <c r="O511" s="104"/>
      <c r="P511" s="104"/>
      <c r="Q511" s="104"/>
    </row>
    <row r="512" spans="1:17" x14ac:dyDescent="0.35">
      <c r="A512" s="19"/>
      <c r="B512" s="19"/>
      <c r="C512" s="18" t="s">
        <v>20</v>
      </c>
      <c r="D512" s="18"/>
      <c r="E512" s="22" t="s">
        <v>1021</v>
      </c>
      <c r="F512" s="246" t="s">
        <v>1022</v>
      </c>
      <c r="G512" s="247">
        <v>0</v>
      </c>
      <c r="H512" s="384"/>
      <c r="I512" s="475">
        <f t="shared" si="47"/>
        <v>0</v>
      </c>
      <c r="J512" s="104"/>
      <c r="K512" s="104"/>
      <c r="L512" s="104"/>
      <c r="M512" s="104"/>
      <c r="N512" s="104"/>
      <c r="O512" s="104"/>
      <c r="P512" s="104"/>
      <c r="Q512" s="104"/>
    </row>
    <row r="513" spans="1:17" x14ac:dyDescent="0.35">
      <c r="A513" s="52"/>
      <c r="B513" s="52"/>
      <c r="C513" s="246" t="s">
        <v>26</v>
      </c>
      <c r="D513" s="246" t="s">
        <v>1023</v>
      </c>
      <c r="E513" s="23" t="s">
        <v>1024</v>
      </c>
      <c r="F513" s="246" t="s">
        <v>671</v>
      </c>
      <c r="G513" s="247">
        <v>0</v>
      </c>
      <c r="H513" s="384"/>
      <c r="I513" s="475">
        <f t="shared" si="47"/>
        <v>0</v>
      </c>
      <c r="J513" s="104"/>
      <c r="K513" s="104"/>
      <c r="L513" s="104"/>
      <c r="M513" s="104"/>
      <c r="N513" s="104"/>
      <c r="O513" s="104"/>
      <c r="P513" s="104"/>
      <c r="Q513" s="104"/>
    </row>
    <row r="514" spans="1:17" ht="29.25" customHeight="1" x14ac:dyDescent="0.35">
      <c r="A514" s="54"/>
      <c r="B514" s="54"/>
      <c r="C514" s="246" t="s">
        <v>32</v>
      </c>
      <c r="D514" s="246"/>
      <c r="E514" s="59" t="s">
        <v>1025</v>
      </c>
      <c r="F514" s="246" t="s">
        <v>1026</v>
      </c>
      <c r="G514" s="247">
        <v>0</v>
      </c>
      <c r="H514" s="404"/>
      <c r="I514" s="475">
        <f t="shared" si="47"/>
        <v>0</v>
      </c>
      <c r="J514" s="104"/>
      <c r="K514" s="104"/>
      <c r="L514" s="104"/>
      <c r="M514" s="104"/>
      <c r="N514" s="104"/>
      <c r="O514" s="104"/>
      <c r="P514" s="104"/>
      <c r="Q514" s="104"/>
    </row>
    <row r="515" spans="1:17" x14ac:dyDescent="0.35">
      <c r="A515" s="54"/>
      <c r="B515" s="54"/>
      <c r="C515" s="246" t="s">
        <v>33</v>
      </c>
      <c r="D515" s="246"/>
      <c r="E515" s="59" t="s">
        <v>1027</v>
      </c>
      <c r="F515" s="60" t="s">
        <v>1028</v>
      </c>
      <c r="G515" s="247">
        <v>0</v>
      </c>
      <c r="H515" s="404"/>
      <c r="I515" s="475">
        <f t="shared" si="47"/>
        <v>0</v>
      </c>
      <c r="J515" s="104"/>
      <c r="K515" s="104"/>
      <c r="L515" s="104"/>
      <c r="M515" s="104"/>
      <c r="N515" s="104"/>
      <c r="O515" s="104"/>
      <c r="P515" s="104"/>
      <c r="Q515" s="104"/>
    </row>
    <row r="516" spans="1:17" ht="26" x14ac:dyDescent="0.35">
      <c r="A516" s="54"/>
      <c r="B516" s="54"/>
      <c r="C516" s="246" t="s">
        <v>46</v>
      </c>
      <c r="D516" s="246"/>
      <c r="E516" s="59" t="s">
        <v>1029</v>
      </c>
      <c r="F516" s="246" t="s">
        <v>89</v>
      </c>
      <c r="G516" s="247">
        <v>2</v>
      </c>
      <c r="H516" s="384">
        <v>25000</v>
      </c>
      <c r="I516" s="475">
        <f t="shared" si="47"/>
        <v>50000</v>
      </c>
      <c r="J516" s="104"/>
      <c r="K516" s="104"/>
      <c r="L516" s="104"/>
      <c r="M516" s="104"/>
      <c r="N516" s="104"/>
      <c r="O516" s="104"/>
      <c r="P516" s="104"/>
      <c r="Q516" s="104"/>
    </row>
    <row r="517" spans="1:17" x14ac:dyDescent="0.35">
      <c r="A517" s="54"/>
      <c r="B517" s="54"/>
      <c r="C517" s="246" t="s">
        <v>43</v>
      </c>
      <c r="D517" s="246"/>
      <c r="E517" s="54" t="s">
        <v>1030</v>
      </c>
      <c r="F517" s="246" t="s">
        <v>87</v>
      </c>
      <c r="G517" s="247">
        <v>0</v>
      </c>
      <c r="H517" s="404"/>
      <c r="I517" s="475">
        <f t="shared" si="47"/>
        <v>0</v>
      </c>
      <c r="J517" s="104"/>
      <c r="K517" s="104"/>
      <c r="L517" s="104"/>
      <c r="M517" s="104"/>
      <c r="N517" s="104"/>
      <c r="O517" s="104"/>
      <c r="P517" s="104"/>
      <c r="Q517" s="104"/>
    </row>
    <row r="518" spans="1:17" ht="26" x14ac:dyDescent="0.35">
      <c r="A518" s="54"/>
      <c r="B518" s="54"/>
      <c r="C518" s="246" t="s">
        <v>47</v>
      </c>
      <c r="D518" s="246"/>
      <c r="E518" s="56" t="s">
        <v>1031</v>
      </c>
      <c r="F518" s="246" t="s">
        <v>89</v>
      </c>
      <c r="G518" s="247">
        <v>2</v>
      </c>
      <c r="H518" s="384">
        <v>1500</v>
      </c>
      <c r="I518" s="475">
        <f t="shared" si="47"/>
        <v>3000</v>
      </c>
      <c r="J518" s="104"/>
      <c r="K518" s="104"/>
      <c r="L518" s="104"/>
      <c r="M518" s="104"/>
      <c r="N518" s="104"/>
      <c r="O518" s="104"/>
      <c r="P518" s="104"/>
      <c r="Q518" s="104"/>
    </row>
    <row r="519" spans="1:17" x14ac:dyDescent="0.35">
      <c r="A519" s="56"/>
      <c r="B519" s="56"/>
      <c r="C519" s="18" t="s">
        <v>49</v>
      </c>
      <c r="D519" s="18"/>
      <c r="E519" s="56" t="s">
        <v>1032</v>
      </c>
      <c r="F519" s="246" t="s">
        <v>671</v>
      </c>
      <c r="G519" s="247">
        <v>0</v>
      </c>
      <c r="H519" s="384"/>
      <c r="I519" s="475">
        <f t="shared" si="47"/>
        <v>0</v>
      </c>
      <c r="J519" s="104"/>
      <c r="K519" s="104"/>
      <c r="L519" s="104"/>
      <c r="M519" s="104"/>
      <c r="N519" s="104"/>
      <c r="O519" s="104"/>
      <c r="P519" s="104"/>
      <c r="Q519" s="104"/>
    </row>
    <row r="520" spans="1:17" ht="45" x14ac:dyDescent="0.35">
      <c r="A520" s="24" t="s">
        <v>1033</v>
      </c>
      <c r="B520" s="24"/>
      <c r="C520" s="25"/>
      <c r="D520" s="25"/>
      <c r="E520" s="35"/>
      <c r="F520" s="36"/>
      <c r="G520" s="487"/>
      <c r="H520" s="407"/>
      <c r="I520" s="408">
        <f>SUM(I511:I519)</f>
        <v>53000</v>
      </c>
      <c r="J520" s="408"/>
      <c r="K520" s="408"/>
      <c r="L520" s="408"/>
      <c r="M520" s="408"/>
      <c r="N520" s="408"/>
      <c r="O520" s="408"/>
      <c r="P520" s="408"/>
      <c r="Q520" s="408"/>
    </row>
    <row r="521" spans="1:17" x14ac:dyDescent="0.35">
      <c r="A521" s="85"/>
      <c r="B521" s="85" t="s">
        <v>240</v>
      </c>
      <c r="C521" s="44"/>
      <c r="D521" s="44"/>
      <c r="E521" s="49" t="s">
        <v>241</v>
      </c>
      <c r="F521" s="85"/>
      <c r="G521" s="496"/>
      <c r="H521" s="461"/>
      <c r="I521" s="462"/>
      <c r="J521" s="462"/>
      <c r="K521" s="462"/>
      <c r="L521" s="462"/>
      <c r="M521" s="462"/>
      <c r="N521" s="462"/>
      <c r="O521" s="462"/>
      <c r="P521" s="462"/>
      <c r="Q521" s="462"/>
    </row>
    <row r="522" spans="1:17" x14ac:dyDescent="0.35">
      <c r="A522" s="54"/>
      <c r="B522" s="54"/>
      <c r="C522" s="246" t="s">
        <v>11</v>
      </c>
      <c r="D522" s="246"/>
      <c r="E522" s="59" t="s">
        <v>242</v>
      </c>
      <c r="F522" s="60" t="s">
        <v>129</v>
      </c>
      <c r="G522" s="247">
        <v>0</v>
      </c>
      <c r="H522" s="404"/>
      <c r="I522" s="475">
        <f t="shared" ref="I522:I557" si="48">H522*$G522</f>
        <v>0</v>
      </c>
      <c r="J522" s="104"/>
      <c r="K522" s="104"/>
      <c r="L522" s="104"/>
      <c r="M522" s="104"/>
      <c r="N522" s="104"/>
      <c r="O522" s="104"/>
      <c r="P522" s="104"/>
      <c r="Q522" s="104"/>
    </row>
    <row r="523" spans="1:17" x14ac:dyDescent="0.35">
      <c r="A523" s="54"/>
      <c r="B523" s="54"/>
      <c r="C523" s="246" t="s">
        <v>20</v>
      </c>
      <c r="D523" s="246"/>
      <c r="E523" s="59" t="s">
        <v>243</v>
      </c>
      <c r="F523" s="60" t="s">
        <v>129</v>
      </c>
      <c r="G523" s="247">
        <v>4</v>
      </c>
      <c r="H523" s="384">
        <v>200</v>
      </c>
      <c r="I523" s="475">
        <f t="shared" si="48"/>
        <v>800</v>
      </c>
      <c r="J523" s="104"/>
      <c r="K523" s="505">
        <f>'Civil &amp; Interior'!M274</f>
        <v>1</v>
      </c>
      <c r="L523" s="104">
        <f>K523</f>
        <v>1</v>
      </c>
      <c r="M523" s="104"/>
      <c r="N523" s="104">
        <f>L523*H523</f>
        <v>200</v>
      </c>
      <c r="O523" s="104">
        <f>N523</f>
        <v>200</v>
      </c>
      <c r="P523" s="104"/>
      <c r="Q523" s="104"/>
    </row>
    <row r="524" spans="1:17" x14ac:dyDescent="0.35">
      <c r="A524" s="54"/>
      <c r="B524" s="54"/>
      <c r="C524" s="246" t="s">
        <v>26</v>
      </c>
      <c r="D524" s="246"/>
      <c r="E524" s="59" t="s">
        <v>244</v>
      </c>
      <c r="F524" s="60" t="s">
        <v>129</v>
      </c>
      <c r="G524" s="247">
        <v>1</v>
      </c>
      <c r="H524" s="384">
        <v>500</v>
      </c>
      <c r="I524" s="475">
        <f t="shared" si="48"/>
        <v>500</v>
      </c>
      <c r="J524" s="104"/>
      <c r="K524" s="104"/>
      <c r="L524" s="104"/>
      <c r="M524" s="104"/>
      <c r="N524" s="104"/>
      <c r="O524" s="104"/>
      <c r="P524" s="104"/>
      <c r="Q524" s="104"/>
    </row>
    <row r="525" spans="1:17" x14ac:dyDescent="0.35">
      <c r="A525" s="54"/>
      <c r="B525" s="54"/>
      <c r="C525" s="246" t="s">
        <v>32</v>
      </c>
      <c r="D525" s="246"/>
      <c r="E525" s="59" t="s">
        <v>245</v>
      </c>
      <c r="F525" s="60" t="s">
        <v>129</v>
      </c>
      <c r="G525" s="247">
        <v>2</v>
      </c>
      <c r="H525" s="384">
        <v>1000</v>
      </c>
      <c r="I525" s="475">
        <f t="shared" si="48"/>
        <v>2000</v>
      </c>
      <c r="J525" s="104"/>
      <c r="K525" s="104"/>
      <c r="L525" s="104"/>
      <c r="M525" s="104"/>
      <c r="N525" s="104"/>
      <c r="O525" s="104"/>
      <c r="P525" s="104"/>
      <c r="Q525" s="104"/>
    </row>
    <row r="526" spans="1:17" x14ac:dyDescent="0.35">
      <c r="A526" s="54"/>
      <c r="B526" s="54"/>
      <c r="C526" s="246" t="s">
        <v>33</v>
      </c>
      <c r="D526" s="246"/>
      <c r="E526" s="59" t="s">
        <v>246</v>
      </c>
      <c r="F526" s="60" t="s">
        <v>129</v>
      </c>
      <c r="G526" s="247">
        <v>1</v>
      </c>
      <c r="H526" s="384">
        <v>1000</v>
      </c>
      <c r="I526" s="475">
        <f t="shared" si="48"/>
        <v>1000</v>
      </c>
      <c r="J526" s="104"/>
      <c r="K526" s="505">
        <f>'Civil &amp; Interior'!M277</f>
        <v>1</v>
      </c>
      <c r="L526" s="104">
        <f>K526</f>
        <v>1</v>
      </c>
      <c r="M526" s="104"/>
      <c r="N526" s="104">
        <f>L526*H526</f>
        <v>1000</v>
      </c>
      <c r="O526" s="104">
        <f>N526</f>
        <v>1000</v>
      </c>
      <c r="P526" s="104"/>
      <c r="Q526" s="104"/>
    </row>
    <row r="527" spans="1:17" x14ac:dyDescent="0.35">
      <c r="A527" s="54"/>
      <c r="B527" s="54"/>
      <c r="C527" s="246" t="s">
        <v>46</v>
      </c>
      <c r="D527" s="246"/>
      <c r="E527" s="59" t="s">
        <v>247</v>
      </c>
      <c r="F527" s="60" t="s">
        <v>129</v>
      </c>
      <c r="G527" s="247">
        <v>6</v>
      </c>
      <c r="H527" s="384">
        <v>200</v>
      </c>
      <c r="I527" s="475">
        <f t="shared" si="48"/>
        <v>1200</v>
      </c>
      <c r="J527" s="104"/>
      <c r="K527" s="104"/>
      <c r="L527" s="104"/>
      <c r="M527" s="104"/>
      <c r="N527" s="104"/>
      <c r="O527" s="104"/>
      <c r="P527" s="104"/>
      <c r="Q527" s="104"/>
    </row>
    <row r="528" spans="1:17" x14ac:dyDescent="0.35">
      <c r="A528" s="54"/>
      <c r="B528" s="54"/>
      <c r="C528" s="246" t="s">
        <v>43</v>
      </c>
      <c r="D528" s="246"/>
      <c r="E528" s="59" t="s">
        <v>248</v>
      </c>
      <c r="F528" s="60" t="s">
        <v>129</v>
      </c>
      <c r="G528" s="247">
        <v>3</v>
      </c>
      <c r="H528" s="384">
        <v>200</v>
      </c>
      <c r="I528" s="475">
        <f t="shared" si="48"/>
        <v>600</v>
      </c>
      <c r="J528" s="104"/>
      <c r="K528" s="104"/>
      <c r="L528" s="104"/>
      <c r="M528" s="104"/>
      <c r="N528" s="104"/>
      <c r="O528" s="104"/>
      <c r="P528" s="104"/>
      <c r="Q528" s="104"/>
    </row>
    <row r="529" spans="1:17" x14ac:dyDescent="0.35">
      <c r="A529" s="54"/>
      <c r="B529" s="54"/>
      <c r="C529" s="246" t="s">
        <v>47</v>
      </c>
      <c r="D529" s="246"/>
      <c r="E529" s="59" t="s">
        <v>249</v>
      </c>
      <c r="F529" s="60" t="s">
        <v>129</v>
      </c>
      <c r="G529" s="247">
        <v>3</v>
      </c>
      <c r="H529" s="384">
        <v>200</v>
      </c>
      <c r="I529" s="475">
        <f t="shared" si="48"/>
        <v>600</v>
      </c>
      <c r="J529" s="104"/>
      <c r="K529" s="104"/>
      <c r="L529" s="104"/>
      <c r="M529" s="104"/>
      <c r="N529" s="104"/>
      <c r="O529" s="104"/>
      <c r="P529" s="104"/>
      <c r="Q529" s="104"/>
    </row>
    <row r="530" spans="1:17" x14ac:dyDescent="0.35">
      <c r="A530" s="54"/>
      <c r="B530" s="54"/>
      <c r="C530" s="246" t="s">
        <v>49</v>
      </c>
      <c r="D530" s="246"/>
      <c r="E530" s="59" t="s">
        <v>250</v>
      </c>
      <c r="F530" s="60" t="s">
        <v>251</v>
      </c>
      <c r="G530" s="247">
        <v>1</v>
      </c>
      <c r="H530" s="384">
        <v>1000</v>
      </c>
      <c r="I530" s="475">
        <f t="shared" si="48"/>
        <v>1000</v>
      </c>
      <c r="J530" s="104"/>
      <c r="K530" s="104"/>
      <c r="L530" s="104"/>
      <c r="M530" s="104"/>
      <c r="N530" s="104"/>
      <c r="O530" s="104"/>
      <c r="P530" s="104"/>
      <c r="Q530" s="104"/>
    </row>
    <row r="531" spans="1:17" x14ac:dyDescent="0.35">
      <c r="A531" s="54"/>
      <c r="B531" s="54"/>
      <c r="C531" s="246" t="s">
        <v>50</v>
      </c>
      <c r="D531" s="246"/>
      <c r="E531" s="59" t="s">
        <v>252</v>
      </c>
      <c r="F531" s="60" t="s">
        <v>251</v>
      </c>
      <c r="G531" s="247">
        <v>1</v>
      </c>
      <c r="H531" s="384">
        <v>1000</v>
      </c>
      <c r="I531" s="475">
        <f t="shared" si="48"/>
        <v>1000</v>
      </c>
      <c r="J531" s="104"/>
      <c r="K531" s="104"/>
      <c r="L531" s="104"/>
      <c r="M531" s="104"/>
      <c r="N531" s="104"/>
      <c r="O531" s="104"/>
      <c r="P531" s="104"/>
      <c r="Q531" s="104"/>
    </row>
    <row r="532" spans="1:17" x14ac:dyDescent="0.35">
      <c r="A532" s="54"/>
      <c r="B532" s="54"/>
      <c r="C532" s="246" t="s">
        <v>51</v>
      </c>
      <c r="D532" s="246"/>
      <c r="E532" s="59" t="s">
        <v>253</v>
      </c>
      <c r="F532" s="60" t="s">
        <v>129</v>
      </c>
      <c r="G532" s="247">
        <v>1</v>
      </c>
      <c r="H532" s="384">
        <v>1500</v>
      </c>
      <c r="I532" s="475">
        <f t="shared" si="48"/>
        <v>1500</v>
      </c>
      <c r="J532" s="104"/>
      <c r="K532" s="505">
        <f>'Civil &amp; Interior'!M283</f>
        <v>1</v>
      </c>
      <c r="L532" s="104">
        <f>K532</f>
        <v>1</v>
      </c>
      <c r="M532" s="104"/>
      <c r="N532" s="104">
        <f>L532*H532</f>
        <v>1500</v>
      </c>
      <c r="O532" s="104">
        <f>N532</f>
        <v>1500</v>
      </c>
      <c r="P532" s="104"/>
      <c r="Q532" s="104"/>
    </row>
    <row r="533" spans="1:17" x14ac:dyDescent="0.35">
      <c r="A533" s="54"/>
      <c r="B533" s="54"/>
      <c r="C533" s="246" t="s">
        <v>52</v>
      </c>
      <c r="D533" s="246"/>
      <c r="E533" s="59" t="s">
        <v>254</v>
      </c>
      <c r="F533" s="60" t="s">
        <v>89</v>
      </c>
      <c r="G533" s="247">
        <v>2</v>
      </c>
      <c r="H533" s="384">
        <v>1000</v>
      </c>
      <c r="I533" s="475">
        <f t="shared" si="48"/>
        <v>2000</v>
      </c>
      <c r="J533" s="104"/>
      <c r="K533" s="104"/>
      <c r="L533" s="104"/>
      <c r="M533" s="104"/>
      <c r="N533" s="104"/>
      <c r="O533" s="104"/>
      <c r="P533" s="104"/>
      <c r="Q533" s="104"/>
    </row>
    <row r="534" spans="1:17" x14ac:dyDescent="0.35">
      <c r="A534" s="54"/>
      <c r="B534" s="54"/>
      <c r="C534" s="246" t="s">
        <v>53</v>
      </c>
      <c r="D534" s="246"/>
      <c r="E534" s="59" t="s">
        <v>255</v>
      </c>
      <c r="F534" s="60" t="s">
        <v>89</v>
      </c>
      <c r="G534" s="247">
        <v>2</v>
      </c>
      <c r="H534" s="384">
        <v>1000</v>
      </c>
      <c r="I534" s="475">
        <f t="shared" si="48"/>
        <v>2000</v>
      </c>
      <c r="J534" s="104"/>
      <c r="K534" s="104"/>
      <c r="L534" s="104"/>
      <c r="M534" s="104"/>
      <c r="N534" s="104"/>
      <c r="O534" s="104"/>
      <c r="P534" s="104"/>
      <c r="Q534" s="104"/>
    </row>
    <row r="535" spans="1:17" x14ac:dyDescent="0.35">
      <c r="A535" s="54"/>
      <c r="B535" s="54"/>
      <c r="C535" s="246" t="s">
        <v>54</v>
      </c>
      <c r="D535" s="246"/>
      <c r="E535" s="59" t="s">
        <v>256</v>
      </c>
      <c r="F535" s="60" t="s">
        <v>89</v>
      </c>
      <c r="G535" s="247">
        <v>1</v>
      </c>
      <c r="H535" s="384">
        <v>2000</v>
      </c>
      <c r="I535" s="475">
        <f t="shared" si="48"/>
        <v>2000</v>
      </c>
      <c r="J535" s="104"/>
      <c r="K535" s="104"/>
      <c r="L535" s="104"/>
      <c r="M535" s="104"/>
      <c r="N535" s="104"/>
      <c r="O535" s="104"/>
      <c r="P535" s="104"/>
      <c r="Q535" s="104"/>
    </row>
    <row r="536" spans="1:17" x14ac:dyDescent="0.35">
      <c r="A536" s="54"/>
      <c r="B536" s="54"/>
      <c r="C536" s="246" t="s">
        <v>55</v>
      </c>
      <c r="D536" s="246"/>
      <c r="E536" s="59" t="s">
        <v>257</v>
      </c>
      <c r="F536" s="60" t="s">
        <v>129</v>
      </c>
      <c r="G536" s="247">
        <v>1</v>
      </c>
      <c r="H536" s="384">
        <v>1500</v>
      </c>
      <c r="I536" s="475">
        <f t="shared" si="48"/>
        <v>1500</v>
      </c>
      <c r="J536" s="104"/>
      <c r="K536" s="104"/>
      <c r="L536" s="104"/>
      <c r="M536" s="104"/>
      <c r="N536" s="104"/>
      <c r="O536" s="104"/>
      <c r="P536" s="104"/>
      <c r="Q536" s="104"/>
    </row>
    <row r="537" spans="1:17" x14ac:dyDescent="0.35">
      <c r="A537" s="54"/>
      <c r="B537" s="54"/>
      <c r="C537" s="246" t="s">
        <v>56</v>
      </c>
      <c r="D537" s="246"/>
      <c r="E537" s="59" t="s">
        <v>258</v>
      </c>
      <c r="F537" s="60" t="s">
        <v>129</v>
      </c>
      <c r="G537" s="247">
        <v>0</v>
      </c>
      <c r="H537" s="384"/>
      <c r="I537" s="475">
        <f t="shared" si="48"/>
        <v>0</v>
      </c>
      <c r="J537" s="104"/>
      <c r="K537" s="104"/>
      <c r="L537" s="104"/>
      <c r="M537" s="104"/>
      <c r="N537" s="104"/>
      <c r="O537" s="104"/>
      <c r="P537" s="104"/>
      <c r="Q537" s="104"/>
    </row>
    <row r="538" spans="1:17" x14ac:dyDescent="0.35">
      <c r="A538" s="54"/>
      <c r="B538" s="54"/>
      <c r="C538" s="246" t="s">
        <v>57</v>
      </c>
      <c r="D538" s="246"/>
      <c r="E538" s="59" t="s">
        <v>259</v>
      </c>
      <c r="F538" s="60" t="s">
        <v>129</v>
      </c>
      <c r="G538" s="247">
        <v>6</v>
      </c>
      <c r="H538" s="384">
        <v>300</v>
      </c>
      <c r="I538" s="475">
        <f t="shared" si="48"/>
        <v>1800</v>
      </c>
      <c r="J538" s="104"/>
      <c r="K538" s="104"/>
      <c r="L538" s="104"/>
      <c r="M538" s="104"/>
      <c r="N538" s="104"/>
      <c r="O538" s="104"/>
      <c r="P538" s="104"/>
      <c r="Q538" s="104"/>
    </row>
    <row r="539" spans="1:17" x14ac:dyDescent="0.35">
      <c r="A539" s="54"/>
      <c r="B539" s="54"/>
      <c r="C539" s="246" t="s">
        <v>58</v>
      </c>
      <c r="D539" s="246"/>
      <c r="E539" s="59" t="s">
        <v>260</v>
      </c>
      <c r="F539" s="60" t="s">
        <v>129</v>
      </c>
      <c r="G539" s="247">
        <v>2</v>
      </c>
      <c r="H539" s="384">
        <v>1000</v>
      </c>
      <c r="I539" s="475">
        <f t="shared" si="48"/>
        <v>2000</v>
      </c>
      <c r="J539" s="104"/>
      <c r="K539" s="104"/>
      <c r="L539" s="104"/>
      <c r="M539" s="104"/>
      <c r="N539" s="104"/>
      <c r="O539" s="104"/>
      <c r="P539" s="104"/>
      <c r="Q539" s="104"/>
    </row>
    <row r="540" spans="1:17" x14ac:dyDescent="0.35">
      <c r="A540" s="54"/>
      <c r="B540" s="54"/>
      <c r="C540" s="246" t="s">
        <v>59</v>
      </c>
      <c r="D540" s="246"/>
      <c r="E540" s="59" t="s">
        <v>261</v>
      </c>
      <c r="F540" s="60" t="s">
        <v>129</v>
      </c>
      <c r="G540" s="247">
        <v>4</v>
      </c>
      <c r="H540" s="384">
        <v>200</v>
      </c>
      <c r="I540" s="475">
        <f t="shared" si="48"/>
        <v>800</v>
      </c>
      <c r="J540" s="104"/>
      <c r="K540" s="104"/>
      <c r="L540" s="104"/>
      <c r="M540" s="104"/>
      <c r="N540" s="104"/>
      <c r="O540" s="104"/>
      <c r="P540" s="104"/>
      <c r="Q540" s="104"/>
    </row>
    <row r="541" spans="1:17" x14ac:dyDescent="0.35">
      <c r="A541" s="54"/>
      <c r="B541" s="54"/>
      <c r="C541" s="246" t="s">
        <v>62</v>
      </c>
      <c r="D541" s="246"/>
      <c r="E541" s="59" t="s">
        <v>262</v>
      </c>
      <c r="F541" s="60" t="s">
        <v>129</v>
      </c>
      <c r="G541" s="247">
        <v>1</v>
      </c>
      <c r="H541" s="384">
        <v>2000</v>
      </c>
      <c r="I541" s="475">
        <f t="shared" si="48"/>
        <v>2000</v>
      </c>
      <c r="J541" s="104"/>
      <c r="K541" s="104"/>
      <c r="L541" s="104"/>
      <c r="M541" s="104"/>
      <c r="N541" s="104"/>
      <c r="O541" s="104"/>
      <c r="P541" s="104"/>
      <c r="Q541" s="104"/>
    </row>
    <row r="542" spans="1:17" x14ac:dyDescent="0.35">
      <c r="A542" s="54"/>
      <c r="B542" s="54"/>
      <c r="C542" s="246" t="s">
        <v>63</v>
      </c>
      <c r="D542" s="246"/>
      <c r="E542" s="59" t="s">
        <v>263</v>
      </c>
      <c r="F542" s="60" t="s">
        <v>129</v>
      </c>
      <c r="G542" s="247">
        <v>1</v>
      </c>
      <c r="H542" s="384">
        <v>2000</v>
      </c>
      <c r="I542" s="475">
        <f t="shared" si="48"/>
        <v>2000</v>
      </c>
      <c r="J542" s="104"/>
      <c r="K542" s="104"/>
      <c r="L542" s="104"/>
      <c r="M542" s="104"/>
      <c r="N542" s="104"/>
      <c r="O542" s="104"/>
      <c r="P542" s="104"/>
      <c r="Q542" s="104"/>
    </row>
    <row r="543" spans="1:17" x14ac:dyDescent="0.35">
      <c r="A543" s="104"/>
      <c r="B543" s="54"/>
      <c r="C543" s="246" t="s">
        <v>64</v>
      </c>
      <c r="D543" s="38"/>
      <c r="E543" s="20" t="s">
        <v>265</v>
      </c>
      <c r="F543" s="110" t="s">
        <v>68</v>
      </c>
      <c r="G543" s="247" t="s">
        <v>335</v>
      </c>
      <c r="H543" s="384"/>
      <c r="I543" s="475">
        <f>IFERROR(H543*$G543,0)</f>
        <v>0</v>
      </c>
      <c r="J543" s="104"/>
      <c r="K543" s="104"/>
      <c r="L543" s="104"/>
      <c r="M543" s="104"/>
      <c r="N543" s="104"/>
      <c r="O543" s="104"/>
      <c r="P543" s="104"/>
      <c r="Q543" s="104"/>
    </row>
    <row r="544" spans="1:17" x14ac:dyDescent="0.35">
      <c r="A544" s="104"/>
      <c r="B544" s="54"/>
      <c r="C544" s="246" t="s">
        <v>313</v>
      </c>
      <c r="D544" s="38"/>
      <c r="E544" s="20" t="s">
        <v>266</v>
      </c>
      <c r="F544" s="110" t="s">
        <v>129</v>
      </c>
      <c r="G544" s="247" t="s">
        <v>335</v>
      </c>
      <c r="H544" s="384"/>
      <c r="I544" s="475">
        <f>IFERROR(H544*$G544,0)</f>
        <v>0</v>
      </c>
      <c r="J544" s="104"/>
      <c r="K544" s="104"/>
      <c r="L544" s="104"/>
      <c r="M544" s="104"/>
      <c r="N544" s="104"/>
      <c r="O544" s="104"/>
      <c r="P544" s="104"/>
      <c r="Q544" s="104"/>
    </row>
    <row r="545" spans="1:17" x14ac:dyDescent="0.35">
      <c r="A545" s="54"/>
      <c r="B545" s="54"/>
      <c r="C545" s="246" t="s">
        <v>314</v>
      </c>
      <c r="D545" s="38"/>
      <c r="E545" s="20" t="s">
        <v>267</v>
      </c>
      <c r="F545" s="60" t="s">
        <v>129</v>
      </c>
      <c r="G545" s="247"/>
      <c r="H545" s="384"/>
      <c r="I545" s="475">
        <f>IFERROR(H545*$G545,0)</f>
        <v>0</v>
      </c>
      <c r="J545" s="104"/>
      <c r="K545" s="104"/>
      <c r="L545" s="104"/>
      <c r="M545" s="104"/>
      <c r="N545" s="104"/>
      <c r="O545" s="104"/>
      <c r="P545" s="104"/>
      <c r="Q545" s="104"/>
    </row>
    <row r="546" spans="1:17" x14ac:dyDescent="0.35">
      <c r="A546" s="54"/>
      <c r="B546" s="54"/>
      <c r="C546" s="246" t="s">
        <v>315</v>
      </c>
      <c r="D546" s="38"/>
      <c r="E546" s="20" t="s">
        <v>268</v>
      </c>
      <c r="F546" s="110" t="s">
        <v>129</v>
      </c>
      <c r="G546" s="60" t="s">
        <v>335</v>
      </c>
      <c r="H546" s="463"/>
      <c r="I546" s="475">
        <f>IFERROR(H546*$G546,0)</f>
        <v>0</v>
      </c>
      <c r="J546" s="104"/>
      <c r="K546" s="104"/>
      <c r="L546" s="104"/>
      <c r="M546" s="104"/>
      <c r="N546" s="104"/>
      <c r="O546" s="104"/>
      <c r="P546" s="104"/>
      <c r="Q546" s="104"/>
    </row>
    <row r="547" spans="1:17" x14ac:dyDescent="0.35">
      <c r="A547" s="54"/>
      <c r="B547" s="54"/>
      <c r="C547" s="246" t="s">
        <v>316</v>
      </c>
      <c r="D547" s="38"/>
      <c r="E547" s="20" t="s">
        <v>269</v>
      </c>
      <c r="F547" s="60" t="s">
        <v>129</v>
      </c>
      <c r="G547" s="247"/>
      <c r="H547" s="384"/>
      <c r="I547" s="475">
        <f t="shared" si="48"/>
        <v>0</v>
      </c>
      <c r="J547" s="104"/>
      <c r="K547" s="104"/>
      <c r="L547" s="104"/>
      <c r="M547" s="104"/>
      <c r="N547" s="104"/>
      <c r="O547" s="104"/>
      <c r="P547" s="104"/>
      <c r="Q547" s="104"/>
    </row>
    <row r="548" spans="1:17" x14ac:dyDescent="0.35">
      <c r="A548" s="54"/>
      <c r="B548" s="54"/>
      <c r="C548" s="246" t="s">
        <v>317</v>
      </c>
      <c r="D548" s="38"/>
      <c r="E548" s="20" t="s">
        <v>270</v>
      </c>
      <c r="F548" s="60" t="s">
        <v>129</v>
      </c>
      <c r="G548" s="247"/>
      <c r="H548" s="384"/>
      <c r="I548" s="475">
        <f t="shared" si="48"/>
        <v>0</v>
      </c>
      <c r="J548" s="104"/>
      <c r="K548" s="104"/>
      <c r="L548" s="104"/>
      <c r="M548" s="104"/>
      <c r="N548" s="104"/>
      <c r="O548" s="104"/>
      <c r="P548" s="104"/>
      <c r="Q548" s="104"/>
    </row>
    <row r="549" spans="1:17" x14ac:dyDescent="0.35">
      <c r="A549" s="54"/>
      <c r="B549" s="54"/>
      <c r="C549" s="246" t="s">
        <v>318</v>
      </c>
      <c r="D549" s="38"/>
      <c r="E549" s="20" t="s">
        <v>271</v>
      </c>
      <c r="F549" s="60" t="s">
        <v>129</v>
      </c>
      <c r="G549" s="247"/>
      <c r="H549" s="384"/>
      <c r="I549" s="475">
        <f t="shared" si="48"/>
        <v>0</v>
      </c>
      <c r="J549" s="104"/>
      <c r="K549" s="104"/>
      <c r="L549" s="104"/>
      <c r="M549" s="104"/>
      <c r="N549" s="104"/>
      <c r="O549" s="104"/>
      <c r="P549" s="104"/>
      <c r="Q549" s="104"/>
    </row>
    <row r="550" spans="1:17" x14ac:dyDescent="0.35">
      <c r="A550" s="54"/>
      <c r="B550" s="54"/>
      <c r="C550" s="246" t="s">
        <v>322</v>
      </c>
      <c r="D550" s="246"/>
      <c r="E550" s="71" t="s">
        <v>354</v>
      </c>
      <c r="F550" s="68" t="s">
        <v>129</v>
      </c>
      <c r="G550" s="247">
        <v>59</v>
      </c>
      <c r="H550" s="384">
        <v>200</v>
      </c>
      <c r="I550" s="475">
        <f t="shared" si="48"/>
        <v>11800</v>
      </c>
      <c r="J550" s="104"/>
      <c r="K550" s="104"/>
      <c r="L550" s="104"/>
      <c r="M550" s="104"/>
      <c r="N550" s="104"/>
      <c r="O550" s="104"/>
      <c r="P550" s="104"/>
      <c r="Q550" s="104"/>
    </row>
    <row r="551" spans="1:17" x14ac:dyDescent="0.35">
      <c r="A551" s="54"/>
      <c r="B551" s="54"/>
      <c r="C551" s="246" t="s">
        <v>323</v>
      </c>
      <c r="D551" s="246"/>
      <c r="E551" s="86" t="s">
        <v>321</v>
      </c>
      <c r="F551" s="68" t="s">
        <v>178</v>
      </c>
      <c r="G551" s="247">
        <v>0</v>
      </c>
      <c r="H551" s="384"/>
      <c r="I551" s="475">
        <f t="shared" si="48"/>
        <v>0</v>
      </c>
      <c r="J551" s="104"/>
      <c r="K551" s="104"/>
      <c r="L551" s="104"/>
      <c r="M551" s="104"/>
      <c r="N551" s="104"/>
      <c r="O551" s="104"/>
      <c r="P551" s="104"/>
      <c r="Q551" s="104"/>
    </row>
    <row r="552" spans="1:17" ht="39" customHeight="1" x14ac:dyDescent="0.35">
      <c r="A552" s="54"/>
      <c r="B552" s="54"/>
      <c r="C552" s="246" t="s">
        <v>324</v>
      </c>
      <c r="D552" s="246"/>
      <c r="E552" s="87" t="s">
        <v>179</v>
      </c>
      <c r="F552" s="68" t="s">
        <v>129</v>
      </c>
      <c r="G552" s="247">
        <v>11</v>
      </c>
      <c r="H552" s="384">
        <v>300</v>
      </c>
      <c r="I552" s="475">
        <f t="shared" si="48"/>
        <v>3300</v>
      </c>
      <c r="J552" s="104"/>
      <c r="K552" s="104"/>
      <c r="L552" s="104"/>
      <c r="M552" s="104"/>
      <c r="N552" s="104"/>
      <c r="O552" s="104"/>
      <c r="P552" s="104"/>
      <c r="Q552" s="104"/>
    </row>
    <row r="553" spans="1:17" x14ac:dyDescent="0.35">
      <c r="A553" s="54"/>
      <c r="B553" s="54"/>
      <c r="C553" s="246" t="s">
        <v>329</v>
      </c>
      <c r="D553" s="38"/>
      <c r="E553" s="87" t="s">
        <v>327</v>
      </c>
      <c r="F553" s="68" t="s">
        <v>129</v>
      </c>
      <c r="G553" s="247"/>
      <c r="H553" s="384"/>
      <c r="I553" s="475">
        <f t="shared" si="48"/>
        <v>0</v>
      </c>
      <c r="J553" s="104"/>
      <c r="K553" s="104"/>
      <c r="L553" s="104"/>
      <c r="M553" s="104"/>
      <c r="N553" s="104"/>
      <c r="O553" s="104"/>
      <c r="P553" s="104"/>
      <c r="Q553" s="104"/>
    </row>
    <row r="554" spans="1:17" x14ac:dyDescent="0.35">
      <c r="A554" s="54"/>
      <c r="B554" s="54"/>
      <c r="C554" s="246" t="s">
        <v>330</v>
      </c>
      <c r="D554" s="38"/>
      <c r="E554" s="87" t="s">
        <v>328</v>
      </c>
      <c r="F554" s="68" t="s">
        <v>129</v>
      </c>
      <c r="G554" s="247"/>
      <c r="H554" s="384"/>
      <c r="I554" s="475">
        <f t="shared" si="48"/>
        <v>0</v>
      </c>
      <c r="J554" s="104"/>
      <c r="K554" s="104"/>
      <c r="L554" s="104"/>
      <c r="M554" s="104"/>
      <c r="N554" s="104"/>
      <c r="O554" s="104"/>
      <c r="P554" s="104"/>
      <c r="Q554" s="104"/>
    </row>
    <row r="555" spans="1:17" x14ac:dyDescent="0.35">
      <c r="A555" s="54"/>
      <c r="B555" s="54"/>
      <c r="C555" s="246"/>
      <c r="D555" s="38"/>
      <c r="E555" s="153" t="s">
        <v>428</v>
      </c>
      <c r="F555" s="68" t="s">
        <v>235</v>
      </c>
      <c r="G555" s="247">
        <v>1</v>
      </c>
      <c r="H555" s="384">
        <v>1000</v>
      </c>
      <c r="I555" s="475">
        <f t="shared" si="48"/>
        <v>1000</v>
      </c>
      <c r="J555" s="104"/>
      <c r="K555" s="104"/>
      <c r="L555" s="104"/>
      <c r="M555" s="104"/>
      <c r="N555" s="104"/>
      <c r="O555" s="104"/>
      <c r="P555" s="104"/>
      <c r="Q555" s="104"/>
    </row>
    <row r="556" spans="1:17" x14ac:dyDescent="0.35">
      <c r="A556" s="54"/>
      <c r="B556" s="54"/>
      <c r="C556" s="246"/>
      <c r="D556" s="38"/>
      <c r="E556" s="153" t="s">
        <v>429</v>
      </c>
      <c r="F556" s="68" t="s">
        <v>331</v>
      </c>
      <c r="G556" s="247">
        <v>1</v>
      </c>
      <c r="H556" s="384">
        <v>1000</v>
      </c>
      <c r="I556" s="475">
        <f t="shared" si="48"/>
        <v>1000</v>
      </c>
      <c r="J556" s="104"/>
      <c r="K556" s="104"/>
      <c r="L556" s="104"/>
      <c r="M556" s="104"/>
      <c r="N556" s="104"/>
      <c r="O556" s="104"/>
      <c r="P556" s="104"/>
      <c r="Q556" s="104"/>
    </row>
    <row r="557" spans="1:17" x14ac:dyDescent="0.35">
      <c r="A557" s="54"/>
      <c r="B557" s="54"/>
      <c r="C557" s="246" t="s">
        <v>387</v>
      </c>
      <c r="D557" s="38"/>
      <c r="E557" s="87" t="s">
        <v>388</v>
      </c>
      <c r="F557" s="68" t="s">
        <v>129</v>
      </c>
      <c r="G557" s="247">
        <v>1</v>
      </c>
      <c r="H557" s="404">
        <v>2000</v>
      </c>
      <c r="I557" s="475">
        <f t="shared" si="48"/>
        <v>2000</v>
      </c>
      <c r="J557" s="104"/>
      <c r="K557" s="505">
        <f>'Civil &amp; Interior'!M308</f>
        <v>1</v>
      </c>
      <c r="L557" s="104">
        <f>K557</f>
        <v>1</v>
      </c>
      <c r="M557" s="104"/>
      <c r="N557" s="104">
        <f>L557*H557</f>
        <v>2000</v>
      </c>
      <c r="O557" s="104">
        <f>N557</f>
        <v>2000</v>
      </c>
      <c r="P557" s="104"/>
      <c r="Q557" s="104"/>
    </row>
    <row r="558" spans="1:17" ht="45" x14ac:dyDescent="0.35">
      <c r="A558" s="24" t="s">
        <v>264</v>
      </c>
      <c r="B558" s="24"/>
      <c r="C558" s="25"/>
      <c r="D558" s="25"/>
      <c r="E558" s="35"/>
      <c r="F558" s="36"/>
      <c r="G558" s="487"/>
      <c r="H558" s="408"/>
      <c r="I558" s="408">
        <f>SUM(I522:I554)</f>
        <v>41400</v>
      </c>
      <c r="J558" s="408"/>
      <c r="K558" s="408"/>
      <c r="L558" s="408"/>
      <c r="M558" s="408"/>
      <c r="N558" s="408"/>
      <c r="O558" s="408"/>
      <c r="P558" s="408"/>
      <c r="Q558" s="408"/>
    </row>
    <row r="559" spans="1:17" ht="15" x14ac:dyDescent="0.35">
      <c r="A559" s="88"/>
      <c r="B559" s="89"/>
      <c r="C559" s="90"/>
      <c r="D559" s="90"/>
      <c r="E559" s="91" t="s">
        <v>1036</v>
      </c>
      <c r="F559" s="92"/>
      <c r="G559" s="497"/>
      <c r="H559" s="464"/>
      <c r="I559" s="498">
        <f>I558+I520+I508+I501+I496+I490+I480+I466+I452+I448+I445+I430+I416+I392+I317+I294+I264+I240+I220+I214+I199+I170+I152+I140+I131+I118+I86+I82+I76+I51+I43+I36+I26+I21</f>
        <v>1050978.5269371981</v>
      </c>
      <c r="J559" s="464"/>
      <c r="K559" s="464"/>
      <c r="L559" s="464"/>
      <c r="M559" s="464"/>
      <c r="N559" s="464">
        <f>SUM(N23:N558)</f>
        <v>571622.68200000003</v>
      </c>
      <c r="O559" s="464">
        <f>N559</f>
        <v>571622.68200000003</v>
      </c>
      <c r="P559" s="464"/>
      <c r="Q559" s="464"/>
    </row>
    <row r="560" spans="1:17" ht="15" x14ac:dyDescent="0.35">
      <c r="A560" s="105"/>
      <c r="B560" s="94"/>
      <c r="C560" s="95"/>
      <c r="D560" s="95"/>
      <c r="E560" s="96"/>
      <c r="F560" s="97"/>
      <c r="H560" s="465"/>
      <c r="I560" s="479"/>
    </row>
    <row r="561" spans="1:9" x14ac:dyDescent="0.35">
      <c r="A561" s="105"/>
      <c r="H561" s="371"/>
      <c r="I561" s="480"/>
    </row>
    <row r="562" spans="1:9" x14ac:dyDescent="0.35">
      <c r="A562" s="105"/>
      <c r="H562" s="371"/>
      <c r="I562" s="480"/>
    </row>
    <row r="563" spans="1:9" x14ac:dyDescent="0.35">
      <c r="A563" s="105"/>
      <c r="H563" s="371"/>
      <c r="I563" s="480"/>
    </row>
    <row r="564" spans="1:9" x14ac:dyDescent="0.35">
      <c r="A564" s="105"/>
      <c r="H564" s="371"/>
      <c r="I564" s="480"/>
    </row>
    <row r="565" spans="1:9" ht="14.5" thickBot="1" x14ac:dyDescent="0.4">
      <c r="A565" s="107"/>
      <c r="B565" s="108"/>
      <c r="C565" s="109"/>
      <c r="D565" s="109"/>
      <c r="E565" s="108"/>
      <c r="F565" s="108"/>
      <c r="G565" s="108"/>
      <c r="H565" s="372"/>
      <c r="I565" s="481"/>
    </row>
  </sheetData>
  <mergeCells count="61">
    <mergeCell ref="B257:B263"/>
    <mergeCell ref="C257:C263"/>
    <mergeCell ref="G243:G249"/>
    <mergeCell ref="A250:A256"/>
    <mergeCell ref="B250:B256"/>
    <mergeCell ref="C250:C256"/>
    <mergeCell ref="D250:D256"/>
    <mergeCell ref="F250:F256"/>
    <mergeCell ref="G250:G256"/>
    <mergeCell ref="A243:A249"/>
    <mergeCell ref="B243:B249"/>
    <mergeCell ref="C243:C249"/>
    <mergeCell ref="D243:D249"/>
    <mergeCell ref="F243:F249"/>
    <mergeCell ref="D257:D263"/>
    <mergeCell ref="F257:F263"/>
    <mergeCell ref="A274:A283"/>
    <mergeCell ref="B274:B283"/>
    <mergeCell ref="C274:C283"/>
    <mergeCell ref="D274:D283"/>
    <mergeCell ref="F274:F283"/>
    <mergeCell ref="B266:B273"/>
    <mergeCell ref="C266:C273"/>
    <mergeCell ref="D266:D273"/>
    <mergeCell ref="F266:F273"/>
    <mergeCell ref="G266:G273"/>
    <mergeCell ref="G257:G263"/>
    <mergeCell ref="A257:A263"/>
    <mergeCell ref="G296:G302"/>
    <mergeCell ref="A284:A293"/>
    <mergeCell ref="B284:B293"/>
    <mergeCell ref="C284:C293"/>
    <mergeCell ref="D284:D293"/>
    <mergeCell ref="F284:F293"/>
    <mergeCell ref="G284:G293"/>
    <mergeCell ref="A296:A302"/>
    <mergeCell ref="B296:B302"/>
    <mergeCell ref="C296:C302"/>
    <mergeCell ref="D296:D302"/>
    <mergeCell ref="F296:F302"/>
    <mergeCell ref="G274:G283"/>
    <mergeCell ref="A266:A273"/>
    <mergeCell ref="G310:G316"/>
    <mergeCell ref="A303:A309"/>
    <mergeCell ref="B303:B309"/>
    <mergeCell ref="C303:C309"/>
    <mergeCell ref="D303:D309"/>
    <mergeCell ref="F303:F309"/>
    <mergeCell ref="G303:G309"/>
    <mergeCell ref="A310:A316"/>
    <mergeCell ref="B310:B316"/>
    <mergeCell ref="C310:C316"/>
    <mergeCell ref="D310:D316"/>
    <mergeCell ref="F310:F316"/>
    <mergeCell ref="J1:R1"/>
    <mergeCell ref="F3:I3"/>
    <mergeCell ref="C3:E3"/>
    <mergeCell ref="J3:L3"/>
    <mergeCell ref="M3:O3"/>
    <mergeCell ref="A1:I1"/>
    <mergeCell ref="A2:E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6"/>
  <sheetViews>
    <sheetView topLeftCell="A26" zoomScale="60" zoomScaleNormal="60" workbookViewId="0">
      <selection activeCell="M71" sqref="M71"/>
    </sheetView>
  </sheetViews>
  <sheetFormatPr defaultColWidth="9.1796875" defaultRowHeight="14" x14ac:dyDescent="0.35"/>
  <cols>
    <col min="1" max="2" width="9.1796875" style="99"/>
    <col min="3" max="3" width="9.1796875" style="106"/>
    <col min="4" max="4" width="24.81640625" style="106" customWidth="1"/>
    <col min="5" max="5" width="95.81640625" style="99" customWidth="1"/>
    <col min="6" max="6" width="6.81640625" style="99" bestFit="1" customWidth="1"/>
    <col min="7" max="7" width="11.1796875" style="98" bestFit="1" customWidth="1"/>
    <col min="8" max="8" width="22.26953125" style="98" bestFit="1" customWidth="1"/>
    <col min="9" max="9" width="8.54296875" style="158" bestFit="1" customWidth="1"/>
    <col min="10" max="10" width="10" style="158" bestFit="1" customWidth="1"/>
    <col min="11" max="11" width="8.7265625" style="158" bestFit="1" customWidth="1"/>
    <col min="12" max="12" width="5.54296875" style="158" bestFit="1" customWidth="1"/>
    <col min="13" max="14" width="12.81640625" style="195" customWidth="1"/>
    <col min="15" max="15" width="16.26953125" style="195" customWidth="1"/>
    <col min="16" max="16" width="18.453125" style="99" customWidth="1"/>
    <col min="17" max="16384" width="9.1796875" style="99"/>
  </cols>
  <sheetData>
    <row r="1" spans="1:16" ht="15.75" customHeight="1" thickBot="1" x14ac:dyDescent="0.4">
      <c r="A1" s="543" t="s">
        <v>461</v>
      </c>
      <c r="B1" s="543"/>
      <c r="C1" s="543"/>
      <c r="D1" s="543"/>
      <c r="E1" s="543"/>
      <c r="F1" s="543"/>
      <c r="G1" s="543"/>
      <c r="H1" s="543"/>
      <c r="I1" s="543"/>
      <c r="J1" s="543"/>
      <c r="K1" s="543"/>
      <c r="L1" s="543"/>
      <c r="M1" s="543"/>
      <c r="N1" s="543"/>
      <c r="O1" s="543"/>
    </row>
    <row r="2" spans="1:16" ht="15" x14ac:dyDescent="0.35">
      <c r="A2" s="6"/>
      <c r="B2" s="7"/>
      <c r="C2" s="7"/>
      <c r="D2" s="7"/>
      <c r="E2" s="8" t="s">
        <v>346</v>
      </c>
      <c r="F2" s="9"/>
      <c r="G2" s="100"/>
      <c r="H2" s="100"/>
      <c r="I2" s="159"/>
      <c r="J2" s="159"/>
      <c r="K2" s="159"/>
      <c r="L2" s="159"/>
      <c r="M2" s="196"/>
      <c r="N2" s="196"/>
      <c r="O2" s="196"/>
    </row>
    <row r="3" spans="1:16" ht="15.5" x14ac:dyDescent="0.35">
      <c r="A3" s="10"/>
      <c r="B3" s="4"/>
      <c r="C3" s="4"/>
      <c r="D3" s="4"/>
      <c r="E3" s="11" t="s">
        <v>0</v>
      </c>
      <c r="F3" s="5"/>
    </row>
    <row r="4" spans="1:16" ht="15.5" x14ac:dyDescent="0.35">
      <c r="A4" s="10"/>
      <c r="B4" s="4"/>
      <c r="C4" s="4"/>
      <c r="D4" s="4"/>
      <c r="E4" s="11" t="s">
        <v>1</v>
      </c>
      <c r="F4" s="5"/>
    </row>
    <row r="5" spans="1:16" ht="15.5" x14ac:dyDescent="0.35">
      <c r="A5" s="10"/>
      <c r="B5" s="4"/>
      <c r="C5" s="4"/>
      <c r="D5" s="4"/>
      <c r="E5" s="11" t="s">
        <v>2</v>
      </c>
      <c r="F5" s="5"/>
    </row>
    <row r="6" spans="1:16" ht="15.5" x14ac:dyDescent="0.35">
      <c r="A6" s="10"/>
      <c r="B6" s="4"/>
      <c r="C6" s="4"/>
      <c r="D6" s="4"/>
      <c r="E6" s="11" t="s">
        <v>3</v>
      </c>
      <c r="F6" s="5"/>
    </row>
    <row r="7" spans="1:16" ht="15.5" x14ac:dyDescent="0.35">
      <c r="A7" s="10"/>
      <c r="B7" s="4"/>
      <c r="C7" s="4"/>
      <c r="D7" s="4"/>
      <c r="E7" s="11" t="s">
        <v>4</v>
      </c>
      <c r="F7" s="5"/>
    </row>
    <row r="8" spans="1:16" ht="15.5" x14ac:dyDescent="0.35">
      <c r="A8" s="10"/>
      <c r="B8" s="4"/>
      <c r="C8" s="4"/>
      <c r="D8" s="4"/>
      <c r="E8" s="11" t="s">
        <v>5</v>
      </c>
      <c r="F8" s="5"/>
    </row>
    <row r="9" spans="1:16" ht="15.5" x14ac:dyDescent="0.35">
      <c r="A9" s="10"/>
      <c r="B9" s="4"/>
      <c r="C9" s="4"/>
      <c r="D9" s="4"/>
      <c r="E9" s="118" t="s">
        <v>347</v>
      </c>
      <c r="F9" s="5"/>
      <c r="P9" s="195"/>
    </row>
    <row r="10" spans="1:16" ht="16" thickBot="1" x14ac:dyDescent="0.4">
      <c r="A10" s="119"/>
      <c r="B10" s="120"/>
      <c r="C10" s="120"/>
      <c r="D10" s="120"/>
      <c r="E10" s="121" t="s">
        <v>6</v>
      </c>
      <c r="F10" s="122"/>
      <c r="G10" s="123"/>
      <c r="H10" s="123"/>
      <c r="I10" s="160"/>
      <c r="J10" s="160"/>
      <c r="K10" s="160"/>
      <c r="L10" s="160"/>
      <c r="M10" s="197"/>
      <c r="N10" s="197"/>
      <c r="O10" s="197"/>
      <c r="P10" s="197"/>
    </row>
    <row r="11" spans="1:16" ht="15.75" customHeight="1" thickBot="1" x14ac:dyDescent="0.4">
      <c r="A11" s="531" t="s">
        <v>390</v>
      </c>
      <c r="B11" s="532"/>
      <c r="C11" s="532"/>
      <c r="D11" s="532"/>
      <c r="E11" s="532"/>
      <c r="F11" s="127" t="s">
        <v>389</v>
      </c>
      <c r="G11" s="128">
        <v>516</v>
      </c>
      <c r="H11" s="128"/>
      <c r="I11" s="161"/>
      <c r="J11" s="161"/>
      <c r="K11" s="161"/>
      <c r="L11" s="161"/>
      <c r="M11" s="181"/>
      <c r="N11" s="181"/>
      <c r="O11" s="181"/>
      <c r="P11" s="181"/>
    </row>
    <row r="12" spans="1:16" ht="54.75" customHeight="1" x14ac:dyDescent="0.35">
      <c r="A12" s="124" t="s">
        <v>272</v>
      </c>
      <c r="B12" s="124"/>
      <c r="C12" s="124" t="s">
        <v>273</v>
      </c>
      <c r="D12" s="124" t="s">
        <v>7</v>
      </c>
      <c r="E12" s="125" t="s">
        <v>8</v>
      </c>
      <c r="F12" s="126" t="s">
        <v>10</v>
      </c>
      <c r="G12" s="126" t="s">
        <v>9</v>
      </c>
      <c r="H12" s="126" t="s">
        <v>430</v>
      </c>
      <c r="I12" s="162" t="s">
        <v>431</v>
      </c>
      <c r="J12" s="162" t="s">
        <v>432</v>
      </c>
      <c r="K12" s="162" t="s">
        <v>433</v>
      </c>
      <c r="L12" s="162" t="s">
        <v>22</v>
      </c>
      <c r="M12" s="182" t="s">
        <v>434</v>
      </c>
      <c r="N12" s="182" t="s">
        <v>476</v>
      </c>
      <c r="O12" s="182" t="s">
        <v>477</v>
      </c>
      <c r="P12" s="182" t="s">
        <v>539</v>
      </c>
    </row>
    <row r="13" spans="1:16" ht="15.5" x14ac:dyDescent="0.35">
      <c r="A13" s="13"/>
      <c r="B13" s="14" t="s">
        <v>27</v>
      </c>
      <c r="C13" s="14"/>
      <c r="D13" s="14"/>
      <c r="E13" s="15" t="s">
        <v>28</v>
      </c>
      <c r="F13" s="16"/>
      <c r="G13" s="17"/>
      <c r="H13" s="17"/>
      <c r="I13" s="163"/>
      <c r="J13" s="163"/>
      <c r="K13" s="163"/>
      <c r="L13" s="163"/>
      <c r="M13" s="198"/>
      <c r="N13" s="198"/>
      <c r="O13" s="198"/>
      <c r="P13" s="198"/>
    </row>
    <row r="14" spans="1:16" ht="32.25" customHeight="1" x14ac:dyDescent="0.35">
      <c r="A14" s="26"/>
      <c r="B14" s="26"/>
      <c r="C14" s="19" t="s">
        <v>11</v>
      </c>
      <c r="D14" s="18" t="s">
        <v>29</v>
      </c>
      <c r="E14" s="27" t="s">
        <v>30</v>
      </c>
      <c r="F14" s="61" t="s">
        <v>31</v>
      </c>
      <c r="G14" s="57">
        <f>33.6/100*G11</f>
        <v>173.376</v>
      </c>
      <c r="H14" s="57"/>
      <c r="I14" s="165"/>
      <c r="J14" s="165"/>
      <c r="K14" s="165"/>
      <c r="L14" s="165"/>
      <c r="M14" s="183"/>
      <c r="N14" s="183"/>
      <c r="O14" s="183"/>
      <c r="P14" s="183"/>
    </row>
    <row r="15" spans="1:16" x14ac:dyDescent="0.35">
      <c r="A15" s="26"/>
      <c r="B15" s="26"/>
      <c r="C15" s="19"/>
      <c r="D15" s="18"/>
      <c r="E15" s="27"/>
      <c r="F15" s="155"/>
      <c r="G15" s="57"/>
      <c r="H15" s="57" t="s">
        <v>435</v>
      </c>
      <c r="I15" s="157">
        <v>17.7</v>
      </c>
      <c r="J15" s="165">
        <v>16.7</v>
      </c>
      <c r="K15" s="165">
        <v>0.63</v>
      </c>
      <c r="L15" s="165"/>
      <c r="M15" s="179">
        <f>I15*J15*K15</f>
        <v>186.2217</v>
      </c>
      <c r="N15" s="179"/>
      <c r="O15" s="183"/>
      <c r="P15" s="183"/>
    </row>
    <row r="16" spans="1:16" x14ac:dyDescent="0.35">
      <c r="A16" s="26"/>
      <c r="B16" s="26"/>
      <c r="C16" s="19"/>
      <c r="D16" s="18"/>
      <c r="E16" s="27"/>
      <c r="F16" s="155"/>
      <c r="G16" s="57"/>
      <c r="H16" s="57" t="s">
        <v>436</v>
      </c>
      <c r="I16" s="157">
        <v>14.2</v>
      </c>
      <c r="J16" s="165">
        <v>6</v>
      </c>
      <c r="K16" s="165">
        <v>0.63</v>
      </c>
      <c r="L16" s="165"/>
      <c r="M16" s="179">
        <f t="shared" ref="M16:M17" si="0">K16*J16*I16</f>
        <v>53.676000000000002</v>
      </c>
      <c r="N16" s="179"/>
      <c r="O16" s="183"/>
      <c r="P16" s="183"/>
    </row>
    <row r="17" spans="1:16" x14ac:dyDescent="0.35">
      <c r="A17" s="26"/>
      <c r="B17" s="26"/>
      <c r="C17" s="19"/>
      <c r="D17" s="18"/>
      <c r="E17" s="27"/>
      <c r="F17" s="155"/>
      <c r="G17" s="57"/>
      <c r="H17" s="57" t="s">
        <v>437</v>
      </c>
      <c r="I17" s="165">
        <v>8</v>
      </c>
      <c r="J17" s="165">
        <v>8</v>
      </c>
      <c r="K17" s="165">
        <v>0.25</v>
      </c>
      <c r="L17" s="165"/>
      <c r="M17" s="179">
        <f t="shared" si="0"/>
        <v>16</v>
      </c>
      <c r="N17" s="179"/>
      <c r="O17" s="183"/>
      <c r="P17" s="183"/>
    </row>
    <row r="18" spans="1:16" x14ac:dyDescent="0.35">
      <c r="A18" s="26"/>
      <c r="B18" s="26"/>
      <c r="C18" s="19"/>
      <c r="D18" s="18"/>
      <c r="E18" s="27"/>
      <c r="F18" s="155"/>
      <c r="G18" s="57"/>
      <c r="H18" s="57" t="s">
        <v>438</v>
      </c>
      <c r="I18" s="165">
        <v>3</v>
      </c>
      <c r="J18" s="165">
        <v>0.5</v>
      </c>
      <c r="K18" s="165">
        <v>0.63</v>
      </c>
      <c r="L18" s="165"/>
      <c r="M18" s="179">
        <f>K18*J18*I18</f>
        <v>0.94500000000000006</v>
      </c>
      <c r="N18" s="179"/>
      <c r="O18" s="183"/>
      <c r="P18" s="183"/>
    </row>
    <row r="19" spans="1:16" x14ac:dyDescent="0.35">
      <c r="A19" s="26"/>
      <c r="B19" s="26"/>
      <c r="C19" s="19"/>
      <c r="D19" s="18"/>
      <c r="E19" s="27"/>
      <c r="F19" s="155"/>
      <c r="G19" s="57"/>
      <c r="H19" s="57" t="s">
        <v>439</v>
      </c>
      <c r="I19" s="165">
        <v>8.1</v>
      </c>
      <c r="J19" s="165">
        <v>2.4</v>
      </c>
      <c r="K19" s="165">
        <v>0.33</v>
      </c>
      <c r="L19" s="165"/>
      <c r="M19" s="179">
        <f>K19*J19*I19</f>
        <v>6.4152000000000005</v>
      </c>
      <c r="N19" s="179"/>
      <c r="O19" s="183"/>
      <c r="P19" s="183"/>
    </row>
    <row r="20" spans="1:16" x14ac:dyDescent="0.35">
      <c r="A20" s="26"/>
      <c r="B20" s="26"/>
      <c r="C20" s="19"/>
      <c r="D20" s="18"/>
      <c r="E20" s="27"/>
      <c r="F20" s="155"/>
      <c r="G20" s="57"/>
      <c r="H20" s="57" t="s">
        <v>440</v>
      </c>
      <c r="I20" s="165">
        <v>3.6</v>
      </c>
      <c r="J20" s="165">
        <v>2</v>
      </c>
      <c r="K20" s="165">
        <v>0.33</v>
      </c>
      <c r="L20" s="165"/>
      <c r="M20" s="179">
        <f t="shared" ref="M20:M21" si="1">K20*J20*I20</f>
        <v>2.3760000000000003</v>
      </c>
      <c r="N20" s="179"/>
      <c r="O20" s="183"/>
      <c r="P20" s="183"/>
    </row>
    <row r="21" spans="1:16" x14ac:dyDescent="0.35">
      <c r="A21" s="26"/>
      <c r="B21" s="26"/>
      <c r="C21" s="19"/>
      <c r="D21" s="18"/>
      <c r="E21" s="27"/>
      <c r="F21" s="155"/>
      <c r="G21" s="57"/>
      <c r="H21" s="57" t="s">
        <v>441</v>
      </c>
      <c r="I21" s="165">
        <v>8</v>
      </c>
      <c r="J21" s="165">
        <v>7.4</v>
      </c>
      <c r="K21" s="165">
        <v>0.63</v>
      </c>
      <c r="L21" s="165"/>
      <c r="M21" s="179">
        <f t="shared" si="1"/>
        <v>37.295999999999999</v>
      </c>
      <c r="N21" s="179"/>
      <c r="O21" s="183"/>
      <c r="P21" s="183"/>
    </row>
    <row r="22" spans="1:16" x14ac:dyDescent="0.35">
      <c r="A22" s="26"/>
      <c r="B22" s="26"/>
      <c r="C22" s="19"/>
      <c r="D22" s="18"/>
      <c r="E22" s="27"/>
      <c r="F22" s="155"/>
      <c r="G22" s="57"/>
      <c r="H22" s="57"/>
      <c r="I22" s="165"/>
      <c r="J22" s="561" t="s">
        <v>442</v>
      </c>
      <c r="K22" s="562"/>
      <c r="L22" s="563"/>
      <c r="M22" s="179">
        <f>SUM(M15:M21)</f>
        <v>302.92989999999998</v>
      </c>
      <c r="N22" s="179"/>
      <c r="O22" s="179"/>
      <c r="P22" s="179"/>
    </row>
    <row r="23" spans="1:16" ht="13.9" customHeight="1" x14ac:dyDescent="0.35">
      <c r="A23" s="26"/>
      <c r="B23" s="26"/>
      <c r="C23" s="19"/>
      <c r="D23" s="18"/>
      <c r="E23" s="27"/>
      <c r="F23" s="232"/>
      <c r="G23" s="57"/>
      <c r="H23" s="57"/>
      <c r="I23" s="165"/>
      <c r="J23" s="561" t="s">
        <v>478</v>
      </c>
      <c r="K23" s="562"/>
      <c r="L23" s="563"/>
      <c r="M23" s="179">
        <v>173</v>
      </c>
      <c r="N23" s="179">
        <v>200</v>
      </c>
      <c r="O23" s="179">
        <f>N23*M23</f>
        <v>34600</v>
      </c>
      <c r="P23" s="179"/>
    </row>
    <row r="24" spans="1:16" x14ac:dyDescent="0.35">
      <c r="A24" s="26"/>
      <c r="B24" s="26"/>
      <c r="C24" s="19"/>
      <c r="D24" s="18"/>
      <c r="E24" s="27"/>
      <c r="F24" s="232"/>
      <c r="G24" s="57"/>
      <c r="H24" s="57"/>
      <c r="I24" s="165"/>
      <c r="J24" s="561" t="s">
        <v>479</v>
      </c>
      <c r="K24" s="562"/>
      <c r="L24" s="563"/>
      <c r="M24" s="179">
        <f>M22-M23</f>
        <v>129.92989999999998</v>
      </c>
      <c r="N24" s="179">
        <v>200</v>
      </c>
      <c r="O24" s="179"/>
      <c r="P24" s="179">
        <f>N24*M24</f>
        <v>25985.979999999996</v>
      </c>
    </row>
    <row r="25" spans="1:16" ht="15" x14ac:dyDescent="0.35">
      <c r="A25" s="31"/>
      <c r="B25" s="31" t="s">
        <v>38</v>
      </c>
      <c r="C25" s="14"/>
      <c r="D25" s="14"/>
      <c r="E25" s="32" t="s">
        <v>39</v>
      </c>
      <c r="F25" s="33"/>
      <c r="G25" s="34"/>
      <c r="H25" s="34"/>
      <c r="I25" s="166"/>
      <c r="J25" s="166"/>
      <c r="K25" s="166"/>
      <c r="L25" s="166"/>
      <c r="M25" s="184"/>
      <c r="N25" s="184"/>
      <c r="O25" s="184"/>
      <c r="P25" s="184"/>
    </row>
    <row r="26" spans="1:16" ht="66.75" customHeight="1" x14ac:dyDescent="0.35">
      <c r="A26" s="18"/>
      <c r="B26" s="18"/>
      <c r="C26" s="19" t="s">
        <v>26</v>
      </c>
      <c r="D26" s="18" t="s">
        <v>40</v>
      </c>
      <c r="E26" s="30" t="s">
        <v>41</v>
      </c>
      <c r="F26" s="61" t="s">
        <v>42</v>
      </c>
      <c r="G26" s="112">
        <f>54.43/100*G11</f>
        <v>280.85880000000003</v>
      </c>
      <c r="H26" s="156"/>
      <c r="I26" s="164"/>
      <c r="J26" s="164"/>
      <c r="K26" s="164"/>
      <c r="L26" s="164"/>
      <c r="M26" s="185"/>
      <c r="N26" s="185"/>
      <c r="O26" s="185"/>
      <c r="P26" s="185"/>
    </row>
    <row r="27" spans="1:16" x14ac:dyDescent="0.35">
      <c r="A27" s="18"/>
      <c r="B27" s="18"/>
      <c r="C27" s="19"/>
      <c r="D27" s="18"/>
      <c r="E27" s="30"/>
      <c r="F27" s="155"/>
      <c r="G27" s="156"/>
      <c r="H27" s="156" t="s">
        <v>443</v>
      </c>
      <c r="I27" s="164"/>
      <c r="J27" s="164"/>
      <c r="K27" s="164"/>
      <c r="L27" s="164"/>
      <c r="M27" s="185">
        <v>71.97</v>
      </c>
      <c r="N27" s="185"/>
      <c r="O27" s="185"/>
      <c r="P27" s="185"/>
    </row>
    <row r="28" spans="1:16" x14ac:dyDescent="0.35">
      <c r="A28" s="18"/>
      <c r="B28" s="18"/>
      <c r="C28" s="19"/>
      <c r="D28" s="18"/>
      <c r="E28" s="30"/>
      <c r="F28" s="155"/>
      <c r="G28" s="156"/>
      <c r="H28" s="156" t="s">
        <v>444</v>
      </c>
      <c r="I28" s="164"/>
      <c r="J28" s="164"/>
      <c r="K28" s="164"/>
      <c r="L28" s="164"/>
      <c r="M28" s="185">
        <v>75.28</v>
      </c>
      <c r="N28" s="185"/>
      <c r="O28" s="185"/>
      <c r="P28" s="185"/>
    </row>
    <row r="29" spans="1:16" x14ac:dyDescent="0.35">
      <c r="A29" s="18"/>
      <c r="B29" s="18"/>
      <c r="C29" s="19"/>
      <c r="D29" s="18"/>
      <c r="E29" s="30"/>
      <c r="F29" s="155"/>
      <c r="G29" s="156"/>
      <c r="H29" s="156" t="s">
        <v>445</v>
      </c>
      <c r="I29" s="164"/>
      <c r="J29" s="164"/>
      <c r="K29" s="164"/>
      <c r="L29" s="164"/>
      <c r="M29" s="185">
        <v>194.65</v>
      </c>
      <c r="N29" s="185"/>
      <c r="O29" s="185"/>
      <c r="P29" s="185"/>
    </row>
    <row r="30" spans="1:16" x14ac:dyDescent="0.35">
      <c r="A30" s="18"/>
      <c r="B30" s="18"/>
      <c r="C30" s="19"/>
      <c r="D30" s="18"/>
      <c r="E30" s="30"/>
      <c r="F30" s="155"/>
      <c r="G30" s="156"/>
      <c r="H30" s="156" t="s">
        <v>446</v>
      </c>
      <c r="I30" s="164"/>
      <c r="J30" s="164"/>
      <c r="K30" s="164"/>
      <c r="L30" s="164"/>
      <c r="M30" s="185">
        <v>53.5</v>
      </c>
      <c r="N30" s="185"/>
      <c r="O30" s="185"/>
      <c r="P30" s="185"/>
    </row>
    <row r="31" spans="1:16" x14ac:dyDescent="0.35">
      <c r="A31" s="18"/>
      <c r="B31" s="18"/>
      <c r="C31" s="19"/>
      <c r="D31" s="18"/>
      <c r="E31" s="30"/>
      <c r="F31" s="155"/>
      <c r="G31" s="156"/>
      <c r="H31" s="156" t="s">
        <v>469</v>
      </c>
      <c r="I31" s="164"/>
      <c r="J31" s="164"/>
      <c r="K31" s="164"/>
      <c r="L31" s="164"/>
      <c r="M31" s="185">
        <v>115.63</v>
      </c>
      <c r="N31" s="185"/>
      <c r="O31" s="185"/>
      <c r="P31" s="185"/>
    </row>
    <row r="32" spans="1:16" x14ac:dyDescent="0.35">
      <c r="A32" s="18"/>
      <c r="B32" s="18"/>
      <c r="C32" s="19"/>
      <c r="D32" s="18"/>
      <c r="E32" s="30"/>
      <c r="F32" s="223"/>
      <c r="G32" s="222"/>
      <c r="H32" s="222" t="s">
        <v>470</v>
      </c>
      <c r="I32" s="164"/>
      <c r="J32" s="164"/>
      <c r="K32" s="164"/>
      <c r="L32" s="164"/>
      <c r="M32" s="185">
        <v>215.45</v>
      </c>
      <c r="N32" s="185"/>
      <c r="O32" s="185"/>
      <c r="P32" s="185"/>
    </row>
    <row r="33" spans="1:16" x14ac:dyDescent="0.35">
      <c r="A33" s="18"/>
      <c r="B33" s="18"/>
      <c r="C33" s="19"/>
      <c r="D33" s="18"/>
      <c r="E33" s="30"/>
      <c r="F33" s="223"/>
      <c r="G33" s="222"/>
      <c r="H33" s="222" t="s">
        <v>471</v>
      </c>
      <c r="I33" s="164"/>
      <c r="J33" s="164"/>
      <c r="K33" s="164"/>
      <c r="L33" s="164"/>
      <c r="M33" s="185">
        <v>582.71</v>
      </c>
      <c r="N33" s="185"/>
      <c r="O33" s="185"/>
      <c r="P33" s="185"/>
    </row>
    <row r="34" spans="1:16" x14ac:dyDescent="0.35">
      <c r="A34" s="18"/>
      <c r="B34" s="18"/>
      <c r="C34" s="19"/>
      <c r="D34" s="18"/>
      <c r="E34" s="30"/>
      <c r="F34" s="155"/>
      <c r="G34" s="156"/>
      <c r="H34" s="156" t="s">
        <v>447</v>
      </c>
      <c r="I34" s="164"/>
      <c r="J34" s="164"/>
      <c r="K34" s="164"/>
      <c r="L34" s="164"/>
      <c r="M34" s="185">
        <v>20.329999999999998</v>
      </c>
      <c r="N34" s="185"/>
      <c r="O34" s="185"/>
      <c r="P34" s="185"/>
    </row>
    <row r="35" spans="1:16" x14ac:dyDescent="0.35">
      <c r="A35" s="18"/>
      <c r="B35" s="18"/>
      <c r="C35" s="19"/>
      <c r="D35" s="18"/>
      <c r="E35" s="30"/>
      <c r="F35" s="155"/>
      <c r="G35" s="156"/>
      <c r="H35" s="156"/>
      <c r="I35" s="164"/>
      <c r="J35" s="564" t="s">
        <v>442</v>
      </c>
      <c r="K35" s="565"/>
      <c r="L35" s="566"/>
      <c r="M35" s="185">
        <f>SUM(M27:M34)</f>
        <v>1329.52</v>
      </c>
      <c r="N35" s="185"/>
      <c r="O35" s="185"/>
      <c r="P35" s="185"/>
    </row>
    <row r="36" spans="1:16" x14ac:dyDescent="0.35">
      <c r="A36" s="18"/>
      <c r="B36" s="18"/>
      <c r="C36" s="19"/>
      <c r="D36" s="18"/>
      <c r="E36" s="30"/>
      <c r="F36" s="232"/>
      <c r="G36" s="235"/>
      <c r="H36" s="235"/>
      <c r="I36" s="164"/>
      <c r="J36" s="564" t="s">
        <v>478</v>
      </c>
      <c r="K36" s="565"/>
      <c r="L36" s="566"/>
      <c r="M36" s="236">
        <f>G26</f>
        <v>280.85880000000003</v>
      </c>
      <c r="N36" s="185">
        <v>110</v>
      </c>
      <c r="O36" s="185">
        <f>N36*M36</f>
        <v>30894.468000000004</v>
      </c>
      <c r="P36" s="185"/>
    </row>
    <row r="37" spans="1:16" x14ac:dyDescent="0.35">
      <c r="A37" s="18"/>
      <c r="B37" s="18"/>
      <c r="C37" s="19"/>
      <c r="D37" s="18"/>
      <c r="E37" s="30"/>
      <c r="F37" s="232"/>
      <c r="G37" s="235"/>
      <c r="H37" s="235"/>
      <c r="I37" s="164"/>
      <c r="J37" s="564" t="s">
        <v>479</v>
      </c>
      <c r="K37" s="565"/>
      <c r="L37" s="566"/>
      <c r="M37" s="236">
        <f>M35-M36</f>
        <v>1048.6612</v>
      </c>
      <c r="N37" s="185">
        <v>110</v>
      </c>
      <c r="O37" s="185"/>
      <c r="P37" s="185">
        <f>N37*M37</f>
        <v>115352.732</v>
      </c>
    </row>
    <row r="38" spans="1:16" ht="15" x14ac:dyDescent="0.35">
      <c r="A38" s="31"/>
      <c r="B38" s="31" t="s">
        <v>44</v>
      </c>
      <c r="C38" s="14"/>
      <c r="D38" s="14"/>
      <c r="E38" s="32" t="s">
        <v>45</v>
      </c>
      <c r="F38" s="33"/>
      <c r="G38" s="34"/>
      <c r="H38" s="34"/>
      <c r="I38" s="166"/>
      <c r="J38" s="166"/>
      <c r="K38" s="166"/>
      <c r="L38" s="166"/>
      <c r="M38" s="184"/>
      <c r="N38" s="184"/>
      <c r="O38" s="184"/>
      <c r="P38" s="184"/>
    </row>
    <row r="39" spans="1:16" ht="98.25" customHeight="1" x14ac:dyDescent="0.35">
      <c r="A39" s="19"/>
      <c r="B39" s="19"/>
      <c r="C39" s="19" t="s">
        <v>274</v>
      </c>
      <c r="D39" s="38" t="s">
        <v>360</v>
      </c>
      <c r="E39" s="39" t="s">
        <v>359</v>
      </c>
      <c r="F39" s="61" t="s">
        <v>35</v>
      </c>
      <c r="G39" s="112">
        <v>567</v>
      </c>
      <c r="H39" s="156"/>
      <c r="I39" s="164"/>
      <c r="J39" s="164"/>
      <c r="K39" s="164"/>
      <c r="L39" s="164"/>
      <c r="M39" s="185"/>
      <c r="N39" s="185"/>
      <c r="O39" s="185"/>
      <c r="P39" s="185"/>
    </row>
    <row r="40" spans="1:16" x14ac:dyDescent="0.35">
      <c r="A40" s="19"/>
      <c r="B40" s="19"/>
      <c r="C40" s="19"/>
      <c r="D40" s="38"/>
      <c r="E40" s="39"/>
      <c r="F40" s="155"/>
      <c r="G40" s="156"/>
      <c r="H40" s="156" t="s">
        <v>435</v>
      </c>
      <c r="I40" s="164">
        <v>17.7</v>
      </c>
      <c r="J40" s="164">
        <v>16.7</v>
      </c>
      <c r="K40" s="164"/>
      <c r="L40" s="164"/>
      <c r="M40" s="185">
        <f>J40*I40</f>
        <v>295.58999999999997</v>
      </c>
      <c r="N40" s="185"/>
      <c r="O40" s="185"/>
      <c r="P40" s="185"/>
    </row>
    <row r="41" spans="1:16" x14ac:dyDescent="0.35">
      <c r="A41" s="19"/>
      <c r="B41" s="19"/>
      <c r="C41" s="19"/>
      <c r="D41" s="38"/>
      <c r="E41" s="39"/>
      <c r="F41" s="155"/>
      <c r="G41" s="156"/>
      <c r="H41" s="156" t="s">
        <v>436</v>
      </c>
      <c r="I41" s="164">
        <v>14.02</v>
      </c>
      <c r="J41" s="164">
        <v>6</v>
      </c>
      <c r="K41" s="164"/>
      <c r="L41" s="164"/>
      <c r="M41" s="185">
        <f>J41*I41</f>
        <v>84.12</v>
      </c>
      <c r="N41" s="185"/>
      <c r="O41" s="185"/>
      <c r="P41" s="185"/>
    </row>
    <row r="42" spans="1:16" x14ac:dyDescent="0.35">
      <c r="A42" s="19"/>
      <c r="B42" s="19"/>
      <c r="C42" s="19"/>
      <c r="D42" s="38"/>
      <c r="E42" s="39"/>
      <c r="F42" s="155"/>
      <c r="G42" s="156"/>
      <c r="H42" s="156" t="s">
        <v>448</v>
      </c>
      <c r="I42" s="164">
        <v>8</v>
      </c>
      <c r="J42" s="164">
        <v>7.4</v>
      </c>
      <c r="K42" s="164"/>
      <c r="L42" s="164"/>
      <c r="M42" s="185">
        <f>J42*I42</f>
        <v>59.2</v>
      </c>
      <c r="N42" s="185"/>
      <c r="O42" s="185"/>
      <c r="P42" s="185"/>
    </row>
    <row r="43" spans="1:16" x14ac:dyDescent="0.35">
      <c r="A43" s="19"/>
      <c r="B43" s="19"/>
      <c r="C43" s="19"/>
      <c r="D43" s="38"/>
      <c r="E43" s="39"/>
      <c r="F43" s="155"/>
      <c r="G43" s="156"/>
      <c r="H43" s="156"/>
      <c r="I43" s="164"/>
      <c r="J43" s="540" t="s">
        <v>442</v>
      </c>
      <c r="K43" s="542"/>
      <c r="L43" s="541"/>
      <c r="M43" s="185">
        <f>SUM(M40:M42)</f>
        <v>438.90999999999997</v>
      </c>
      <c r="N43" s="185">
        <v>125</v>
      </c>
      <c r="O43" s="185">
        <f>N43*M43</f>
        <v>54863.749999999993</v>
      </c>
      <c r="P43" s="185"/>
    </row>
    <row r="44" spans="1:16" ht="91.5" customHeight="1" x14ac:dyDescent="0.35">
      <c r="A44" s="18"/>
      <c r="B44" s="18"/>
      <c r="C44" s="19" t="s">
        <v>332</v>
      </c>
      <c r="D44" s="38" t="s">
        <v>361</v>
      </c>
      <c r="E44" s="39" t="s">
        <v>339</v>
      </c>
      <c r="F44" s="61" t="s">
        <v>48</v>
      </c>
      <c r="G44" s="112">
        <v>115</v>
      </c>
      <c r="H44" s="104"/>
      <c r="I44" s="567" t="s">
        <v>449</v>
      </c>
      <c r="J44" s="567"/>
      <c r="K44" s="539"/>
      <c r="L44" s="164"/>
      <c r="M44" s="180">
        <f>SUM(41.5+4.1+15.5+36+32)</f>
        <v>129.1</v>
      </c>
      <c r="N44" s="180"/>
      <c r="O44" s="180"/>
      <c r="P44" s="180"/>
    </row>
    <row r="45" spans="1:16" x14ac:dyDescent="0.35">
      <c r="A45" s="18"/>
      <c r="B45" s="18"/>
      <c r="C45" s="19"/>
      <c r="D45" s="38"/>
      <c r="E45" s="39"/>
      <c r="F45" s="224"/>
      <c r="G45" s="227"/>
      <c r="H45" s="104"/>
      <c r="I45" s="540" t="s">
        <v>442</v>
      </c>
      <c r="J45" s="542"/>
      <c r="K45" s="541"/>
      <c r="L45" s="164"/>
      <c r="M45" s="180">
        <v>129.1</v>
      </c>
      <c r="N45" s="180"/>
      <c r="O45" s="180"/>
      <c r="P45" s="180"/>
    </row>
    <row r="46" spans="1:16" x14ac:dyDescent="0.35">
      <c r="A46" s="18"/>
      <c r="B46" s="18"/>
      <c r="C46" s="19"/>
      <c r="D46" s="38"/>
      <c r="E46" s="39"/>
      <c r="F46" s="232"/>
      <c r="G46" s="235"/>
      <c r="H46" s="104"/>
      <c r="I46" s="540" t="s">
        <v>478</v>
      </c>
      <c r="J46" s="542"/>
      <c r="K46" s="541"/>
      <c r="L46" s="164"/>
      <c r="M46" s="180">
        <f>G44</f>
        <v>115</v>
      </c>
      <c r="N46" s="180">
        <v>90</v>
      </c>
      <c r="O46" s="180">
        <f>N46*M46</f>
        <v>10350</v>
      </c>
      <c r="P46" s="180"/>
    </row>
    <row r="47" spans="1:16" x14ac:dyDescent="0.35">
      <c r="A47" s="18"/>
      <c r="B47" s="18"/>
      <c r="C47" s="19"/>
      <c r="D47" s="38"/>
      <c r="E47" s="39"/>
      <c r="F47" s="232"/>
      <c r="G47" s="235"/>
      <c r="H47" s="104"/>
      <c r="I47" s="540" t="s">
        <v>479</v>
      </c>
      <c r="J47" s="542"/>
      <c r="K47" s="541"/>
      <c r="L47" s="164"/>
      <c r="M47" s="180">
        <f>M45-M46</f>
        <v>14.099999999999994</v>
      </c>
      <c r="N47" s="180">
        <v>90</v>
      </c>
      <c r="O47" s="180"/>
      <c r="P47" s="180">
        <f>N47*M47</f>
        <v>1268.9999999999995</v>
      </c>
    </row>
    <row r="48" spans="1:16" ht="96" customHeight="1" x14ac:dyDescent="0.35">
      <c r="A48" s="18"/>
      <c r="B48" s="18"/>
      <c r="C48" s="19" t="s">
        <v>51</v>
      </c>
      <c r="D48" s="18" t="s">
        <v>362</v>
      </c>
      <c r="E48" s="23" t="s">
        <v>340</v>
      </c>
      <c r="F48" s="61" t="s">
        <v>48</v>
      </c>
      <c r="G48" s="112">
        <f>1.76/100*G11</f>
        <v>9.0815999999999999</v>
      </c>
      <c r="H48" s="156"/>
      <c r="I48" s="164"/>
      <c r="J48" s="164"/>
      <c r="K48" s="164"/>
      <c r="L48" s="164"/>
      <c r="M48" s="185"/>
      <c r="N48" s="185"/>
      <c r="O48" s="185"/>
      <c r="P48" s="185"/>
    </row>
    <row r="49" spans="1:16" x14ac:dyDescent="0.35">
      <c r="A49" s="18"/>
      <c r="B49" s="18"/>
      <c r="C49" s="19"/>
      <c r="D49" s="18"/>
      <c r="E49" s="23"/>
      <c r="F49" s="155"/>
      <c r="G49" s="156"/>
      <c r="H49" s="156" t="s">
        <v>450</v>
      </c>
      <c r="I49" s="164"/>
      <c r="J49" s="164"/>
      <c r="K49" s="164"/>
      <c r="L49" s="164"/>
      <c r="M49" s="180">
        <v>13.8</v>
      </c>
      <c r="N49" s="180"/>
      <c r="O49" s="180"/>
      <c r="P49" s="180"/>
    </row>
    <row r="50" spans="1:16" x14ac:dyDescent="0.35">
      <c r="A50" s="18"/>
      <c r="B50" s="18"/>
      <c r="C50" s="19"/>
      <c r="D50" s="18"/>
      <c r="E50" s="23"/>
      <c r="F50" s="224"/>
      <c r="G50" s="227"/>
      <c r="H50" s="227"/>
      <c r="I50" s="540" t="s">
        <v>442</v>
      </c>
      <c r="J50" s="542"/>
      <c r="K50" s="541"/>
      <c r="L50" s="164"/>
      <c r="M50" s="180">
        <v>13.8</v>
      </c>
      <c r="N50" s="180"/>
      <c r="O50" s="180"/>
      <c r="P50" s="180"/>
    </row>
    <row r="51" spans="1:16" x14ac:dyDescent="0.35">
      <c r="A51" s="18"/>
      <c r="B51" s="18"/>
      <c r="C51" s="19"/>
      <c r="D51" s="18"/>
      <c r="E51" s="23"/>
      <c r="F51" s="232"/>
      <c r="G51" s="235"/>
      <c r="H51" s="235"/>
      <c r="I51" s="540" t="s">
        <v>478</v>
      </c>
      <c r="J51" s="542"/>
      <c r="K51" s="541"/>
      <c r="L51" s="164"/>
      <c r="M51" s="236">
        <f>G48</f>
        <v>9.0815999999999999</v>
      </c>
      <c r="N51" s="180">
        <v>90</v>
      </c>
      <c r="O51" s="180">
        <f>N51*M51</f>
        <v>817.34399999999994</v>
      </c>
      <c r="P51" s="180"/>
    </row>
    <row r="52" spans="1:16" x14ac:dyDescent="0.35">
      <c r="A52" s="18"/>
      <c r="B52" s="18"/>
      <c r="C52" s="19"/>
      <c r="D52" s="18"/>
      <c r="E52" s="23"/>
      <c r="F52" s="232"/>
      <c r="G52" s="235"/>
      <c r="H52" s="235"/>
      <c r="I52" s="540" t="s">
        <v>479</v>
      </c>
      <c r="J52" s="542"/>
      <c r="K52" s="541"/>
      <c r="L52" s="164"/>
      <c r="M52" s="180">
        <v>4.8</v>
      </c>
      <c r="N52" s="180">
        <v>90</v>
      </c>
      <c r="O52" s="180"/>
      <c r="P52" s="180">
        <f>N52*M52</f>
        <v>432</v>
      </c>
    </row>
    <row r="53" spans="1:16" ht="89.25" customHeight="1" x14ac:dyDescent="0.35">
      <c r="A53" s="18"/>
      <c r="B53" s="18"/>
      <c r="C53" s="19" t="s">
        <v>52</v>
      </c>
      <c r="D53" s="18" t="s">
        <v>363</v>
      </c>
      <c r="E53" s="101" t="s">
        <v>355</v>
      </c>
      <c r="F53" s="61" t="s">
        <v>35</v>
      </c>
      <c r="G53" s="112">
        <f>90.79/100*G11</f>
        <v>468.47640000000001</v>
      </c>
      <c r="H53" s="156"/>
      <c r="I53" s="164"/>
      <c r="J53" s="164"/>
      <c r="K53" s="164"/>
      <c r="L53" s="164"/>
      <c r="M53" s="185"/>
      <c r="N53" s="185"/>
      <c r="O53" s="185"/>
      <c r="P53" s="185"/>
    </row>
    <row r="54" spans="1:16" x14ac:dyDescent="0.35">
      <c r="A54" s="18"/>
      <c r="B54" s="18"/>
      <c r="C54" s="19"/>
      <c r="D54" s="18"/>
      <c r="E54" s="101"/>
      <c r="F54" s="207"/>
      <c r="G54" s="208"/>
      <c r="H54" s="208" t="s">
        <v>462</v>
      </c>
      <c r="I54" s="164">
        <v>4.0999999999999996</v>
      </c>
      <c r="J54" s="164"/>
      <c r="K54" s="164">
        <v>10</v>
      </c>
      <c r="L54" s="164"/>
      <c r="M54" s="180">
        <f>K54*I54</f>
        <v>41</v>
      </c>
      <c r="N54" s="180"/>
      <c r="O54" s="185"/>
      <c r="P54" s="185"/>
    </row>
    <row r="55" spans="1:16" x14ac:dyDescent="0.35">
      <c r="A55" s="18"/>
      <c r="B55" s="18"/>
      <c r="C55" s="19"/>
      <c r="D55" s="18"/>
      <c r="E55" s="101"/>
      <c r="F55" s="207"/>
      <c r="G55" s="208"/>
      <c r="H55" s="208" t="s">
        <v>463</v>
      </c>
      <c r="I55" s="164">
        <v>6.5</v>
      </c>
      <c r="J55" s="164"/>
      <c r="K55" s="164">
        <v>8</v>
      </c>
      <c r="L55" s="164"/>
      <c r="M55" s="180">
        <f t="shared" ref="M55:M58" si="2">K55*I55</f>
        <v>52</v>
      </c>
      <c r="N55" s="180"/>
      <c r="O55" s="185"/>
      <c r="P55" s="185"/>
    </row>
    <row r="56" spans="1:16" x14ac:dyDescent="0.35">
      <c r="A56" s="18"/>
      <c r="B56" s="18"/>
      <c r="C56" s="19"/>
      <c r="D56" s="18"/>
      <c r="E56" s="101"/>
      <c r="F56" s="207"/>
      <c r="G56" s="208"/>
      <c r="H56" s="208" t="s">
        <v>464</v>
      </c>
      <c r="I56" s="164">
        <v>7.4</v>
      </c>
      <c r="J56" s="164"/>
      <c r="K56" s="164">
        <v>9</v>
      </c>
      <c r="L56" s="164"/>
      <c r="M56" s="180">
        <f t="shared" si="2"/>
        <v>66.600000000000009</v>
      </c>
      <c r="N56" s="180"/>
      <c r="O56" s="185"/>
      <c r="P56" s="185"/>
    </row>
    <row r="57" spans="1:16" x14ac:dyDescent="0.35">
      <c r="A57" s="18"/>
      <c r="B57" s="18"/>
      <c r="C57" s="19"/>
      <c r="D57" s="18"/>
      <c r="E57" s="101"/>
      <c r="F57" s="207"/>
      <c r="G57" s="208"/>
      <c r="H57" s="208" t="s">
        <v>465</v>
      </c>
      <c r="I57" s="164">
        <v>1.1000000000000001</v>
      </c>
      <c r="J57" s="164"/>
      <c r="K57" s="164">
        <v>10</v>
      </c>
      <c r="L57" s="164"/>
      <c r="M57" s="180">
        <f t="shared" si="2"/>
        <v>11</v>
      </c>
      <c r="N57" s="180"/>
      <c r="O57" s="185"/>
      <c r="P57" s="185"/>
    </row>
    <row r="58" spans="1:16" x14ac:dyDescent="0.35">
      <c r="A58" s="18"/>
      <c r="B58" s="18"/>
      <c r="C58" s="19"/>
      <c r="D58" s="18"/>
      <c r="E58" s="101"/>
      <c r="F58" s="207"/>
      <c r="G58" s="208"/>
      <c r="H58" s="208" t="s">
        <v>466</v>
      </c>
      <c r="I58" s="164">
        <v>8</v>
      </c>
      <c r="J58" s="164"/>
      <c r="K58" s="164">
        <v>8</v>
      </c>
      <c r="L58" s="164"/>
      <c r="M58" s="180">
        <f t="shared" si="2"/>
        <v>64</v>
      </c>
      <c r="N58" s="180"/>
      <c r="O58" s="185"/>
      <c r="P58" s="185"/>
    </row>
    <row r="59" spans="1:16" x14ac:dyDescent="0.35">
      <c r="A59" s="18"/>
      <c r="B59" s="18"/>
      <c r="C59" s="19"/>
      <c r="D59" s="18"/>
      <c r="E59" s="101"/>
      <c r="F59" s="155"/>
      <c r="G59" s="156"/>
      <c r="H59" s="156" t="s">
        <v>451</v>
      </c>
      <c r="I59" s="164">
        <v>18.899999999999999</v>
      </c>
      <c r="J59" s="164"/>
      <c r="K59" s="164">
        <v>10</v>
      </c>
      <c r="L59" s="194"/>
      <c r="M59" s="180">
        <f>K59*I59</f>
        <v>189</v>
      </c>
      <c r="N59" s="180"/>
      <c r="O59" s="180"/>
      <c r="P59" s="180"/>
    </row>
    <row r="60" spans="1:16" x14ac:dyDescent="0.35">
      <c r="A60" s="18"/>
      <c r="B60" s="18"/>
      <c r="C60" s="19"/>
      <c r="D60" s="18"/>
      <c r="E60" s="101"/>
      <c r="F60" s="155"/>
      <c r="G60" s="156"/>
      <c r="H60" s="156" t="s">
        <v>452</v>
      </c>
      <c r="I60" s="164">
        <v>9.4</v>
      </c>
      <c r="J60" s="164"/>
      <c r="K60" s="164">
        <v>10</v>
      </c>
      <c r="L60" s="194"/>
      <c r="M60" s="180">
        <f>K60*I60</f>
        <v>94</v>
      </c>
      <c r="N60" s="180"/>
      <c r="O60" s="180"/>
      <c r="P60" s="180"/>
    </row>
    <row r="61" spans="1:16" x14ac:dyDescent="0.35">
      <c r="A61" s="18"/>
      <c r="B61" s="18"/>
      <c r="C61" s="19"/>
      <c r="D61" s="18"/>
      <c r="E61" s="101"/>
      <c r="F61" s="155"/>
      <c r="G61" s="156"/>
      <c r="H61" s="156" t="s">
        <v>453</v>
      </c>
      <c r="I61" s="164">
        <v>17.399999999999999</v>
      </c>
      <c r="J61" s="164"/>
      <c r="K61" s="164">
        <v>9</v>
      </c>
      <c r="L61" s="194"/>
      <c r="M61" s="180">
        <f>K61*I61</f>
        <v>156.6</v>
      </c>
      <c r="N61" s="180"/>
      <c r="O61" s="180"/>
      <c r="P61" s="180"/>
    </row>
    <row r="62" spans="1:16" x14ac:dyDescent="0.35">
      <c r="A62" s="18"/>
      <c r="B62" s="18"/>
      <c r="C62" s="19"/>
      <c r="D62" s="18"/>
      <c r="E62" s="101"/>
      <c r="F62" s="224"/>
      <c r="G62" s="227" t="s">
        <v>474</v>
      </c>
      <c r="H62" s="227" t="s">
        <v>472</v>
      </c>
      <c r="I62" s="164">
        <v>2.5</v>
      </c>
      <c r="J62" s="229"/>
      <c r="K62" s="228">
        <v>-6.9</v>
      </c>
      <c r="L62" s="194"/>
      <c r="M62" s="180">
        <f>K62*I62</f>
        <v>-17.25</v>
      </c>
      <c r="N62" s="180"/>
      <c r="O62" s="180"/>
      <c r="P62" s="180"/>
    </row>
    <row r="63" spans="1:16" x14ac:dyDescent="0.35">
      <c r="A63" s="18"/>
      <c r="B63" s="18"/>
      <c r="C63" s="19"/>
      <c r="D63" s="18"/>
      <c r="E63" s="101"/>
      <c r="F63" s="155"/>
      <c r="G63" s="156"/>
      <c r="H63" s="156"/>
      <c r="I63" s="540" t="s">
        <v>442</v>
      </c>
      <c r="J63" s="542"/>
      <c r="K63" s="541"/>
      <c r="L63" s="194"/>
      <c r="M63" s="180">
        <f>SUM(M54:M62)</f>
        <v>656.95</v>
      </c>
      <c r="N63" s="180"/>
      <c r="O63" s="180"/>
      <c r="P63" s="180"/>
    </row>
    <row r="64" spans="1:16" x14ac:dyDescent="0.35">
      <c r="A64" s="18"/>
      <c r="B64" s="18"/>
      <c r="C64" s="19"/>
      <c r="D64" s="18"/>
      <c r="E64" s="101"/>
      <c r="F64" s="232"/>
      <c r="G64" s="235"/>
      <c r="H64" s="235"/>
      <c r="I64" s="540" t="s">
        <v>478</v>
      </c>
      <c r="J64" s="542"/>
      <c r="K64" s="541"/>
      <c r="L64" s="237"/>
      <c r="M64" s="236">
        <f>G53</f>
        <v>468.47640000000001</v>
      </c>
      <c r="N64" s="180">
        <v>130</v>
      </c>
      <c r="O64" s="180">
        <f>N64*M64</f>
        <v>60901.932000000001</v>
      </c>
      <c r="P64" s="180"/>
    </row>
    <row r="65" spans="1:16" x14ac:dyDescent="0.35">
      <c r="A65" s="18"/>
      <c r="B65" s="18"/>
      <c r="C65" s="19"/>
      <c r="D65" s="18"/>
      <c r="E65" s="101"/>
      <c r="F65" s="232"/>
      <c r="G65" s="235"/>
      <c r="H65" s="235"/>
      <c r="I65" s="540" t="s">
        <v>479</v>
      </c>
      <c r="J65" s="542"/>
      <c r="K65" s="541"/>
      <c r="L65" s="237"/>
      <c r="M65" s="180">
        <f>M63-M64</f>
        <v>188.47360000000003</v>
      </c>
      <c r="N65" s="180">
        <v>130</v>
      </c>
      <c r="O65" s="180"/>
      <c r="P65" s="180">
        <f>N65*M65</f>
        <v>24501.568000000003</v>
      </c>
    </row>
    <row r="66" spans="1:16" ht="87" customHeight="1" x14ac:dyDescent="0.35">
      <c r="A66" s="18"/>
      <c r="B66" s="18"/>
      <c r="C66" s="19" t="s">
        <v>53</v>
      </c>
      <c r="D66" s="18" t="s">
        <v>364</v>
      </c>
      <c r="E66" s="101" t="s">
        <v>356</v>
      </c>
      <c r="F66" s="61" t="s">
        <v>35</v>
      </c>
      <c r="G66" s="112">
        <f>125.7/100*G11</f>
        <v>648.61200000000008</v>
      </c>
      <c r="H66" s="156" t="s">
        <v>436</v>
      </c>
      <c r="I66" s="164">
        <f>14+14+6+6</f>
        <v>40</v>
      </c>
      <c r="J66" s="164"/>
      <c r="K66" s="164">
        <v>10</v>
      </c>
      <c r="L66" s="99"/>
      <c r="M66" s="180">
        <f>K66*I66</f>
        <v>400</v>
      </c>
      <c r="N66" s="180"/>
      <c r="O66" s="180"/>
      <c r="P66" s="180"/>
    </row>
    <row r="67" spans="1:16" x14ac:dyDescent="0.35">
      <c r="A67" s="18"/>
      <c r="B67" s="18"/>
      <c r="C67" s="19"/>
      <c r="D67" s="18"/>
      <c r="E67" s="101"/>
      <c r="F67" s="155"/>
      <c r="G67" s="227" t="s">
        <v>473</v>
      </c>
      <c r="H67" s="227" t="s">
        <v>472</v>
      </c>
      <c r="I67" s="164">
        <v>2.5</v>
      </c>
      <c r="J67" s="229"/>
      <c r="K67" s="228">
        <v>-6.9</v>
      </c>
      <c r="L67" s="164"/>
      <c r="M67" s="185">
        <f>K67*I67</f>
        <v>-17.25</v>
      </c>
      <c r="N67" s="185"/>
      <c r="O67" s="185"/>
      <c r="P67" s="185"/>
    </row>
    <row r="68" spans="1:16" x14ac:dyDescent="0.35">
      <c r="A68" s="18"/>
      <c r="B68" s="18"/>
      <c r="C68" s="19"/>
      <c r="D68" s="18"/>
      <c r="E68" s="101"/>
      <c r="F68" s="155"/>
      <c r="G68" s="156"/>
      <c r="H68" s="156"/>
      <c r="I68" s="164"/>
      <c r="J68" s="538" t="s">
        <v>442</v>
      </c>
      <c r="K68" s="539"/>
      <c r="L68" s="164"/>
      <c r="M68" s="180">
        <f>M66+M67</f>
        <v>382.75</v>
      </c>
      <c r="N68" s="180">
        <v>130</v>
      </c>
      <c r="O68" s="185">
        <f>N68*M68</f>
        <v>49757.5</v>
      </c>
      <c r="P68" s="185"/>
    </row>
    <row r="69" spans="1:16" x14ac:dyDescent="0.35">
      <c r="A69" s="18"/>
      <c r="B69" s="18"/>
      <c r="C69" s="19"/>
      <c r="D69" s="18"/>
      <c r="E69" s="101"/>
      <c r="F69" s="155"/>
      <c r="G69" s="156"/>
      <c r="H69" s="156"/>
      <c r="I69" s="164"/>
      <c r="J69" s="164"/>
      <c r="K69" s="164"/>
      <c r="L69" s="164"/>
      <c r="M69" s="179">
        <f>I70</f>
        <v>9.1</v>
      </c>
      <c r="N69" s="185"/>
      <c r="O69" s="185"/>
      <c r="P69" s="185"/>
    </row>
    <row r="70" spans="1:16" ht="52.5" customHeight="1" x14ac:dyDescent="0.35">
      <c r="A70" s="26"/>
      <c r="B70" s="26"/>
      <c r="C70" s="19" t="s">
        <v>58</v>
      </c>
      <c r="D70" s="18" t="s">
        <v>60</v>
      </c>
      <c r="E70" s="23" t="s">
        <v>275</v>
      </c>
      <c r="F70" s="61" t="s">
        <v>61</v>
      </c>
      <c r="G70" s="57">
        <f>2.64/100*G11</f>
        <v>13.622400000000001</v>
      </c>
      <c r="H70" s="57"/>
      <c r="I70" s="165">
        <f>3+2.1+4</f>
        <v>9.1</v>
      </c>
      <c r="J70" s="165"/>
      <c r="K70" s="165"/>
      <c r="L70" s="165"/>
      <c r="N70" s="179">
        <v>350</v>
      </c>
      <c r="O70" s="179">
        <f>N70*M69</f>
        <v>3185</v>
      </c>
      <c r="P70" s="179"/>
    </row>
    <row r="71" spans="1:16" ht="112.5" customHeight="1" x14ac:dyDescent="0.35">
      <c r="A71" s="18"/>
      <c r="B71" s="18"/>
      <c r="C71" s="19" t="s">
        <v>63</v>
      </c>
      <c r="D71" s="230" t="s">
        <v>391</v>
      </c>
      <c r="E71" s="39" t="s">
        <v>365</v>
      </c>
      <c r="F71" s="61" t="s">
        <v>35</v>
      </c>
      <c r="G71" s="112">
        <f>13.25/100*G11</f>
        <v>68.37</v>
      </c>
      <c r="H71" s="156" t="s">
        <v>439</v>
      </c>
      <c r="I71" s="164">
        <v>14.5</v>
      </c>
      <c r="J71" s="164"/>
      <c r="K71" s="164">
        <v>3</v>
      </c>
      <c r="L71" s="164"/>
      <c r="M71" s="185">
        <f>K71*I71</f>
        <v>43.5</v>
      </c>
      <c r="N71" s="185">
        <v>200</v>
      </c>
      <c r="O71" s="185">
        <f>N71*M73</f>
        <v>6900</v>
      </c>
      <c r="P71" s="185"/>
    </row>
    <row r="72" spans="1:16" x14ac:dyDescent="0.35">
      <c r="A72" s="18"/>
      <c r="B72" s="18"/>
      <c r="C72" s="19"/>
      <c r="D72" s="230"/>
      <c r="E72" s="39"/>
      <c r="F72" s="224"/>
      <c r="G72" s="227"/>
      <c r="H72" s="227" t="s">
        <v>475</v>
      </c>
      <c r="I72" s="164">
        <v>3</v>
      </c>
      <c r="J72" s="164"/>
      <c r="K72" s="164">
        <v>3</v>
      </c>
      <c r="L72" s="164"/>
      <c r="M72" s="185">
        <f>I72*K72</f>
        <v>9</v>
      </c>
      <c r="N72" s="185"/>
      <c r="O72" s="185"/>
      <c r="P72" s="185"/>
    </row>
    <row r="73" spans="1:16" x14ac:dyDescent="0.35">
      <c r="A73" s="18"/>
      <c r="B73" s="18"/>
      <c r="C73" s="19"/>
      <c r="D73" s="230"/>
      <c r="E73" s="39"/>
      <c r="F73" s="224"/>
      <c r="G73" s="227"/>
      <c r="H73" s="227"/>
      <c r="I73" s="164"/>
      <c r="J73" s="540" t="s">
        <v>442</v>
      </c>
      <c r="K73" s="541"/>
      <c r="L73" s="164"/>
      <c r="M73" s="185">
        <f>M71-M72</f>
        <v>34.5</v>
      </c>
      <c r="N73" s="185"/>
      <c r="O73" s="185"/>
      <c r="P73" s="185"/>
    </row>
    <row r="74" spans="1:16" ht="15" x14ac:dyDescent="0.35">
      <c r="A74" s="12" t="s">
        <v>65</v>
      </c>
      <c r="B74" s="12"/>
      <c r="C74" s="12"/>
      <c r="D74" s="12"/>
      <c r="E74" s="42" t="s">
        <v>66</v>
      </c>
      <c r="F74" s="12"/>
      <c r="G74" s="12"/>
      <c r="H74" s="12"/>
      <c r="I74" s="170"/>
      <c r="J74" s="170"/>
      <c r="K74" s="170"/>
      <c r="L74" s="170"/>
      <c r="M74" s="188"/>
      <c r="N74" s="188"/>
      <c r="O74" s="188"/>
      <c r="P74" s="188"/>
    </row>
    <row r="75" spans="1:16" ht="48.75" customHeight="1" x14ac:dyDescent="0.35">
      <c r="A75" s="18"/>
      <c r="B75" s="18"/>
      <c r="C75" s="19" t="s">
        <v>26</v>
      </c>
      <c r="D75" s="21" t="s">
        <v>67</v>
      </c>
      <c r="E75" s="39" t="s">
        <v>276</v>
      </c>
      <c r="F75" s="61" t="s">
        <v>35</v>
      </c>
      <c r="G75" s="112">
        <v>72.5</v>
      </c>
      <c r="H75" s="156"/>
      <c r="I75" s="164">
        <v>17.5</v>
      </c>
      <c r="J75" s="164"/>
      <c r="K75" s="164">
        <v>2.2999999999999998</v>
      </c>
      <c r="L75" s="164"/>
      <c r="M75" s="185">
        <f>K75*I75</f>
        <v>40.25</v>
      </c>
      <c r="N75" s="185">
        <v>250</v>
      </c>
      <c r="O75" s="185">
        <f>N75*M75</f>
        <v>10062.5</v>
      </c>
      <c r="P75" s="185"/>
    </row>
    <row r="76" spans="1:16" ht="33.75" customHeight="1" x14ac:dyDescent="0.35">
      <c r="A76" s="18"/>
      <c r="B76" s="18"/>
      <c r="C76" s="19" t="s">
        <v>52</v>
      </c>
      <c r="D76" s="21" t="s">
        <v>350</v>
      </c>
      <c r="E76" s="23" t="s">
        <v>348</v>
      </c>
      <c r="F76" s="61" t="s">
        <v>71</v>
      </c>
      <c r="G76" s="112">
        <f>12.26/100*G11</f>
        <v>63.261600000000001</v>
      </c>
      <c r="H76" s="156"/>
      <c r="I76" s="164">
        <v>5</v>
      </c>
      <c r="J76" s="164"/>
      <c r="K76" s="164">
        <v>10.3</v>
      </c>
      <c r="L76" s="164"/>
      <c r="M76" s="180">
        <f>K76*I76</f>
        <v>51.5</v>
      </c>
      <c r="N76" s="180">
        <v>120</v>
      </c>
      <c r="O76" s="180">
        <f>N76*M76</f>
        <v>6180</v>
      </c>
      <c r="P76" s="180"/>
    </row>
    <row r="77" spans="1:16" ht="33.75" customHeight="1" x14ac:dyDescent="0.35">
      <c r="A77" s="18"/>
      <c r="B77" s="18"/>
      <c r="C77" s="19" t="s">
        <v>53</v>
      </c>
      <c r="D77" s="21" t="s">
        <v>352</v>
      </c>
      <c r="E77" s="39" t="s">
        <v>351</v>
      </c>
      <c r="F77" s="61" t="s">
        <v>71</v>
      </c>
      <c r="G77" s="112">
        <f>8.01/100*G11</f>
        <v>41.331600000000002</v>
      </c>
      <c r="H77" s="156"/>
      <c r="I77" s="164"/>
      <c r="J77" s="164"/>
      <c r="K77" s="164"/>
      <c r="L77" s="164"/>
      <c r="M77" s="180">
        <v>0</v>
      </c>
      <c r="N77" s="180">
        <v>300</v>
      </c>
      <c r="O77" s="180">
        <f>N77*M77</f>
        <v>0</v>
      </c>
      <c r="P77" s="180"/>
    </row>
    <row r="78" spans="1:16" ht="16.5" customHeight="1" x14ac:dyDescent="0.35">
      <c r="A78" s="18"/>
      <c r="B78" s="18"/>
      <c r="C78" s="19" t="s">
        <v>54</v>
      </c>
      <c r="D78" s="21" t="s">
        <v>72</v>
      </c>
      <c r="E78" s="23" t="s">
        <v>349</v>
      </c>
      <c r="F78" s="61" t="s">
        <v>71</v>
      </c>
      <c r="G78" s="112">
        <f>4/100*G11</f>
        <v>20.64</v>
      </c>
      <c r="H78" s="156"/>
      <c r="I78" s="164"/>
      <c r="J78" s="164"/>
      <c r="K78" s="164"/>
      <c r="L78" s="164"/>
      <c r="M78" s="185" t="s">
        <v>454</v>
      </c>
      <c r="N78" s="185"/>
      <c r="O78" s="185"/>
      <c r="P78" s="185"/>
    </row>
    <row r="79" spans="1:16" ht="84.75" customHeight="1" x14ac:dyDescent="0.35">
      <c r="A79" s="18"/>
      <c r="B79" s="18"/>
      <c r="C79" s="19" t="s">
        <v>58</v>
      </c>
      <c r="D79" s="21" t="s">
        <v>392</v>
      </c>
      <c r="E79" s="39" t="s">
        <v>278</v>
      </c>
      <c r="F79" s="61" t="s">
        <v>35</v>
      </c>
      <c r="G79" s="47">
        <v>119</v>
      </c>
      <c r="H79" s="47"/>
      <c r="I79" s="165">
        <v>6.91</v>
      </c>
      <c r="J79" s="165"/>
      <c r="K79" s="165">
        <v>10.5</v>
      </c>
      <c r="L79" s="165"/>
      <c r="M79" s="183">
        <f>K79*I79</f>
        <v>72.555000000000007</v>
      </c>
      <c r="N79" s="183">
        <v>90</v>
      </c>
      <c r="O79" s="183">
        <f>N79*M79</f>
        <v>6529.9500000000007</v>
      </c>
      <c r="P79" s="183"/>
    </row>
    <row r="80" spans="1:16" ht="26" x14ac:dyDescent="0.35">
      <c r="A80" s="36" t="s">
        <v>279</v>
      </c>
      <c r="B80" s="36"/>
      <c r="C80" s="48"/>
      <c r="D80" s="48"/>
      <c r="E80" s="37"/>
      <c r="F80" s="36"/>
      <c r="G80" s="37"/>
      <c r="H80" s="37"/>
      <c r="I80" s="168"/>
      <c r="J80" s="168"/>
      <c r="K80" s="168"/>
      <c r="L80" s="168"/>
      <c r="M80" s="186"/>
      <c r="N80" s="186"/>
      <c r="O80" s="186"/>
      <c r="P80" s="186"/>
    </row>
    <row r="81" spans="1:16" x14ac:dyDescent="0.35">
      <c r="A81" s="44"/>
      <c r="B81" s="44" t="s">
        <v>73</v>
      </c>
      <c r="C81" s="44"/>
      <c r="D81" s="44"/>
      <c r="E81" s="49" t="s">
        <v>74</v>
      </c>
      <c r="F81" s="44"/>
      <c r="G81" s="45"/>
      <c r="H81" s="45"/>
      <c r="I81" s="171"/>
      <c r="J81" s="171"/>
      <c r="K81" s="171"/>
      <c r="L81" s="171"/>
      <c r="M81" s="189"/>
      <c r="N81" s="189"/>
      <c r="O81" s="189"/>
      <c r="P81" s="189"/>
    </row>
    <row r="82" spans="1:16" ht="116.25" customHeight="1" x14ac:dyDescent="0.35">
      <c r="A82" s="18"/>
      <c r="B82" s="18"/>
      <c r="C82" s="19" t="s">
        <v>33</v>
      </c>
      <c r="D82" s="18" t="s">
        <v>76</v>
      </c>
      <c r="E82" s="22" t="s">
        <v>77</v>
      </c>
      <c r="F82" s="61" t="s">
        <v>13</v>
      </c>
      <c r="G82" s="57">
        <v>21</v>
      </c>
      <c r="H82" s="57"/>
      <c r="I82" s="165">
        <v>7</v>
      </c>
      <c r="J82" s="165"/>
      <c r="K82" s="165">
        <v>3</v>
      </c>
      <c r="L82" s="165"/>
      <c r="M82" s="183">
        <f>K82*I82</f>
        <v>21</v>
      </c>
      <c r="N82" s="183">
        <v>900</v>
      </c>
      <c r="O82" s="183">
        <f>N82*M82</f>
        <v>18900</v>
      </c>
      <c r="P82" s="183"/>
    </row>
    <row r="83" spans="1:16" ht="70.5" customHeight="1" x14ac:dyDescent="0.35">
      <c r="A83" s="18"/>
      <c r="B83" s="18"/>
      <c r="C83" s="19" t="s">
        <v>47</v>
      </c>
      <c r="D83" s="18" t="s">
        <v>79</v>
      </c>
      <c r="E83" s="22" t="s">
        <v>280</v>
      </c>
      <c r="F83" s="61" t="s">
        <v>13</v>
      </c>
      <c r="G83" s="112">
        <v>11</v>
      </c>
      <c r="H83" s="156"/>
      <c r="I83" s="164">
        <v>2.9</v>
      </c>
      <c r="J83" s="164"/>
      <c r="K83" s="164">
        <v>3.3</v>
      </c>
      <c r="L83" s="164"/>
      <c r="M83" s="185">
        <f>K83*I83</f>
        <v>9.5699999999999985</v>
      </c>
      <c r="N83" s="185">
        <v>1100</v>
      </c>
      <c r="O83" s="185">
        <f>N83*M83</f>
        <v>10526.999999999998</v>
      </c>
      <c r="P83" s="185"/>
    </row>
    <row r="84" spans="1:16" ht="45" x14ac:dyDescent="0.35">
      <c r="A84" s="24" t="s">
        <v>281</v>
      </c>
      <c r="B84" s="24"/>
      <c r="C84" s="25"/>
      <c r="D84" s="25"/>
      <c r="E84" s="35"/>
      <c r="F84" s="36"/>
      <c r="G84" s="37"/>
      <c r="H84" s="37"/>
      <c r="I84" s="168"/>
      <c r="J84" s="168"/>
      <c r="K84" s="168"/>
      <c r="L84" s="168"/>
      <c r="M84" s="186"/>
      <c r="N84" s="186"/>
      <c r="O84" s="186"/>
      <c r="P84" s="186"/>
    </row>
    <row r="85" spans="1:16" ht="15" x14ac:dyDescent="0.35">
      <c r="A85" s="14"/>
      <c r="B85" s="14" t="s">
        <v>80</v>
      </c>
      <c r="C85" s="14"/>
      <c r="D85" s="14" t="s">
        <v>88</v>
      </c>
      <c r="E85" s="43" t="s">
        <v>81</v>
      </c>
      <c r="F85" s="44"/>
      <c r="G85" s="45"/>
      <c r="H85" s="45"/>
      <c r="I85" s="171"/>
      <c r="J85" s="171"/>
      <c r="K85" s="171"/>
      <c r="L85" s="171"/>
      <c r="M85" s="189"/>
      <c r="N85" s="189"/>
      <c r="O85" s="189"/>
      <c r="P85" s="189"/>
    </row>
    <row r="86" spans="1:16" ht="90.75" customHeight="1" x14ac:dyDescent="0.35">
      <c r="A86" s="19"/>
      <c r="B86" s="19"/>
      <c r="C86" s="19" t="s">
        <v>11</v>
      </c>
      <c r="D86" s="18" t="s">
        <v>82</v>
      </c>
      <c r="E86" s="30" t="s">
        <v>83</v>
      </c>
      <c r="F86" s="61" t="s">
        <v>35</v>
      </c>
      <c r="G86" s="112">
        <f>72.03/100*G11</f>
        <v>371.6748</v>
      </c>
      <c r="H86" s="156" t="s">
        <v>456</v>
      </c>
      <c r="I86" s="164"/>
      <c r="J86" s="164"/>
      <c r="K86" s="164"/>
      <c r="L86" s="164"/>
      <c r="M86" s="185">
        <v>530.14</v>
      </c>
      <c r="N86" s="185"/>
      <c r="O86" s="185"/>
      <c r="P86" s="185"/>
    </row>
    <row r="87" spans="1:16" x14ac:dyDescent="0.35">
      <c r="A87" s="19"/>
      <c r="B87" s="19"/>
      <c r="C87" s="19"/>
      <c r="D87" s="18"/>
      <c r="E87" s="30"/>
      <c r="F87" s="224"/>
      <c r="G87" s="227"/>
      <c r="H87" s="227"/>
      <c r="I87" s="164"/>
      <c r="J87" s="540" t="s">
        <v>442</v>
      </c>
      <c r="K87" s="541"/>
      <c r="L87" s="164"/>
      <c r="M87" s="185">
        <f>M86</f>
        <v>530.14</v>
      </c>
      <c r="N87" s="185"/>
      <c r="O87" s="185"/>
      <c r="P87" s="185"/>
    </row>
    <row r="88" spans="1:16" x14ac:dyDescent="0.35">
      <c r="A88" s="19"/>
      <c r="B88" s="19"/>
      <c r="C88" s="19"/>
      <c r="D88" s="18"/>
      <c r="E88" s="30"/>
      <c r="F88" s="232"/>
      <c r="G88" s="235"/>
      <c r="H88" s="235"/>
      <c r="I88" s="164"/>
      <c r="J88" s="540" t="s">
        <v>478</v>
      </c>
      <c r="K88" s="541"/>
      <c r="L88" s="164"/>
      <c r="M88" s="236">
        <f>G86</f>
        <v>371.6748</v>
      </c>
      <c r="N88" s="185">
        <v>60</v>
      </c>
      <c r="O88" s="236">
        <f>N88*M88</f>
        <v>22300.488000000001</v>
      </c>
      <c r="P88" s="236"/>
    </row>
    <row r="89" spans="1:16" x14ac:dyDescent="0.35">
      <c r="A89" s="19"/>
      <c r="B89" s="19"/>
      <c r="C89" s="19"/>
      <c r="D89" s="18"/>
      <c r="E89" s="30"/>
      <c r="F89" s="232"/>
      <c r="G89" s="235"/>
      <c r="H89" s="235"/>
      <c r="I89" s="164"/>
      <c r="J89" s="540" t="s">
        <v>479</v>
      </c>
      <c r="K89" s="541"/>
      <c r="L89" s="164"/>
      <c r="M89" s="180">
        <v>158.13999999999999</v>
      </c>
      <c r="N89" s="185">
        <v>60</v>
      </c>
      <c r="O89" s="185"/>
      <c r="P89" s="185">
        <f>N89*M89</f>
        <v>9488.4</v>
      </c>
    </row>
    <row r="90" spans="1:16" ht="82.5" customHeight="1" x14ac:dyDescent="0.35">
      <c r="A90" s="19"/>
      <c r="B90" s="19"/>
      <c r="C90" s="19" t="s">
        <v>20</v>
      </c>
      <c r="D90" s="129" t="s">
        <v>397</v>
      </c>
      <c r="E90" s="22" t="s">
        <v>84</v>
      </c>
      <c r="F90" s="61" t="s">
        <v>35</v>
      </c>
      <c r="G90" s="112">
        <f>37.25/100*G11</f>
        <v>192.21</v>
      </c>
      <c r="H90" s="156" t="s">
        <v>455</v>
      </c>
      <c r="I90" s="164">
        <v>17.5</v>
      </c>
      <c r="J90" s="164">
        <v>0.59</v>
      </c>
      <c r="K90" s="164"/>
      <c r="L90" s="164"/>
      <c r="M90" s="180">
        <f>J90*I90</f>
        <v>10.324999999999999</v>
      </c>
      <c r="N90" s="180">
        <v>70</v>
      </c>
      <c r="O90" s="180">
        <f>N90*M90</f>
        <v>722.75</v>
      </c>
      <c r="P90" s="180"/>
    </row>
    <row r="91" spans="1:16" ht="82.5" customHeight="1" x14ac:dyDescent="0.35">
      <c r="A91" s="19"/>
      <c r="B91" s="19"/>
      <c r="C91" s="19" t="s">
        <v>32</v>
      </c>
      <c r="D91" s="129" t="s">
        <v>398</v>
      </c>
      <c r="E91" s="22" t="s">
        <v>85</v>
      </c>
      <c r="F91" s="61" t="s">
        <v>35</v>
      </c>
      <c r="G91" s="112">
        <f>100/100*G11</f>
        <v>516</v>
      </c>
      <c r="H91" s="156" t="s">
        <v>457</v>
      </c>
      <c r="I91" s="164"/>
      <c r="J91" s="164"/>
      <c r="K91" s="164"/>
      <c r="L91" s="164"/>
      <c r="M91" s="185">
        <v>530.14</v>
      </c>
      <c r="N91" s="185"/>
      <c r="O91" s="185"/>
      <c r="P91" s="185"/>
    </row>
    <row r="92" spans="1:16" x14ac:dyDescent="0.35">
      <c r="A92" s="19"/>
      <c r="B92" s="19"/>
      <c r="C92" s="19"/>
      <c r="D92" s="129"/>
      <c r="E92" s="22"/>
      <c r="F92" s="224"/>
      <c r="G92" s="227"/>
      <c r="H92" s="225"/>
      <c r="I92" s="228"/>
      <c r="J92" s="540" t="s">
        <v>442</v>
      </c>
      <c r="K92" s="541"/>
      <c r="L92" s="164"/>
      <c r="M92" s="185">
        <f>M91</f>
        <v>530.14</v>
      </c>
      <c r="N92" s="185"/>
      <c r="O92" s="185"/>
      <c r="P92" s="185"/>
    </row>
    <row r="93" spans="1:16" x14ac:dyDescent="0.35">
      <c r="A93" s="19"/>
      <c r="B93" s="19"/>
      <c r="C93" s="19"/>
      <c r="D93" s="129"/>
      <c r="E93" s="22"/>
      <c r="F93" s="232"/>
      <c r="G93" s="235"/>
      <c r="H93" s="233"/>
      <c r="I93" s="231"/>
      <c r="J93" s="540" t="s">
        <v>478</v>
      </c>
      <c r="K93" s="541"/>
      <c r="L93" s="164"/>
      <c r="M93" s="185">
        <v>516</v>
      </c>
      <c r="N93" s="185">
        <v>70</v>
      </c>
      <c r="O93" s="185">
        <f>N93*M93</f>
        <v>36120</v>
      </c>
      <c r="P93" s="185"/>
    </row>
    <row r="94" spans="1:16" x14ac:dyDescent="0.35">
      <c r="A94" s="19"/>
      <c r="B94" s="19"/>
      <c r="C94" s="19"/>
      <c r="D94" s="129"/>
      <c r="E94" s="22"/>
      <c r="F94" s="232"/>
      <c r="G94" s="235"/>
      <c r="H94" s="233"/>
      <c r="I94" s="231"/>
      <c r="J94" s="540" t="s">
        <v>479</v>
      </c>
      <c r="K94" s="541"/>
      <c r="L94" s="164"/>
      <c r="M94" s="185">
        <f>M92-M93</f>
        <v>14.139999999999986</v>
      </c>
      <c r="N94" s="185">
        <v>70</v>
      </c>
      <c r="O94" s="185"/>
      <c r="P94" s="185">
        <f>N94*M94</f>
        <v>989.79999999999905</v>
      </c>
    </row>
    <row r="95" spans="1:16" ht="72" customHeight="1" x14ac:dyDescent="0.35">
      <c r="A95" s="19"/>
      <c r="B95" s="19"/>
      <c r="C95" s="19" t="s">
        <v>33</v>
      </c>
      <c r="D95" s="18" t="s">
        <v>86</v>
      </c>
      <c r="E95" s="50" t="s">
        <v>341</v>
      </c>
      <c r="F95" s="61" t="s">
        <v>87</v>
      </c>
      <c r="G95" s="112">
        <f>45.26/100*G11</f>
        <v>233.54159999999999</v>
      </c>
      <c r="H95" s="550" t="s">
        <v>458</v>
      </c>
      <c r="I95" s="551"/>
      <c r="J95" s="164"/>
      <c r="K95" s="164"/>
      <c r="L95" s="164"/>
      <c r="M95" s="185">
        <v>180</v>
      </c>
      <c r="N95" s="185">
        <v>80</v>
      </c>
      <c r="O95" s="185">
        <f>N95*M95</f>
        <v>14400</v>
      </c>
      <c r="P95" s="185"/>
    </row>
    <row r="96" spans="1:16" ht="26" x14ac:dyDescent="0.35">
      <c r="A96" s="36" t="s">
        <v>282</v>
      </c>
      <c r="B96" s="36"/>
      <c r="C96" s="48"/>
      <c r="D96" s="48"/>
      <c r="E96" s="37"/>
      <c r="F96" s="36"/>
      <c r="G96" s="37"/>
      <c r="H96" s="37"/>
      <c r="I96" s="168"/>
      <c r="J96" s="168"/>
      <c r="K96" s="168"/>
      <c r="L96" s="168"/>
      <c r="M96" s="186"/>
      <c r="N96" s="186"/>
      <c r="O96" s="186"/>
      <c r="P96" s="186"/>
    </row>
    <row r="97" spans="1:16" ht="15" x14ac:dyDescent="0.35">
      <c r="A97" s="12" t="s">
        <v>88</v>
      </c>
      <c r="B97" s="12"/>
      <c r="C97" s="12"/>
      <c r="D97" s="12"/>
      <c r="E97" s="42" t="s">
        <v>283</v>
      </c>
      <c r="F97" s="12"/>
      <c r="G97" s="12"/>
      <c r="H97" s="12"/>
      <c r="I97" s="170"/>
      <c r="J97" s="170"/>
      <c r="K97" s="170"/>
      <c r="L97" s="170"/>
      <c r="M97" s="188"/>
      <c r="N97" s="188"/>
      <c r="O97" s="188"/>
      <c r="P97" s="188"/>
    </row>
    <row r="98" spans="1:16" ht="15" x14ac:dyDescent="0.35">
      <c r="A98" s="12" t="s">
        <v>75</v>
      </c>
      <c r="B98" s="12"/>
      <c r="C98" s="12"/>
      <c r="D98" s="12"/>
      <c r="E98" s="42" t="s">
        <v>90</v>
      </c>
      <c r="F98" s="12"/>
      <c r="G98" s="12"/>
      <c r="H98" s="12"/>
      <c r="I98" s="170"/>
      <c r="J98" s="170"/>
      <c r="K98" s="170"/>
      <c r="L98" s="170"/>
      <c r="M98" s="188"/>
      <c r="N98" s="188"/>
      <c r="O98" s="188"/>
      <c r="P98" s="188"/>
    </row>
    <row r="99" spans="1:16" x14ac:dyDescent="0.35">
      <c r="A99" s="44"/>
      <c r="B99" s="44" t="s">
        <v>91</v>
      </c>
      <c r="C99" s="44"/>
      <c r="D99" s="44"/>
      <c r="E99" s="49" t="s">
        <v>92</v>
      </c>
      <c r="F99" s="44"/>
      <c r="G99" s="45"/>
      <c r="H99" s="45"/>
      <c r="I99" s="171"/>
      <c r="J99" s="171"/>
      <c r="K99" s="171"/>
      <c r="L99" s="171"/>
      <c r="M99" s="189"/>
      <c r="N99" s="189"/>
      <c r="O99" s="189"/>
      <c r="P99" s="189"/>
    </row>
    <row r="100" spans="1:16" ht="102" customHeight="1" x14ac:dyDescent="0.35">
      <c r="A100" s="18"/>
      <c r="B100" s="18"/>
      <c r="C100" s="19" t="s">
        <v>11</v>
      </c>
      <c r="D100" s="61" t="s">
        <v>93</v>
      </c>
      <c r="E100" s="40" t="s">
        <v>342</v>
      </c>
      <c r="F100" s="61" t="s">
        <v>94</v>
      </c>
      <c r="G100" s="112">
        <v>8.4560000000000013</v>
      </c>
      <c r="H100" s="550" t="s">
        <v>459</v>
      </c>
      <c r="I100" s="551"/>
      <c r="J100" s="164"/>
      <c r="K100" s="164"/>
      <c r="L100" s="164"/>
      <c r="M100" s="180">
        <v>16.7</v>
      </c>
      <c r="N100" s="180"/>
      <c r="O100" s="180"/>
      <c r="P100" s="180"/>
    </row>
    <row r="101" spans="1:16" x14ac:dyDescent="0.35">
      <c r="A101" s="18"/>
      <c r="B101" s="18"/>
      <c r="C101" s="19"/>
      <c r="D101" s="224"/>
      <c r="E101" s="40"/>
      <c r="F101" s="224"/>
      <c r="G101" s="227"/>
      <c r="H101" s="225"/>
      <c r="I101" s="226"/>
      <c r="J101" s="540" t="s">
        <v>442</v>
      </c>
      <c r="K101" s="541"/>
      <c r="L101" s="164"/>
      <c r="M101" s="180">
        <f>M100</f>
        <v>16.7</v>
      </c>
      <c r="N101" s="180"/>
      <c r="O101" s="180"/>
      <c r="P101" s="180"/>
    </row>
    <row r="102" spans="1:16" x14ac:dyDescent="0.35">
      <c r="A102" s="18"/>
      <c r="B102" s="18"/>
      <c r="C102" s="19"/>
      <c r="D102" s="232"/>
      <c r="E102" s="40"/>
      <c r="F102" s="232"/>
      <c r="G102" s="235"/>
      <c r="H102" s="233"/>
      <c r="I102" s="234"/>
      <c r="J102" s="540" t="s">
        <v>478</v>
      </c>
      <c r="K102" s="541"/>
      <c r="L102" s="164"/>
      <c r="M102" s="236">
        <f>G100</f>
        <v>8.4560000000000013</v>
      </c>
      <c r="N102" s="180">
        <v>7500</v>
      </c>
      <c r="O102" s="180">
        <f>N102*M102</f>
        <v>63420.000000000007</v>
      </c>
      <c r="P102" s="180"/>
    </row>
    <row r="103" spans="1:16" x14ac:dyDescent="0.35">
      <c r="A103" s="18"/>
      <c r="B103" s="18"/>
      <c r="C103" s="19"/>
      <c r="D103" s="232"/>
      <c r="E103" s="40"/>
      <c r="F103" s="232"/>
      <c r="G103" s="235"/>
      <c r="H103" s="233"/>
      <c r="I103" s="234"/>
      <c r="J103" s="540" t="s">
        <v>479</v>
      </c>
      <c r="K103" s="541"/>
      <c r="L103" s="164"/>
      <c r="M103" s="180">
        <v>8.6999999999999993</v>
      </c>
      <c r="N103" s="180">
        <v>7500</v>
      </c>
      <c r="O103" s="180"/>
      <c r="P103" s="180">
        <f>N103*M103</f>
        <v>65249.999999999993</v>
      </c>
    </row>
    <row r="104" spans="1:16" ht="111.75" customHeight="1" x14ac:dyDescent="0.35">
      <c r="A104" s="18"/>
      <c r="B104" s="18"/>
      <c r="C104" s="19" t="s">
        <v>12</v>
      </c>
      <c r="D104" s="61" t="s">
        <v>95</v>
      </c>
      <c r="E104" s="40" t="s">
        <v>284</v>
      </c>
      <c r="F104" s="61" t="s">
        <v>94</v>
      </c>
      <c r="G104" s="112">
        <v>0</v>
      </c>
      <c r="H104" s="156"/>
      <c r="I104" s="164"/>
      <c r="J104" s="164"/>
      <c r="K104" s="164"/>
      <c r="L104" s="164"/>
      <c r="M104" s="185"/>
      <c r="N104" s="185"/>
      <c r="O104" s="185"/>
      <c r="P104" s="185"/>
    </row>
    <row r="105" spans="1:16" ht="73.5" customHeight="1" x14ac:dyDescent="0.35">
      <c r="A105" s="18"/>
      <c r="B105" s="18"/>
      <c r="C105" s="19" t="s">
        <v>20</v>
      </c>
      <c r="D105" s="61" t="s">
        <v>96</v>
      </c>
      <c r="E105" s="40" t="s">
        <v>343</v>
      </c>
      <c r="F105" s="61" t="s">
        <v>94</v>
      </c>
      <c r="G105" s="117">
        <v>14</v>
      </c>
      <c r="H105" s="117"/>
      <c r="I105" s="167"/>
      <c r="J105" s="167"/>
      <c r="K105" s="167"/>
      <c r="L105" s="167"/>
      <c r="M105" s="199"/>
      <c r="N105" s="199"/>
      <c r="O105" s="199"/>
      <c r="P105" s="199"/>
    </row>
    <row r="106" spans="1:16" ht="70.5" customHeight="1" x14ac:dyDescent="0.35">
      <c r="A106" s="18"/>
      <c r="B106" s="18"/>
      <c r="C106" s="19" t="s">
        <v>33</v>
      </c>
      <c r="D106" s="61" t="s">
        <v>97</v>
      </c>
      <c r="E106" s="23" t="s">
        <v>285</v>
      </c>
      <c r="F106" s="61" t="s">
        <v>13</v>
      </c>
      <c r="G106" s="112">
        <v>5.8</v>
      </c>
      <c r="H106" s="156"/>
      <c r="I106" s="164"/>
      <c r="J106" s="164"/>
      <c r="K106" s="164"/>
      <c r="L106" s="164"/>
      <c r="M106" s="185"/>
      <c r="N106" s="185"/>
      <c r="O106" s="185"/>
      <c r="P106" s="185"/>
    </row>
    <row r="107" spans="1:16" ht="43.5" customHeight="1" x14ac:dyDescent="0.35">
      <c r="A107" s="18"/>
      <c r="B107" s="18"/>
      <c r="C107" s="19" t="s">
        <v>51</v>
      </c>
      <c r="D107" s="61" t="s">
        <v>99</v>
      </c>
      <c r="E107" s="23" t="s">
        <v>100</v>
      </c>
      <c r="F107" s="51" t="s">
        <v>22</v>
      </c>
      <c r="G107" s="112">
        <v>1</v>
      </c>
      <c r="H107" s="156"/>
      <c r="I107" s="164"/>
      <c r="J107" s="164"/>
      <c r="K107" s="164"/>
      <c r="L107" s="164"/>
      <c r="M107" s="185"/>
      <c r="N107" s="185"/>
      <c r="O107" s="185"/>
      <c r="P107" s="185"/>
    </row>
    <row r="108" spans="1:16" ht="46.5" customHeight="1" x14ac:dyDescent="0.35">
      <c r="A108" s="18"/>
      <c r="B108" s="18"/>
      <c r="C108" s="19" t="s">
        <v>52</v>
      </c>
      <c r="D108" s="61" t="s">
        <v>101</v>
      </c>
      <c r="E108" s="23" t="s">
        <v>102</v>
      </c>
      <c r="F108" s="51" t="s">
        <v>22</v>
      </c>
      <c r="G108" s="112">
        <v>1</v>
      </c>
      <c r="H108" s="156"/>
      <c r="I108" s="164"/>
      <c r="J108" s="164"/>
      <c r="K108" s="164"/>
      <c r="L108" s="164"/>
      <c r="M108" s="185"/>
      <c r="N108" s="185"/>
      <c r="O108" s="185"/>
      <c r="P108" s="185"/>
    </row>
    <row r="109" spans="1:16" ht="15" x14ac:dyDescent="0.35">
      <c r="A109" s="12" t="s">
        <v>103</v>
      </c>
      <c r="B109" s="12"/>
      <c r="C109" s="12"/>
      <c r="D109" s="12"/>
      <c r="E109" s="42" t="s">
        <v>104</v>
      </c>
      <c r="F109" s="12"/>
      <c r="G109" s="12"/>
      <c r="H109" s="12"/>
      <c r="I109" s="170"/>
      <c r="J109" s="170"/>
      <c r="K109" s="170"/>
      <c r="L109" s="170"/>
      <c r="M109" s="188"/>
      <c r="N109" s="188"/>
      <c r="O109" s="188"/>
      <c r="P109" s="188"/>
    </row>
    <row r="110" spans="1:16" x14ac:dyDescent="0.35">
      <c r="A110" s="44"/>
      <c r="B110" s="44" t="s">
        <v>105</v>
      </c>
      <c r="C110" s="44"/>
      <c r="D110" s="44"/>
      <c r="E110" s="49" t="s">
        <v>106</v>
      </c>
      <c r="F110" s="44"/>
      <c r="G110" s="45"/>
      <c r="H110" s="45"/>
      <c r="I110" s="171"/>
      <c r="J110" s="171"/>
      <c r="K110" s="171"/>
      <c r="L110" s="171"/>
      <c r="M110" s="189"/>
      <c r="N110" s="189"/>
      <c r="O110" s="189"/>
      <c r="P110" s="189"/>
    </row>
    <row r="111" spans="1:16" ht="60.75" customHeight="1" x14ac:dyDescent="0.35">
      <c r="A111" s="19"/>
      <c r="B111" s="19"/>
      <c r="C111" s="19" t="s">
        <v>11</v>
      </c>
      <c r="D111" s="61"/>
      <c r="E111" s="53" t="s">
        <v>107</v>
      </c>
      <c r="F111" s="61"/>
      <c r="G111" s="112"/>
      <c r="H111" s="156"/>
      <c r="I111" s="164"/>
      <c r="J111" s="164"/>
      <c r="K111" s="164"/>
      <c r="L111" s="164"/>
      <c r="M111" s="185"/>
      <c r="N111" s="185"/>
      <c r="O111" s="185"/>
      <c r="P111" s="185"/>
    </row>
    <row r="112" spans="1:16" x14ac:dyDescent="0.35">
      <c r="A112" s="19"/>
      <c r="B112" s="19"/>
      <c r="C112" s="19" t="s">
        <v>14</v>
      </c>
      <c r="D112" s="61"/>
      <c r="E112" s="54" t="s">
        <v>108</v>
      </c>
      <c r="F112" s="61" t="s">
        <v>170</v>
      </c>
      <c r="G112" s="112">
        <v>22</v>
      </c>
      <c r="H112" s="156"/>
      <c r="I112" s="164"/>
      <c r="J112" s="164"/>
      <c r="K112" s="164"/>
      <c r="L112" s="164"/>
      <c r="M112" s="185">
        <v>44</v>
      </c>
      <c r="N112" s="185"/>
      <c r="O112" s="185"/>
      <c r="P112" s="185"/>
    </row>
    <row r="113" spans="1:16" x14ac:dyDescent="0.35">
      <c r="A113" s="19"/>
      <c r="B113" s="19"/>
      <c r="C113" s="19"/>
      <c r="D113" s="232"/>
      <c r="E113" s="54"/>
      <c r="F113" s="232"/>
      <c r="G113" s="235"/>
      <c r="H113" s="235"/>
      <c r="I113" s="164"/>
      <c r="J113" s="540" t="s">
        <v>478</v>
      </c>
      <c r="K113" s="541"/>
      <c r="L113" s="164"/>
      <c r="M113" s="236">
        <f>G112</f>
        <v>22</v>
      </c>
      <c r="N113" s="185">
        <v>120</v>
      </c>
      <c r="O113" s="185">
        <f>N113*M113</f>
        <v>2640</v>
      </c>
      <c r="P113" s="185"/>
    </row>
    <row r="114" spans="1:16" x14ac:dyDescent="0.35">
      <c r="A114" s="19"/>
      <c r="B114" s="19"/>
      <c r="C114" s="19"/>
      <c r="D114" s="232"/>
      <c r="E114" s="54"/>
      <c r="F114" s="232"/>
      <c r="G114" s="235"/>
      <c r="H114" s="235"/>
      <c r="I114" s="164"/>
      <c r="J114" s="540" t="s">
        <v>479</v>
      </c>
      <c r="K114" s="541"/>
      <c r="L114" s="164"/>
      <c r="M114" s="236">
        <f>M112-M113</f>
        <v>22</v>
      </c>
      <c r="N114" s="185">
        <v>120</v>
      </c>
      <c r="O114" s="185"/>
      <c r="P114" s="185">
        <f>N114*M114</f>
        <v>2640</v>
      </c>
    </row>
    <row r="115" spans="1:16" x14ac:dyDescent="0.35">
      <c r="A115" s="19"/>
      <c r="B115" s="19"/>
      <c r="C115" s="19"/>
      <c r="D115" s="246"/>
      <c r="E115" s="54"/>
      <c r="F115" s="246"/>
      <c r="G115" s="247"/>
      <c r="H115" s="247"/>
      <c r="I115" s="164"/>
      <c r="J115" s="315"/>
      <c r="K115" s="316"/>
      <c r="L115" s="164"/>
      <c r="M115" s="236"/>
      <c r="N115" s="185"/>
      <c r="O115" s="185"/>
      <c r="P115" s="185"/>
    </row>
    <row r="116" spans="1:16" x14ac:dyDescent="0.35">
      <c r="A116" s="19"/>
      <c r="B116" s="19"/>
      <c r="C116" s="19" t="s">
        <v>15</v>
      </c>
      <c r="D116" s="61"/>
      <c r="E116" s="54" t="s">
        <v>109</v>
      </c>
      <c r="F116" s="61" t="s">
        <v>170</v>
      </c>
      <c r="G116" s="112">
        <v>12</v>
      </c>
      <c r="H116" s="156"/>
      <c r="I116" s="164"/>
      <c r="J116" s="164"/>
      <c r="K116" s="164"/>
      <c r="L116" s="164"/>
      <c r="M116" s="185">
        <v>12</v>
      </c>
      <c r="N116" s="185">
        <v>130</v>
      </c>
      <c r="O116" s="185">
        <f>N116*M116</f>
        <v>1560</v>
      </c>
      <c r="P116" s="185"/>
    </row>
    <row r="117" spans="1:16" x14ac:dyDescent="0.35">
      <c r="A117" s="19"/>
      <c r="B117" s="19"/>
      <c r="C117" s="19" t="s">
        <v>16</v>
      </c>
      <c r="D117" s="61"/>
      <c r="E117" s="54" t="s">
        <v>110</v>
      </c>
      <c r="F117" s="61" t="s">
        <v>170</v>
      </c>
      <c r="G117" s="112">
        <f>0.2/100*G11</f>
        <v>1.032</v>
      </c>
      <c r="H117" s="156"/>
      <c r="I117" s="164"/>
      <c r="J117" s="164"/>
      <c r="K117" s="164"/>
      <c r="L117" s="164"/>
      <c r="M117" s="185"/>
      <c r="N117" s="185"/>
      <c r="O117" s="185"/>
      <c r="P117" s="185"/>
    </row>
    <row r="118" spans="1:16" x14ac:dyDescent="0.35">
      <c r="A118" s="19"/>
      <c r="B118" s="19"/>
      <c r="C118" s="19" t="s">
        <v>17</v>
      </c>
      <c r="D118" s="61"/>
      <c r="E118" s="54" t="s">
        <v>111</v>
      </c>
      <c r="F118" s="61" t="s">
        <v>170</v>
      </c>
      <c r="G118" s="112">
        <v>2</v>
      </c>
      <c r="H118" s="156"/>
      <c r="I118" s="164"/>
      <c r="J118" s="164"/>
      <c r="K118" s="164"/>
      <c r="L118" s="164"/>
      <c r="M118" s="185"/>
      <c r="N118" s="185"/>
      <c r="O118" s="185"/>
      <c r="P118" s="185"/>
    </row>
    <row r="119" spans="1:16" ht="51.75" customHeight="1" x14ac:dyDescent="0.35">
      <c r="A119" s="19"/>
      <c r="B119" s="19"/>
      <c r="C119" s="19" t="s">
        <v>32</v>
      </c>
      <c r="D119" s="61"/>
      <c r="E119" s="30" t="s">
        <v>112</v>
      </c>
      <c r="F119" s="61"/>
      <c r="G119" s="112"/>
      <c r="H119" s="156"/>
      <c r="I119" s="164"/>
      <c r="J119" s="164"/>
      <c r="K119" s="164"/>
      <c r="L119" s="164"/>
      <c r="M119" s="185"/>
      <c r="N119" s="185"/>
      <c r="O119" s="185"/>
      <c r="P119" s="185"/>
    </row>
    <row r="120" spans="1:16" x14ac:dyDescent="0.35">
      <c r="A120" s="19"/>
      <c r="B120" s="19"/>
      <c r="C120" s="19" t="s">
        <v>78</v>
      </c>
      <c r="D120" s="61"/>
      <c r="E120" s="54" t="s">
        <v>113</v>
      </c>
      <c r="F120" s="61" t="s">
        <v>89</v>
      </c>
      <c r="G120" s="112">
        <v>2</v>
      </c>
      <c r="H120" s="156"/>
      <c r="I120" s="164"/>
      <c r="J120" s="164"/>
      <c r="K120" s="164"/>
      <c r="L120" s="164"/>
      <c r="M120" s="185">
        <v>2</v>
      </c>
      <c r="N120" s="185">
        <v>800</v>
      </c>
      <c r="O120" s="185">
        <f>N120*M120</f>
        <v>1600</v>
      </c>
      <c r="P120" s="185"/>
    </row>
    <row r="121" spans="1:16" x14ac:dyDescent="0.35">
      <c r="A121" s="19"/>
      <c r="B121" s="19"/>
      <c r="C121" s="19" t="s">
        <v>169</v>
      </c>
      <c r="D121" s="61"/>
      <c r="E121" s="54" t="s">
        <v>114</v>
      </c>
      <c r="F121" s="61" t="s">
        <v>89</v>
      </c>
      <c r="G121" s="112">
        <v>2</v>
      </c>
      <c r="H121" s="156"/>
      <c r="I121" s="164"/>
      <c r="J121" s="164"/>
      <c r="K121" s="164"/>
      <c r="L121" s="164"/>
      <c r="M121" s="185">
        <v>2</v>
      </c>
      <c r="N121" s="185">
        <v>1200</v>
      </c>
      <c r="O121" s="185">
        <f>N121*M121</f>
        <v>2400</v>
      </c>
      <c r="P121" s="185"/>
    </row>
    <row r="122" spans="1:16" x14ac:dyDescent="0.35">
      <c r="A122" s="19"/>
      <c r="B122" s="19"/>
      <c r="C122" s="19" t="s">
        <v>37</v>
      </c>
      <c r="D122" s="61"/>
      <c r="E122" s="54" t="s">
        <v>115</v>
      </c>
      <c r="F122" s="61" t="s">
        <v>89</v>
      </c>
      <c r="G122" s="112">
        <f>0.4/100*G11</f>
        <v>2.0640000000000001</v>
      </c>
      <c r="H122" s="156"/>
      <c r="I122" s="164"/>
      <c r="J122" s="164"/>
      <c r="K122" s="164"/>
      <c r="L122" s="164"/>
      <c r="M122" s="185"/>
      <c r="N122" s="185"/>
      <c r="O122" s="185"/>
      <c r="P122" s="185"/>
    </row>
    <row r="123" spans="1:16" x14ac:dyDescent="0.35">
      <c r="A123" s="44"/>
      <c r="B123" s="44" t="s">
        <v>117</v>
      </c>
      <c r="C123" s="44"/>
      <c r="D123" s="44"/>
      <c r="E123" s="49" t="s">
        <v>118</v>
      </c>
      <c r="F123" s="44"/>
      <c r="G123" s="45"/>
      <c r="H123" s="45"/>
      <c r="I123" s="171"/>
      <c r="J123" s="171"/>
      <c r="K123" s="171"/>
      <c r="L123" s="171"/>
      <c r="M123" s="189"/>
      <c r="N123" s="189"/>
      <c r="O123" s="189"/>
      <c r="P123" s="189"/>
    </row>
    <row r="124" spans="1:16" ht="84" customHeight="1" x14ac:dyDescent="0.35">
      <c r="A124" s="19"/>
      <c r="B124" s="19"/>
      <c r="C124" s="19" t="s">
        <v>11</v>
      </c>
      <c r="D124" s="61"/>
      <c r="E124" s="54" t="s">
        <v>119</v>
      </c>
      <c r="F124" s="61"/>
      <c r="G124" s="112"/>
      <c r="H124" s="156"/>
      <c r="I124" s="164"/>
      <c r="J124" s="164"/>
      <c r="K124" s="164"/>
      <c r="L124" s="164"/>
      <c r="M124" s="185"/>
      <c r="N124" s="185"/>
      <c r="O124" s="185"/>
      <c r="P124" s="185"/>
    </row>
    <row r="125" spans="1:16" x14ac:dyDescent="0.35">
      <c r="A125" s="19"/>
      <c r="B125" s="19"/>
      <c r="C125" s="19" t="s">
        <v>12</v>
      </c>
      <c r="D125" s="61"/>
      <c r="E125" s="54" t="s">
        <v>120</v>
      </c>
      <c r="F125" s="61" t="s">
        <v>53</v>
      </c>
      <c r="G125" s="112">
        <v>0</v>
      </c>
      <c r="H125" s="156"/>
      <c r="I125" s="164"/>
      <c r="J125" s="164"/>
      <c r="K125" s="164"/>
      <c r="L125" s="164"/>
      <c r="M125" s="185"/>
      <c r="N125" s="185"/>
      <c r="O125" s="185"/>
      <c r="P125" s="185"/>
    </row>
    <row r="126" spans="1:16" x14ac:dyDescent="0.35">
      <c r="A126" s="19"/>
      <c r="B126" s="19"/>
      <c r="C126" s="19" t="s">
        <v>14</v>
      </c>
      <c r="D126" s="61"/>
      <c r="E126" s="54" t="s">
        <v>121</v>
      </c>
      <c r="F126" s="61" t="s">
        <v>53</v>
      </c>
      <c r="G126" s="112">
        <f>2.16/100*G11</f>
        <v>11.1456</v>
      </c>
      <c r="H126" s="156"/>
      <c r="I126" s="164"/>
      <c r="J126" s="164"/>
      <c r="K126" s="164"/>
      <c r="L126" s="164"/>
      <c r="M126" s="185">
        <v>11</v>
      </c>
      <c r="N126" s="185">
        <v>350</v>
      </c>
      <c r="O126" s="185">
        <f>N126*M126</f>
        <v>3850</v>
      </c>
      <c r="P126" s="185"/>
    </row>
    <row r="127" spans="1:16" x14ac:dyDescent="0.35">
      <c r="A127" s="19"/>
      <c r="B127" s="19"/>
      <c r="C127" s="19" t="s">
        <v>15</v>
      </c>
      <c r="D127" s="61"/>
      <c r="E127" s="54" t="s">
        <v>122</v>
      </c>
      <c r="F127" s="61" t="s">
        <v>53</v>
      </c>
      <c r="G127" s="112">
        <v>0</v>
      </c>
      <c r="H127" s="156"/>
      <c r="I127" s="164"/>
      <c r="J127" s="164"/>
      <c r="K127" s="164"/>
      <c r="L127" s="164"/>
      <c r="M127" s="185"/>
      <c r="N127" s="185"/>
      <c r="O127" s="185"/>
      <c r="P127" s="185"/>
    </row>
    <row r="128" spans="1:16" x14ac:dyDescent="0.35">
      <c r="A128" s="19"/>
      <c r="B128" s="19"/>
      <c r="C128" s="19" t="s">
        <v>16</v>
      </c>
      <c r="D128" s="61"/>
      <c r="E128" s="54" t="s">
        <v>123</v>
      </c>
      <c r="F128" s="61" t="s">
        <v>53</v>
      </c>
      <c r="G128" s="112">
        <v>0</v>
      </c>
      <c r="H128" s="156"/>
      <c r="I128" s="164"/>
      <c r="J128" s="164"/>
      <c r="K128" s="164"/>
      <c r="L128" s="164"/>
      <c r="M128" s="185"/>
      <c r="N128" s="185"/>
      <c r="O128" s="185"/>
      <c r="P128" s="185"/>
    </row>
    <row r="129" spans="1:16" x14ac:dyDescent="0.35">
      <c r="A129" s="19"/>
      <c r="B129" s="19"/>
      <c r="C129" s="19" t="s">
        <v>17</v>
      </c>
      <c r="D129" s="61"/>
      <c r="E129" s="54" t="s">
        <v>124</v>
      </c>
      <c r="F129" s="61" t="s">
        <v>53</v>
      </c>
      <c r="G129" s="112">
        <v>7</v>
      </c>
      <c r="H129" s="156"/>
      <c r="I129" s="164"/>
      <c r="J129" s="164"/>
      <c r="K129" s="164"/>
      <c r="L129" s="164"/>
      <c r="M129" s="185">
        <v>7</v>
      </c>
      <c r="N129" s="185">
        <v>500</v>
      </c>
      <c r="O129" s="185">
        <f>N129*M129</f>
        <v>3500</v>
      </c>
      <c r="P129" s="185"/>
    </row>
    <row r="130" spans="1:16" x14ac:dyDescent="0.35">
      <c r="A130" s="19"/>
      <c r="B130" s="19"/>
      <c r="C130" s="19" t="s">
        <v>18</v>
      </c>
      <c r="D130" s="61"/>
      <c r="E130" s="54" t="s">
        <v>125</v>
      </c>
      <c r="F130" s="61" t="s">
        <v>53</v>
      </c>
      <c r="G130" s="112">
        <v>7</v>
      </c>
      <c r="H130" s="156"/>
      <c r="I130" s="164"/>
      <c r="J130" s="164"/>
      <c r="K130" s="164"/>
      <c r="L130" s="164"/>
      <c r="M130" s="185">
        <v>7</v>
      </c>
      <c r="N130" s="185">
        <v>600</v>
      </c>
      <c r="O130" s="185">
        <f>N130*M130</f>
        <v>4200</v>
      </c>
      <c r="P130" s="185"/>
    </row>
    <row r="131" spans="1:16" ht="39" x14ac:dyDescent="0.35">
      <c r="A131" s="19"/>
      <c r="B131" s="19"/>
      <c r="C131" s="19" t="s">
        <v>20</v>
      </c>
      <c r="D131" s="61"/>
      <c r="E131" s="54" t="s">
        <v>126</v>
      </c>
      <c r="F131" s="61" t="s">
        <v>22</v>
      </c>
      <c r="G131" s="112">
        <v>2</v>
      </c>
      <c r="H131" s="156"/>
      <c r="I131" s="164"/>
      <c r="J131" s="164"/>
      <c r="K131" s="164"/>
      <c r="L131" s="164"/>
      <c r="M131" s="185">
        <v>7</v>
      </c>
      <c r="N131" s="185"/>
      <c r="O131" s="185"/>
      <c r="P131" s="185"/>
    </row>
    <row r="132" spans="1:16" x14ac:dyDescent="0.35">
      <c r="A132" s="19"/>
      <c r="B132" s="19"/>
      <c r="C132" s="19"/>
      <c r="D132" s="232"/>
      <c r="E132" s="54"/>
      <c r="F132" s="232"/>
      <c r="G132" s="235"/>
      <c r="H132" s="235"/>
      <c r="I132" s="164"/>
      <c r="J132" s="540" t="s">
        <v>478</v>
      </c>
      <c r="K132" s="541"/>
      <c r="L132" s="164"/>
      <c r="M132" s="185">
        <v>2</v>
      </c>
      <c r="N132" s="185">
        <v>600</v>
      </c>
      <c r="O132" s="185">
        <f>N132*M132</f>
        <v>1200</v>
      </c>
      <c r="P132" s="185"/>
    </row>
    <row r="133" spans="1:16" x14ac:dyDescent="0.35">
      <c r="A133" s="19"/>
      <c r="B133" s="19"/>
      <c r="C133" s="19"/>
      <c r="D133" s="232"/>
      <c r="E133" s="54"/>
      <c r="F133" s="232"/>
      <c r="G133" s="235"/>
      <c r="H133" s="235"/>
      <c r="I133" s="164"/>
      <c r="J133" s="540" t="s">
        <v>479</v>
      </c>
      <c r="K133" s="541"/>
      <c r="L133" s="164"/>
      <c r="M133" s="185">
        <f>M131-M132</f>
        <v>5</v>
      </c>
      <c r="N133" s="185">
        <v>600</v>
      </c>
      <c r="O133" s="185"/>
      <c r="P133" s="185">
        <f>N133*M133</f>
        <v>3000</v>
      </c>
    </row>
    <row r="134" spans="1:16" x14ac:dyDescent="0.35">
      <c r="A134" s="19"/>
      <c r="B134" s="19"/>
      <c r="C134" s="19"/>
      <c r="D134" s="246"/>
      <c r="E134" s="54"/>
      <c r="F134" s="246"/>
      <c r="G134" s="247"/>
      <c r="H134" s="247"/>
      <c r="I134" s="164"/>
      <c r="J134" s="315"/>
      <c r="K134" s="316"/>
      <c r="L134" s="164"/>
      <c r="M134" s="185"/>
      <c r="N134" s="185"/>
      <c r="O134" s="185"/>
      <c r="P134" s="185"/>
    </row>
    <row r="135" spans="1:16" x14ac:dyDescent="0.35">
      <c r="A135" s="44"/>
      <c r="B135" s="44" t="s">
        <v>127</v>
      </c>
      <c r="C135" s="44"/>
      <c r="D135" s="44"/>
      <c r="E135" s="49" t="s">
        <v>128</v>
      </c>
      <c r="F135" s="44"/>
      <c r="G135" s="45"/>
      <c r="H135" s="45"/>
      <c r="I135" s="171"/>
      <c r="J135" s="171"/>
      <c r="K135" s="171"/>
      <c r="L135" s="171"/>
      <c r="M135" s="189"/>
      <c r="N135" s="189"/>
      <c r="O135" s="189"/>
      <c r="P135" s="189"/>
    </row>
    <row r="136" spans="1:16" ht="48" customHeight="1" x14ac:dyDescent="0.35">
      <c r="A136" s="19"/>
      <c r="B136" s="19"/>
      <c r="C136" s="19" t="s">
        <v>393</v>
      </c>
      <c r="D136" s="61"/>
      <c r="E136" s="58" t="s">
        <v>395</v>
      </c>
      <c r="F136" s="61" t="s">
        <v>129</v>
      </c>
      <c r="G136" s="112">
        <v>1</v>
      </c>
      <c r="H136" s="156"/>
      <c r="I136" s="164"/>
      <c r="J136" s="164"/>
      <c r="K136" s="164"/>
      <c r="L136" s="164"/>
      <c r="M136" s="185">
        <v>1</v>
      </c>
      <c r="N136" s="185">
        <v>4000</v>
      </c>
      <c r="O136" s="185">
        <f>N136*M136</f>
        <v>4000</v>
      </c>
      <c r="P136" s="185"/>
    </row>
    <row r="137" spans="1:16" ht="48" customHeight="1" x14ac:dyDescent="0.35">
      <c r="A137" s="19"/>
      <c r="B137" s="19"/>
      <c r="C137" s="19" t="s">
        <v>394</v>
      </c>
      <c r="D137" s="61"/>
      <c r="E137" s="58" t="s">
        <v>396</v>
      </c>
      <c r="F137" s="61" t="s">
        <v>129</v>
      </c>
      <c r="G137" s="112">
        <v>1</v>
      </c>
      <c r="H137" s="156"/>
      <c r="I137" s="164"/>
      <c r="J137" s="164"/>
      <c r="K137" s="164"/>
      <c r="L137" s="164"/>
      <c r="M137" s="185">
        <v>1</v>
      </c>
      <c r="N137" s="185">
        <v>4000</v>
      </c>
      <c r="O137" s="185">
        <f>N137*M137</f>
        <v>4000</v>
      </c>
      <c r="P137" s="185"/>
    </row>
    <row r="138" spans="1:16" ht="26" x14ac:dyDescent="0.35">
      <c r="A138" s="36" t="s">
        <v>286</v>
      </c>
      <c r="B138" s="36"/>
      <c r="C138" s="48"/>
      <c r="D138" s="48"/>
      <c r="E138" s="37"/>
      <c r="F138" s="36"/>
      <c r="G138" s="37"/>
      <c r="H138" s="37"/>
      <c r="I138" s="168"/>
      <c r="J138" s="168"/>
      <c r="K138" s="168"/>
      <c r="L138" s="168"/>
      <c r="M138" s="186"/>
      <c r="N138" s="186"/>
      <c r="O138" s="186"/>
      <c r="P138" s="186"/>
    </row>
    <row r="139" spans="1:16" x14ac:dyDescent="0.35">
      <c r="A139" s="44"/>
      <c r="B139" s="44" t="s">
        <v>130</v>
      </c>
      <c r="C139" s="44"/>
      <c r="D139" s="44"/>
      <c r="E139" s="49" t="s">
        <v>131</v>
      </c>
      <c r="F139" s="44"/>
      <c r="G139" s="45"/>
      <c r="H139" s="45"/>
      <c r="I139" s="171"/>
      <c r="J139" s="171"/>
      <c r="K139" s="171"/>
      <c r="L139" s="171"/>
      <c r="M139" s="189"/>
      <c r="N139" s="189"/>
      <c r="O139" s="189"/>
      <c r="P139" s="189"/>
    </row>
    <row r="140" spans="1:16" ht="35.25" customHeight="1" x14ac:dyDescent="0.35">
      <c r="A140" s="52"/>
      <c r="B140" s="52"/>
      <c r="C140" s="46" t="s">
        <v>19</v>
      </c>
      <c r="D140" s="61" t="s">
        <v>132</v>
      </c>
      <c r="E140" s="22" t="s">
        <v>133</v>
      </c>
      <c r="F140" s="61" t="s">
        <v>98</v>
      </c>
      <c r="G140" s="112">
        <v>1</v>
      </c>
      <c r="H140" s="156"/>
      <c r="I140" s="164"/>
      <c r="J140" s="164"/>
      <c r="K140" s="164"/>
      <c r="L140" s="164"/>
      <c r="M140" s="185"/>
      <c r="N140" s="185"/>
      <c r="O140" s="185"/>
      <c r="P140" s="185"/>
    </row>
    <row r="141" spans="1:16" ht="31.5" customHeight="1" x14ac:dyDescent="0.35">
      <c r="A141" s="52"/>
      <c r="B141" s="52"/>
      <c r="C141" s="46" t="s">
        <v>162</v>
      </c>
      <c r="D141" s="61" t="s">
        <v>139</v>
      </c>
      <c r="E141" s="59" t="s">
        <v>140</v>
      </c>
      <c r="F141" s="60" t="s">
        <v>129</v>
      </c>
      <c r="G141" s="112">
        <v>1</v>
      </c>
      <c r="H141" s="156"/>
      <c r="I141" s="164"/>
      <c r="J141" s="164"/>
      <c r="K141" s="164"/>
      <c r="L141" s="164"/>
      <c r="M141" s="185">
        <v>4</v>
      </c>
      <c r="N141" s="185"/>
      <c r="O141" s="185"/>
      <c r="P141" s="185"/>
    </row>
    <row r="142" spans="1:16" x14ac:dyDescent="0.35">
      <c r="A142" s="52"/>
      <c r="B142" s="52"/>
      <c r="C142" s="46"/>
      <c r="D142" s="232"/>
      <c r="E142" s="59"/>
      <c r="F142" s="60"/>
      <c r="G142" s="235"/>
      <c r="H142" s="235"/>
      <c r="I142" s="164"/>
      <c r="J142" s="540" t="s">
        <v>478</v>
      </c>
      <c r="K142" s="541"/>
      <c r="L142" s="164"/>
      <c r="M142" s="185">
        <v>1</v>
      </c>
      <c r="N142" s="185">
        <v>2000</v>
      </c>
      <c r="O142" s="185">
        <f>N142*M142</f>
        <v>2000</v>
      </c>
      <c r="P142" s="185"/>
    </row>
    <row r="143" spans="1:16" x14ac:dyDescent="0.35">
      <c r="A143" s="52"/>
      <c r="B143" s="52"/>
      <c r="C143" s="46"/>
      <c r="D143" s="232"/>
      <c r="E143" s="59"/>
      <c r="F143" s="60"/>
      <c r="G143" s="235"/>
      <c r="H143" s="235"/>
      <c r="I143" s="164"/>
      <c r="J143" s="540" t="s">
        <v>479</v>
      </c>
      <c r="K143" s="541"/>
      <c r="L143" s="164"/>
      <c r="M143" s="185">
        <v>3</v>
      </c>
      <c r="N143" s="185">
        <v>2000</v>
      </c>
      <c r="O143" s="185"/>
      <c r="P143" s="185">
        <f>N143*M143</f>
        <v>6000</v>
      </c>
    </row>
    <row r="144" spans="1:16" x14ac:dyDescent="0.35">
      <c r="A144" s="52"/>
      <c r="B144" s="52"/>
      <c r="C144" s="46"/>
      <c r="D144" s="246"/>
      <c r="E144" s="59"/>
      <c r="F144" s="60"/>
      <c r="G144" s="247"/>
      <c r="H144" s="247"/>
      <c r="I144" s="164"/>
      <c r="J144" s="315"/>
      <c r="K144" s="316"/>
      <c r="L144" s="164"/>
      <c r="M144" s="185"/>
      <c r="N144" s="185"/>
      <c r="O144" s="185"/>
      <c r="P144" s="185"/>
    </row>
    <row r="145" spans="1:16" x14ac:dyDescent="0.35">
      <c r="A145" s="52"/>
      <c r="B145" s="52"/>
      <c r="C145" s="46" t="s">
        <v>138</v>
      </c>
      <c r="D145" s="61" t="s">
        <v>142</v>
      </c>
      <c r="E145" s="59" t="s">
        <v>143</v>
      </c>
      <c r="F145" s="60" t="s">
        <v>129</v>
      </c>
      <c r="G145" s="112">
        <v>1</v>
      </c>
      <c r="H145" s="156"/>
      <c r="I145" s="164"/>
      <c r="J145" s="164"/>
      <c r="K145" s="164"/>
      <c r="L145" s="164"/>
      <c r="M145" s="185"/>
      <c r="N145" s="185"/>
      <c r="O145" s="185"/>
      <c r="P145" s="185"/>
    </row>
    <row r="146" spans="1:16" ht="30" customHeight="1" x14ac:dyDescent="0.35">
      <c r="A146" s="52"/>
      <c r="B146" s="52"/>
      <c r="C146" s="46" t="s">
        <v>141</v>
      </c>
      <c r="D146" s="61" t="s">
        <v>145</v>
      </c>
      <c r="E146" s="59" t="s">
        <v>357</v>
      </c>
      <c r="F146" s="60" t="s">
        <v>129</v>
      </c>
      <c r="G146" s="112">
        <v>1</v>
      </c>
      <c r="H146" s="156"/>
      <c r="I146" s="164"/>
      <c r="J146" s="164"/>
      <c r="K146" s="164"/>
      <c r="L146" s="164"/>
      <c r="M146" s="185">
        <v>0</v>
      </c>
      <c r="N146" s="185"/>
      <c r="O146" s="185"/>
      <c r="P146" s="185"/>
    </row>
    <row r="147" spans="1:16" x14ac:dyDescent="0.35">
      <c r="A147" s="19"/>
      <c r="B147" s="19"/>
      <c r="C147" s="46" t="s">
        <v>163</v>
      </c>
      <c r="D147" s="18" t="s">
        <v>146</v>
      </c>
      <c r="E147" s="59" t="s">
        <v>147</v>
      </c>
      <c r="F147" s="61" t="s">
        <v>98</v>
      </c>
      <c r="G147" s="112">
        <v>1</v>
      </c>
      <c r="H147" s="156"/>
      <c r="I147" s="164"/>
      <c r="J147" s="164"/>
      <c r="K147" s="164"/>
      <c r="L147" s="164"/>
      <c r="M147" s="185">
        <v>2</v>
      </c>
      <c r="N147" s="185"/>
      <c r="O147" s="185"/>
      <c r="P147" s="185"/>
    </row>
    <row r="148" spans="1:16" x14ac:dyDescent="0.35">
      <c r="A148" s="19"/>
      <c r="B148" s="19"/>
      <c r="C148" s="46"/>
      <c r="D148" s="18"/>
      <c r="E148" s="59"/>
      <c r="F148" s="232"/>
      <c r="G148" s="235"/>
      <c r="H148" s="235"/>
      <c r="I148" s="164"/>
      <c r="J148" s="540" t="s">
        <v>478</v>
      </c>
      <c r="K148" s="541"/>
      <c r="L148" s="164"/>
      <c r="M148" s="185">
        <v>1</v>
      </c>
      <c r="N148" s="185">
        <v>600</v>
      </c>
      <c r="O148" s="185">
        <f>N148*M148</f>
        <v>600</v>
      </c>
      <c r="P148" s="185"/>
    </row>
    <row r="149" spans="1:16" x14ac:dyDescent="0.35">
      <c r="A149" s="19"/>
      <c r="B149" s="19"/>
      <c r="C149" s="46"/>
      <c r="D149" s="18"/>
      <c r="E149" s="59"/>
      <c r="F149" s="232"/>
      <c r="G149" s="235"/>
      <c r="H149" s="235"/>
      <c r="I149" s="164"/>
      <c r="J149" s="540" t="s">
        <v>479</v>
      </c>
      <c r="K149" s="541"/>
      <c r="L149" s="164"/>
      <c r="M149" s="185">
        <v>1</v>
      </c>
      <c r="N149" s="185">
        <v>600</v>
      </c>
      <c r="O149" s="185"/>
      <c r="P149" s="185">
        <f>N149*M149</f>
        <v>600</v>
      </c>
    </row>
    <row r="150" spans="1:16" x14ac:dyDescent="0.35">
      <c r="A150" s="19"/>
      <c r="B150" s="19"/>
      <c r="C150" s="46"/>
      <c r="D150" s="18"/>
      <c r="E150" s="59"/>
      <c r="F150" s="246"/>
      <c r="G150" s="247"/>
      <c r="H150" s="247"/>
      <c r="I150" s="164"/>
      <c r="J150" s="315"/>
      <c r="K150" s="316"/>
      <c r="L150" s="164"/>
      <c r="M150" s="185"/>
      <c r="N150" s="185"/>
      <c r="O150" s="185"/>
      <c r="P150" s="185"/>
    </row>
    <row r="151" spans="1:16" x14ac:dyDescent="0.35">
      <c r="A151" s="19"/>
      <c r="B151" s="19"/>
      <c r="C151" s="46" t="s">
        <v>164</v>
      </c>
      <c r="D151" s="18" t="s">
        <v>148</v>
      </c>
      <c r="E151" s="59" t="s">
        <v>149</v>
      </c>
      <c r="F151" s="61" t="s">
        <v>98</v>
      </c>
      <c r="G151" s="112">
        <v>0</v>
      </c>
      <c r="H151" s="156"/>
      <c r="I151" s="164"/>
      <c r="J151" s="164"/>
      <c r="K151" s="164"/>
      <c r="L151" s="164"/>
      <c r="M151" s="185"/>
      <c r="N151" s="185"/>
      <c r="O151" s="185"/>
      <c r="P151" s="185"/>
    </row>
    <row r="152" spans="1:16" ht="37.5" customHeight="1" x14ac:dyDescent="0.35">
      <c r="A152" s="19"/>
      <c r="B152" s="19"/>
      <c r="C152" s="46" t="s">
        <v>144</v>
      </c>
      <c r="D152" s="18" t="s">
        <v>150</v>
      </c>
      <c r="E152" s="40" t="s">
        <v>358</v>
      </c>
      <c r="F152" s="61" t="s">
        <v>151</v>
      </c>
      <c r="G152" s="112">
        <v>1</v>
      </c>
      <c r="H152" s="156"/>
      <c r="I152" s="164"/>
      <c r="J152" s="164"/>
      <c r="K152" s="164"/>
      <c r="L152" s="164"/>
      <c r="M152" s="185">
        <v>0</v>
      </c>
      <c r="N152" s="185"/>
      <c r="O152" s="185"/>
      <c r="P152" s="185"/>
    </row>
    <row r="153" spans="1:16" ht="45" x14ac:dyDescent="0.35">
      <c r="A153" s="24" t="s">
        <v>287</v>
      </c>
      <c r="B153" s="24"/>
      <c r="C153" s="25"/>
      <c r="D153" s="25"/>
      <c r="E153" s="35"/>
      <c r="F153" s="24"/>
      <c r="G153" s="37"/>
      <c r="H153" s="37"/>
      <c r="I153" s="168"/>
      <c r="J153" s="168"/>
      <c r="K153" s="168"/>
      <c r="L153" s="168"/>
      <c r="M153" s="186"/>
      <c r="N153" s="186"/>
      <c r="O153" s="186"/>
      <c r="P153" s="186"/>
    </row>
    <row r="154" spans="1:16" ht="15" x14ac:dyDescent="0.35">
      <c r="A154" s="12" t="s">
        <v>152</v>
      </c>
      <c r="B154" s="12"/>
      <c r="C154" s="12"/>
      <c r="D154" s="12"/>
      <c r="E154" s="42" t="s">
        <v>153</v>
      </c>
      <c r="F154" s="12"/>
      <c r="G154" s="12"/>
      <c r="H154" s="12"/>
      <c r="I154" s="170"/>
      <c r="J154" s="170"/>
      <c r="K154" s="170"/>
      <c r="L154" s="170"/>
      <c r="M154" s="188"/>
      <c r="N154" s="188"/>
      <c r="O154" s="188"/>
      <c r="P154" s="188"/>
    </row>
    <row r="155" spans="1:16" ht="15" x14ac:dyDescent="0.35">
      <c r="A155" s="14"/>
      <c r="B155" s="14" t="s">
        <v>154</v>
      </c>
      <c r="C155" s="14"/>
      <c r="D155" s="14"/>
      <c r="E155" s="43" t="s">
        <v>155</v>
      </c>
      <c r="F155" s="14"/>
      <c r="G155" s="45"/>
      <c r="H155" s="45"/>
      <c r="I155" s="171"/>
      <c r="J155" s="171"/>
      <c r="K155" s="171"/>
      <c r="L155" s="171"/>
      <c r="M155" s="189"/>
      <c r="N155" s="189"/>
      <c r="O155" s="189"/>
      <c r="P155" s="189"/>
    </row>
    <row r="156" spans="1:16" ht="35.25" customHeight="1" x14ac:dyDescent="0.35">
      <c r="A156" s="544"/>
      <c r="B156" s="544"/>
      <c r="C156" s="544" t="s">
        <v>14</v>
      </c>
      <c r="D156" s="555" t="s">
        <v>156</v>
      </c>
      <c r="E156" s="62" t="s">
        <v>288</v>
      </c>
      <c r="F156" s="558" t="s">
        <v>129</v>
      </c>
      <c r="G156" s="552">
        <v>1</v>
      </c>
      <c r="H156" s="156"/>
      <c r="I156" s="164"/>
      <c r="J156" s="164"/>
      <c r="K156" s="164"/>
      <c r="L156" s="164"/>
      <c r="M156" s="185">
        <v>1</v>
      </c>
      <c r="N156" s="185">
        <v>28000</v>
      </c>
      <c r="O156" s="185">
        <f>N156*M156</f>
        <v>28000</v>
      </c>
      <c r="P156" s="185"/>
    </row>
    <row r="157" spans="1:16" x14ac:dyDescent="0.35">
      <c r="A157" s="545"/>
      <c r="B157" s="545"/>
      <c r="C157" s="545"/>
      <c r="D157" s="556"/>
      <c r="E157" s="62" t="s">
        <v>289</v>
      </c>
      <c r="F157" s="559"/>
      <c r="G157" s="553"/>
      <c r="H157" s="156"/>
      <c r="I157" s="164"/>
      <c r="J157" s="164"/>
      <c r="K157" s="164"/>
      <c r="L157" s="164"/>
      <c r="M157" s="185"/>
      <c r="N157" s="185"/>
      <c r="O157" s="185"/>
      <c r="P157" s="185"/>
    </row>
    <row r="158" spans="1:16" x14ac:dyDescent="0.35">
      <c r="A158" s="545"/>
      <c r="B158" s="545"/>
      <c r="C158" s="545"/>
      <c r="D158" s="556"/>
      <c r="E158" s="62" t="s">
        <v>292</v>
      </c>
      <c r="F158" s="559"/>
      <c r="G158" s="553"/>
      <c r="H158" s="156"/>
      <c r="I158" s="164"/>
      <c r="J158" s="164"/>
      <c r="K158" s="164"/>
      <c r="L158" s="164"/>
      <c r="M158" s="185"/>
      <c r="N158" s="185"/>
      <c r="O158" s="185"/>
      <c r="P158" s="185"/>
    </row>
    <row r="159" spans="1:16" x14ac:dyDescent="0.35">
      <c r="A159" s="545"/>
      <c r="B159" s="545"/>
      <c r="C159" s="545"/>
      <c r="D159" s="556"/>
      <c r="E159" s="63" t="s">
        <v>290</v>
      </c>
      <c r="F159" s="559"/>
      <c r="G159" s="553"/>
      <c r="H159" s="156"/>
      <c r="I159" s="164"/>
      <c r="J159" s="164"/>
      <c r="K159" s="164"/>
      <c r="L159" s="164"/>
      <c r="M159" s="185"/>
      <c r="N159" s="185"/>
      <c r="O159" s="185"/>
      <c r="P159" s="185"/>
    </row>
    <row r="160" spans="1:16" x14ac:dyDescent="0.35">
      <c r="A160" s="545"/>
      <c r="B160" s="545"/>
      <c r="C160" s="545"/>
      <c r="D160" s="556"/>
      <c r="E160" s="62" t="s">
        <v>293</v>
      </c>
      <c r="F160" s="559"/>
      <c r="G160" s="553"/>
      <c r="H160" s="156"/>
      <c r="I160" s="164"/>
      <c r="J160" s="164"/>
      <c r="K160" s="164"/>
      <c r="L160" s="164"/>
      <c r="M160" s="185"/>
      <c r="N160" s="185"/>
      <c r="O160" s="185"/>
      <c r="P160" s="185"/>
    </row>
    <row r="161" spans="1:16" x14ac:dyDescent="0.35">
      <c r="A161" s="545"/>
      <c r="B161" s="545"/>
      <c r="C161" s="545"/>
      <c r="D161" s="556"/>
      <c r="E161" s="62" t="s">
        <v>294</v>
      </c>
      <c r="F161" s="559"/>
      <c r="G161" s="553"/>
      <c r="H161" s="156"/>
      <c r="I161" s="164"/>
      <c r="J161" s="164"/>
      <c r="K161" s="164"/>
      <c r="L161" s="164"/>
      <c r="M161" s="185"/>
      <c r="N161" s="185"/>
      <c r="O161" s="185"/>
      <c r="P161" s="185"/>
    </row>
    <row r="162" spans="1:16" x14ac:dyDescent="0.35">
      <c r="A162" s="546"/>
      <c r="B162" s="546"/>
      <c r="C162" s="546"/>
      <c r="D162" s="557"/>
      <c r="E162" s="62" t="s">
        <v>291</v>
      </c>
      <c r="F162" s="560"/>
      <c r="G162" s="554"/>
      <c r="H162" s="156"/>
      <c r="I162" s="164"/>
      <c r="J162" s="164"/>
      <c r="K162" s="164"/>
      <c r="L162" s="164"/>
      <c r="M162" s="185"/>
      <c r="N162" s="185"/>
      <c r="O162" s="185"/>
      <c r="P162" s="185"/>
    </row>
    <row r="163" spans="1:16" ht="45" x14ac:dyDescent="0.35">
      <c r="A163" s="24" t="s">
        <v>295</v>
      </c>
      <c r="B163" s="24"/>
      <c r="C163" s="25"/>
      <c r="D163" s="25"/>
      <c r="E163" s="35"/>
      <c r="F163" s="24"/>
      <c r="G163" s="37"/>
      <c r="H163" s="37"/>
      <c r="I163" s="168"/>
      <c r="J163" s="168"/>
      <c r="K163" s="168"/>
      <c r="L163" s="168"/>
      <c r="M163" s="186"/>
      <c r="N163" s="186"/>
      <c r="O163" s="186"/>
      <c r="P163" s="186"/>
    </row>
    <row r="164" spans="1:16" ht="15" x14ac:dyDescent="0.35">
      <c r="A164" s="14"/>
      <c r="B164" s="14" t="s">
        <v>177</v>
      </c>
      <c r="C164" s="14"/>
      <c r="D164" s="14"/>
      <c r="E164" s="65" t="s">
        <v>296</v>
      </c>
      <c r="F164" s="14"/>
      <c r="G164" s="66"/>
      <c r="H164" s="66"/>
      <c r="I164" s="172"/>
      <c r="J164" s="172"/>
      <c r="K164" s="172"/>
      <c r="L164" s="172"/>
      <c r="M164" s="190"/>
      <c r="N164" s="190"/>
      <c r="O164" s="190"/>
      <c r="P164" s="190"/>
    </row>
    <row r="165" spans="1:16" x14ac:dyDescent="0.35">
      <c r="A165" s="544"/>
      <c r="B165" s="544"/>
      <c r="C165" s="544" t="s">
        <v>36</v>
      </c>
      <c r="D165" s="547" t="s">
        <v>157</v>
      </c>
      <c r="E165" s="62" t="s">
        <v>297</v>
      </c>
      <c r="F165" s="547" t="s">
        <v>129</v>
      </c>
      <c r="G165" s="552">
        <v>2</v>
      </c>
      <c r="H165" s="156"/>
      <c r="I165" s="164"/>
      <c r="J165" s="164"/>
      <c r="K165" s="164"/>
      <c r="L165" s="164"/>
      <c r="M165" s="185">
        <v>2</v>
      </c>
      <c r="N165" s="185">
        <v>5000</v>
      </c>
      <c r="O165" s="185">
        <f>N165*M165</f>
        <v>10000</v>
      </c>
      <c r="P165" s="185"/>
    </row>
    <row r="166" spans="1:16" x14ac:dyDescent="0.35">
      <c r="A166" s="545"/>
      <c r="B166" s="545"/>
      <c r="C166" s="545"/>
      <c r="D166" s="548"/>
      <c r="E166" s="102" t="s">
        <v>289</v>
      </c>
      <c r="F166" s="548"/>
      <c r="G166" s="553"/>
      <c r="H166" s="156"/>
      <c r="I166" s="164"/>
      <c r="J166" s="164"/>
      <c r="K166" s="164"/>
      <c r="L166" s="164"/>
      <c r="M166" s="185"/>
      <c r="N166" s="185"/>
      <c r="O166" s="185"/>
      <c r="P166" s="185"/>
    </row>
    <row r="167" spans="1:16" x14ac:dyDescent="0.35">
      <c r="A167" s="545"/>
      <c r="B167" s="545"/>
      <c r="C167" s="545"/>
      <c r="D167" s="548"/>
      <c r="E167" s="62" t="s">
        <v>298</v>
      </c>
      <c r="F167" s="548"/>
      <c r="G167" s="553"/>
      <c r="H167" s="156"/>
      <c r="I167" s="164"/>
      <c r="J167" s="164"/>
      <c r="K167" s="164"/>
      <c r="L167" s="164"/>
      <c r="M167" s="185"/>
      <c r="N167" s="185"/>
      <c r="O167" s="185"/>
      <c r="P167" s="185"/>
    </row>
    <row r="168" spans="1:16" x14ac:dyDescent="0.35">
      <c r="A168" s="545"/>
      <c r="B168" s="545"/>
      <c r="C168" s="545"/>
      <c r="D168" s="548"/>
      <c r="E168" s="102" t="s">
        <v>290</v>
      </c>
      <c r="F168" s="548"/>
      <c r="G168" s="553"/>
      <c r="H168" s="156"/>
      <c r="I168" s="164"/>
      <c r="J168" s="164"/>
      <c r="K168" s="164"/>
      <c r="L168" s="164"/>
      <c r="M168" s="185"/>
      <c r="N168" s="185"/>
      <c r="O168" s="185"/>
      <c r="P168" s="185"/>
    </row>
    <row r="169" spans="1:16" x14ac:dyDescent="0.35">
      <c r="A169" s="545"/>
      <c r="B169" s="545"/>
      <c r="C169" s="545"/>
      <c r="D169" s="548"/>
      <c r="E169" s="62" t="s">
        <v>299</v>
      </c>
      <c r="F169" s="548"/>
      <c r="G169" s="553"/>
      <c r="H169" s="156"/>
      <c r="I169" s="164"/>
      <c r="J169" s="164"/>
      <c r="K169" s="164"/>
      <c r="L169" s="164"/>
      <c r="M169" s="185"/>
      <c r="N169" s="185"/>
      <c r="O169" s="185"/>
      <c r="P169" s="185"/>
    </row>
    <row r="170" spans="1:16" x14ac:dyDescent="0.35">
      <c r="A170" s="545"/>
      <c r="B170" s="545"/>
      <c r="C170" s="545"/>
      <c r="D170" s="548"/>
      <c r="E170" s="62" t="s">
        <v>300</v>
      </c>
      <c r="F170" s="548"/>
      <c r="G170" s="553"/>
      <c r="H170" s="156"/>
      <c r="I170" s="164"/>
      <c r="J170" s="164"/>
      <c r="K170" s="164"/>
      <c r="L170" s="164"/>
      <c r="M170" s="185"/>
      <c r="N170" s="185"/>
      <c r="O170" s="185"/>
      <c r="P170" s="185"/>
    </row>
    <row r="171" spans="1:16" x14ac:dyDescent="0.35">
      <c r="A171" s="546"/>
      <c r="B171" s="546"/>
      <c r="C171" s="546"/>
      <c r="D171" s="549"/>
      <c r="E171" s="62" t="s">
        <v>291</v>
      </c>
      <c r="F171" s="549"/>
      <c r="G171" s="554"/>
      <c r="H171" s="156"/>
      <c r="I171" s="164"/>
      <c r="J171" s="164"/>
      <c r="K171" s="164"/>
      <c r="L171" s="164"/>
      <c r="M171" s="185"/>
      <c r="N171" s="185"/>
      <c r="O171" s="185"/>
      <c r="P171" s="185"/>
    </row>
    <row r="172" spans="1:16" ht="45" x14ac:dyDescent="0.35">
      <c r="A172" s="24" t="s">
        <v>301</v>
      </c>
      <c r="B172" s="24"/>
      <c r="C172" s="25"/>
      <c r="D172" s="25"/>
      <c r="E172" s="35"/>
      <c r="F172" s="24"/>
      <c r="G172" s="35"/>
      <c r="H172" s="35"/>
      <c r="I172" s="169"/>
      <c r="J172" s="169"/>
      <c r="K172" s="169"/>
      <c r="L172" s="169"/>
      <c r="M172" s="187"/>
      <c r="N172" s="187"/>
      <c r="O172" s="187"/>
      <c r="P172" s="187"/>
    </row>
    <row r="173" spans="1:16" ht="15" x14ac:dyDescent="0.35">
      <c r="A173" s="14"/>
      <c r="B173" s="14" t="s">
        <v>180</v>
      </c>
      <c r="C173" s="14"/>
      <c r="D173" s="14"/>
      <c r="E173" s="43" t="s">
        <v>158</v>
      </c>
      <c r="F173" s="14"/>
      <c r="G173" s="66"/>
      <c r="H173" s="66"/>
      <c r="I173" s="172"/>
      <c r="J173" s="172"/>
      <c r="K173" s="172"/>
      <c r="L173" s="172"/>
      <c r="M173" s="190"/>
      <c r="N173" s="190"/>
      <c r="O173" s="190"/>
      <c r="P173" s="190"/>
    </row>
    <row r="174" spans="1:16" x14ac:dyDescent="0.35">
      <c r="A174" s="67"/>
      <c r="B174" s="67"/>
      <c r="C174" s="67" t="s">
        <v>14</v>
      </c>
      <c r="D174" s="67"/>
      <c r="E174" s="26" t="s">
        <v>159</v>
      </c>
      <c r="F174" s="68" t="s">
        <v>129</v>
      </c>
      <c r="G174" s="112">
        <f>0.48/100*G11</f>
        <v>2.4767999999999999</v>
      </c>
      <c r="H174" s="156"/>
      <c r="I174" s="164"/>
      <c r="J174" s="164"/>
      <c r="K174" s="164"/>
      <c r="L174" s="164"/>
      <c r="M174" s="185">
        <v>2</v>
      </c>
      <c r="N174" s="185">
        <v>500</v>
      </c>
      <c r="O174" s="185">
        <f t="shared" ref="O174:O182" si="3">N174*M174</f>
        <v>1000</v>
      </c>
      <c r="P174" s="185"/>
    </row>
    <row r="175" spans="1:16" x14ac:dyDescent="0.35">
      <c r="A175" s="67"/>
      <c r="B175" s="67"/>
      <c r="C175" s="67" t="s">
        <v>17</v>
      </c>
      <c r="D175" s="67"/>
      <c r="E175" s="26" t="s">
        <v>160</v>
      </c>
      <c r="F175" s="68" t="s">
        <v>129</v>
      </c>
      <c r="G175" s="112">
        <f>0.48/100*G11</f>
        <v>2.4767999999999999</v>
      </c>
      <c r="H175" s="156"/>
      <c r="I175" s="164"/>
      <c r="J175" s="164"/>
      <c r="K175" s="164"/>
      <c r="L175" s="164"/>
      <c r="M175" s="185">
        <v>2</v>
      </c>
      <c r="N175" s="185">
        <v>750</v>
      </c>
      <c r="O175" s="185">
        <f t="shared" si="3"/>
        <v>1500</v>
      </c>
      <c r="P175" s="185"/>
    </row>
    <row r="176" spans="1:16" x14ac:dyDescent="0.35">
      <c r="A176" s="67"/>
      <c r="B176" s="67"/>
      <c r="C176" s="67" t="s">
        <v>18</v>
      </c>
      <c r="D176" s="67"/>
      <c r="E176" s="26" t="s">
        <v>161</v>
      </c>
      <c r="F176" s="68" t="s">
        <v>129</v>
      </c>
      <c r="G176" s="112">
        <f>0.24/100*G11</f>
        <v>1.2383999999999999</v>
      </c>
      <c r="H176" s="156"/>
      <c r="I176" s="164"/>
      <c r="J176" s="164"/>
      <c r="K176" s="164"/>
      <c r="L176" s="164"/>
      <c r="M176" s="185">
        <v>1</v>
      </c>
      <c r="N176" s="185">
        <v>980</v>
      </c>
      <c r="O176" s="185">
        <f t="shared" si="3"/>
        <v>980</v>
      </c>
      <c r="P176" s="185"/>
    </row>
    <row r="177" spans="1:16" ht="36" customHeight="1" x14ac:dyDescent="0.35">
      <c r="A177" s="67"/>
      <c r="B177" s="67"/>
      <c r="C177" s="67" t="s">
        <v>23</v>
      </c>
      <c r="D177" s="67"/>
      <c r="E177" s="58" t="s">
        <v>165</v>
      </c>
      <c r="F177" s="68" t="s">
        <v>129</v>
      </c>
      <c r="G177" s="112">
        <v>1</v>
      </c>
      <c r="H177" s="156"/>
      <c r="I177" s="164"/>
      <c r="J177" s="164"/>
      <c r="K177" s="164"/>
      <c r="L177" s="164"/>
      <c r="M177" s="185">
        <v>1</v>
      </c>
      <c r="N177" s="185">
        <v>14000</v>
      </c>
      <c r="O177" s="185">
        <f t="shared" si="3"/>
        <v>14000</v>
      </c>
      <c r="P177" s="185"/>
    </row>
    <row r="178" spans="1:16" ht="21.75" customHeight="1" x14ac:dyDescent="0.35">
      <c r="A178" s="67"/>
      <c r="B178" s="67"/>
      <c r="C178" s="67" t="s">
        <v>26</v>
      </c>
      <c r="D178" s="67"/>
      <c r="E178" s="58" t="s">
        <v>166</v>
      </c>
      <c r="F178" s="68" t="s">
        <v>129</v>
      </c>
      <c r="G178" s="112">
        <f>0.96/100*G11</f>
        <v>4.9535999999999998</v>
      </c>
      <c r="H178" s="156"/>
      <c r="I178" s="164"/>
      <c r="J178" s="164"/>
      <c r="K178" s="164"/>
      <c r="L178" s="164"/>
      <c r="M178" s="185">
        <v>5</v>
      </c>
      <c r="N178" s="185">
        <v>150</v>
      </c>
      <c r="O178" s="185">
        <f t="shared" si="3"/>
        <v>750</v>
      </c>
      <c r="P178" s="185"/>
    </row>
    <row r="179" spans="1:16" x14ac:dyDescent="0.35">
      <c r="A179" s="67"/>
      <c r="B179" s="67"/>
      <c r="C179" s="67" t="s">
        <v>69</v>
      </c>
      <c r="D179" s="70"/>
      <c r="E179" s="27" t="s">
        <v>167</v>
      </c>
      <c r="F179" s="111" t="s">
        <v>22</v>
      </c>
      <c r="G179" s="112">
        <v>4</v>
      </c>
      <c r="H179" s="156"/>
      <c r="I179" s="164"/>
      <c r="J179" s="164"/>
      <c r="K179" s="164"/>
      <c r="L179" s="164"/>
      <c r="M179" s="185">
        <v>4</v>
      </c>
      <c r="N179" s="185">
        <v>200</v>
      </c>
      <c r="O179" s="185">
        <f t="shared" si="3"/>
        <v>800</v>
      </c>
      <c r="P179" s="185"/>
    </row>
    <row r="180" spans="1:16" x14ac:dyDescent="0.35">
      <c r="A180" s="67"/>
      <c r="B180" s="67"/>
      <c r="C180" s="67" t="s">
        <v>70</v>
      </c>
      <c r="D180" s="70"/>
      <c r="E180" s="27" t="s">
        <v>302</v>
      </c>
      <c r="F180" s="111" t="s">
        <v>22</v>
      </c>
      <c r="G180" s="112">
        <v>4</v>
      </c>
      <c r="H180" s="156"/>
      <c r="I180" s="164"/>
      <c r="J180" s="164"/>
      <c r="K180" s="164"/>
      <c r="L180" s="164"/>
      <c r="M180" s="185">
        <v>4</v>
      </c>
      <c r="N180" s="185">
        <v>300</v>
      </c>
      <c r="O180" s="185">
        <f t="shared" si="3"/>
        <v>1200</v>
      </c>
      <c r="P180" s="185"/>
    </row>
    <row r="181" spans="1:16" x14ac:dyDescent="0.35">
      <c r="A181" s="67"/>
      <c r="B181" s="67"/>
      <c r="C181" s="67" t="s">
        <v>116</v>
      </c>
      <c r="D181" s="70"/>
      <c r="E181" s="27" t="s">
        <v>319</v>
      </c>
      <c r="F181" s="111" t="s">
        <v>22</v>
      </c>
      <c r="G181" s="112">
        <v>8</v>
      </c>
      <c r="H181" s="156"/>
      <c r="I181" s="164"/>
      <c r="J181" s="164"/>
      <c r="K181" s="164"/>
      <c r="L181" s="164"/>
      <c r="M181" s="185">
        <v>8</v>
      </c>
      <c r="N181" s="185">
        <v>300</v>
      </c>
      <c r="O181" s="185">
        <f t="shared" si="3"/>
        <v>2400</v>
      </c>
      <c r="P181" s="185"/>
    </row>
    <row r="182" spans="1:16" ht="63" customHeight="1" x14ac:dyDescent="0.35">
      <c r="A182" s="67"/>
      <c r="B182" s="67"/>
      <c r="C182" s="67" t="s">
        <v>333</v>
      </c>
      <c r="D182" s="70"/>
      <c r="E182" s="69" t="s">
        <v>366</v>
      </c>
      <c r="F182" s="72" t="s">
        <v>171</v>
      </c>
      <c r="G182" s="112">
        <v>8</v>
      </c>
      <c r="H182" s="156"/>
      <c r="I182" s="164"/>
      <c r="J182" s="164"/>
      <c r="K182" s="164"/>
      <c r="L182" s="164"/>
      <c r="M182" s="185">
        <v>8</v>
      </c>
      <c r="N182" s="185">
        <v>370</v>
      </c>
      <c r="O182" s="185">
        <f t="shared" si="3"/>
        <v>2960</v>
      </c>
      <c r="P182" s="185"/>
    </row>
    <row r="183" spans="1:16" ht="39.75" customHeight="1" x14ac:dyDescent="0.35">
      <c r="A183" s="67"/>
      <c r="B183" s="67"/>
      <c r="C183" s="67" t="s">
        <v>334</v>
      </c>
      <c r="D183" s="70"/>
      <c r="E183" s="69" t="s">
        <v>320</v>
      </c>
      <c r="F183" s="113" t="s">
        <v>171</v>
      </c>
      <c r="G183" s="112">
        <v>0</v>
      </c>
      <c r="H183" s="156"/>
      <c r="I183" s="164"/>
      <c r="J183" s="164"/>
      <c r="K183" s="164"/>
      <c r="L183" s="164"/>
      <c r="M183" s="185"/>
      <c r="N183" s="185"/>
      <c r="O183" s="185"/>
      <c r="P183" s="185"/>
    </row>
    <row r="184" spans="1:16" x14ac:dyDescent="0.35">
      <c r="A184" s="114"/>
      <c r="B184" s="114"/>
      <c r="C184" s="115" t="s">
        <v>46</v>
      </c>
      <c r="D184" s="116"/>
      <c r="E184" s="209" t="s">
        <v>372</v>
      </c>
      <c r="F184" s="210"/>
      <c r="G184" s="211"/>
      <c r="H184" s="211"/>
      <c r="I184" s="212"/>
      <c r="J184" s="212"/>
      <c r="K184" s="212"/>
      <c r="L184" s="212"/>
      <c r="M184" s="213"/>
      <c r="N184" s="213"/>
      <c r="O184" s="213"/>
      <c r="P184" s="213"/>
    </row>
    <row r="185" spans="1:16" ht="39.75" customHeight="1" x14ac:dyDescent="0.35">
      <c r="A185" s="114"/>
      <c r="B185" s="114"/>
      <c r="C185" s="114" t="s">
        <v>303</v>
      </c>
      <c r="D185" s="116"/>
      <c r="E185" s="214" t="s">
        <v>377</v>
      </c>
      <c r="F185" s="210" t="s">
        <v>168</v>
      </c>
      <c r="G185" s="215">
        <v>2</v>
      </c>
      <c r="H185" s="215"/>
      <c r="I185" s="216"/>
      <c r="J185" s="216"/>
      <c r="K185" s="216"/>
      <c r="L185" s="216"/>
      <c r="M185" s="217">
        <v>2</v>
      </c>
      <c r="N185" s="217">
        <v>400</v>
      </c>
      <c r="O185" s="217">
        <f>N185*M185</f>
        <v>800</v>
      </c>
      <c r="P185" s="217"/>
    </row>
    <row r="186" spans="1:16" ht="39.75" customHeight="1" x14ac:dyDescent="0.35">
      <c r="A186" s="114"/>
      <c r="B186" s="114"/>
      <c r="C186" s="114" t="s">
        <v>304</v>
      </c>
      <c r="D186" s="116"/>
      <c r="E186" s="214" t="s">
        <v>378</v>
      </c>
      <c r="F186" s="210" t="s">
        <v>168</v>
      </c>
      <c r="G186" s="215">
        <v>6</v>
      </c>
      <c r="H186" s="215"/>
      <c r="I186" s="216"/>
      <c r="J186" s="216"/>
      <c r="K186" s="216"/>
      <c r="L186" s="216"/>
      <c r="M186" s="217">
        <v>6</v>
      </c>
      <c r="N186" s="217">
        <v>400</v>
      </c>
      <c r="O186" s="217">
        <f>N186*M186</f>
        <v>2400</v>
      </c>
      <c r="P186" s="217"/>
    </row>
    <row r="187" spans="1:16" x14ac:dyDescent="0.35">
      <c r="A187" s="114"/>
      <c r="B187" s="114"/>
      <c r="C187" s="114" t="s">
        <v>47</v>
      </c>
      <c r="D187" s="116"/>
      <c r="E187" s="209" t="s">
        <v>379</v>
      </c>
      <c r="F187" s="210"/>
      <c r="G187" s="218"/>
      <c r="H187" s="218"/>
      <c r="I187" s="216"/>
      <c r="J187" s="216"/>
      <c r="K187" s="216"/>
      <c r="L187" s="216"/>
      <c r="M187" s="217"/>
      <c r="N187" s="217"/>
      <c r="O187" s="217"/>
      <c r="P187" s="217"/>
    </row>
    <row r="188" spans="1:16" ht="105.75" customHeight="1" x14ac:dyDescent="0.35">
      <c r="A188" s="114"/>
      <c r="B188" s="114"/>
      <c r="C188" s="114"/>
      <c r="D188" s="116"/>
      <c r="E188" s="214" t="s">
        <v>380</v>
      </c>
      <c r="F188" s="210"/>
      <c r="G188" s="218"/>
      <c r="H188" s="218"/>
      <c r="I188" s="216"/>
      <c r="J188" s="216"/>
      <c r="K188" s="216"/>
      <c r="L188" s="216"/>
      <c r="M188" s="217"/>
      <c r="N188" s="217"/>
      <c r="O188" s="217"/>
      <c r="P188" s="217"/>
    </row>
    <row r="189" spans="1:16" x14ac:dyDescent="0.35">
      <c r="A189" s="114"/>
      <c r="B189" s="114"/>
      <c r="C189" s="114" t="s">
        <v>277</v>
      </c>
      <c r="D189" s="116"/>
      <c r="E189" s="214" t="s">
        <v>373</v>
      </c>
      <c r="F189" s="210" t="s">
        <v>168</v>
      </c>
      <c r="G189" s="219">
        <v>3</v>
      </c>
      <c r="H189" s="219"/>
      <c r="I189" s="216"/>
      <c r="J189" s="216"/>
      <c r="K189" s="216"/>
      <c r="L189" s="216"/>
      <c r="M189" s="217">
        <v>3</v>
      </c>
      <c r="N189" s="217">
        <v>300</v>
      </c>
      <c r="O189" s="217">
        <f>N189*M189</f>
        <v>900</v>
      </c>
      <c r="P189" s="217"/>
    </row>
    <row r="190" spans="1:16" x14ac:dyDescent="0.35">
      <c r="A190" s="114"/>
      <c r="B190" s="114"/>
      <c r="C190" s="114" t="s">
        <v>381</v>
      </c>
      <c r="D190" s="116"/>
      <c r="E190" s="214" t="s">
        <v>374</v>
      </c>
      <c r="F190" s="210" t="s">
        <v>168</v>
      </c>
      <c r="G190" s="215">
        <v>4</v>
      </c>
      <c r="H190" s="215"/>
      <c r="I190" s="216"/>
      <c r="J190" s="216"/>
      <c r="K190" s="216"/>
      <c r="L190" s="216"/>
      <c r="M190" s="217">
        <v>4</v>
      </c>
      <c r="N190" s="217">
        <v>350</v>
      </c>
      <c r="O190" s="217">
        <f>N190*M190</f>
        <v>1400</v>
      </c>
      <c r="P190" s="217"/>
    </row>
    <row r="191" spans="1:16" x14ac:dyDescent="0.35">
      <c r="A191" s="114"/>
      <c r="B191" s="114"/>
      <c r="C191" s="114" t="s">
        <v>382</v>
      </c>
      <c r="D191" s="116"/>
      <c r="E191" s="214" t="s">
        <v>375</v>
      </c>
      <c r="F191" s="210" t="s">
        <v>168</v>
      </c>
      <c r="G191" s="215">
        <v>2</v>
      </c>
      <c r="H191" s="215"/>
      <c r="I191" s="216"/>
      <c r="J191" s="216"/>
      <c r="K191" s="216"/>
      <c r="L191" s="216"/>
      <c r="M191" s="217">
        <v>2</v>
      </c>
      <c r="N191" s="217">
        <v>350</v>
      </c>
      <c r="O191" s="217">
        <f>N191*M191</f>
        <v>700</v>
      </c>
      <c r="P191" s="217"/>
    </row>
    <row r="192" spans="1:16" x14ac:dyDescent="0.35">
      <c r="A192" s="114"/>
      <c r="B192" s="114"/>
      <c r="C192" s="114" t="s">
        <v>383</v>
      </c>
      <c r="D192" s="116"/>
      <c r="E192" s="214" t="s">
        <v>376</v>
      </c>
      <c r="F192" s="210" t="s">
        <v>168</v>
      </c>
      <c r="G192" s="215">
        <v>2</v>
      </c>
      <c r="H192" s="215"/>
      <c r="I192" s="216"/>
      <c r="J192" s="216"/>
      <c r="K192" s="216"/>
      <c r="L192" s="216"/>
      <c r="M192" s="217">
        <v>2</v>
      </c>
      <c r="N192" s="217">
        <v>400</v>
      </c>
      <c r="O192" s="217">
        <f>N192*M192</f>
        <v>800</v>
      </c>
      <c r="P192" s="217"/>
    </row>
    <row r="193" spans="1:16" ht="102.75" customHeight="1" x14ac:dyDescent="0.35">
      <c r="A193" s="114"/>
      <c r="B193" s="114"/>
      <c r="C193" s="114" t="s">
        <v>49</v>
      </c>
      <c r="D193" s="116"/>
      <c r="E193" s="214" t="s">
        <v>384</v>
      </c>
      <c r="F193" s="210"/>
      <c r="G193" s="218"/>
      <c r="H193" s="218"/>
      <c r="I193" s="216"/>
      <c r="J193" s="216"/>
      <c r="K193" s="216"/>
      <c r="L193" s="216"/>
      <c r="M193" s="217"/>
      <c r="N193" s="217"/>
      <c r="O193" s="217"/>
      <c r="P193" s="217"/>
    </row>
    <row r="194" spans="1:16" ht="39.75" customHeight="1" x14ac:dyDescent="0.35">
      <c r="A194" s="114"/>
      <c r="B194" s="114"/>
      <c r="C194" s="114" t="s">
        <v>337</v>
      </c>
      <c r="D194" s="116"/>
      <c r="E194" s="214" t="s">
        <v>377</v>
      </c>
      <c r="F194" s="210" t="s">
        <v>168</v>
      </c>
      <c r="G194" s="218">
        <v>2</v>
      </c>
      <c r="H194" s="218"/>
      <c r="I194" s="216"/>
      <c r="J194" s="216"/>
      <c r="K194" s="216"/>
      <c r="L194" s="216"/>
      <c r="M194" s="217">
        <v>2</v>
      </c>
      <c r="N194" s="217">
        <v>300</v>
      </c>
      <c r="O194" s="217">
        <f>N194*M194</f>
        <v>600</v>
      </c>
      <c r="P194" s="217"/>
    </row>
    <row r="195" spans="1:16" ht="39.75" customHeight="1" x14ac:dyDescent="0.35">
      <c r="A195" s="114"/>
      <c r="B195" s="114"/>
      <c r="C195" s="114" t="s">
        <v>338</v>
      </c>
      <c r="D195" s="116"/>
      <c r="E195" s="214" t="s">
        <v>378</v>
      </c>
      <c r="F195" s="210" t="s">
        <v>168</v>
      </c>
      <c r="G195" s="218">
        <v>6</v>
      </c>
      <c r="H195" s="218"/>
      <c r="I195" s="216"/>
      <c r="J195" s="216"/>
      <c r="K195" s="216"/>
      <c r="L195" s="216"/>
      <c r="M195" s="217">
        <v>6</v>
      </c>
      <c r="N195" s="217">
        <v>450</v>
      </c>
      <c r="O195" s="217">
        <f>N195*M195</f>
        <v>2700</v>
      </c>
      <c r="P195" s="217"/>
    </row>
    <row r="196" spans="1:16" ht="48.75" customHeight="1" x14ac:dyDescent="0.35">
      <c r="A196" s="67"/>
      <c r="B196" s="67"/>
      <c r="C196" s="67" t="s">
        <v>51</v>
      </c>
      <c r="D196" s="67"/>
      <c r="E196" s="54" t="s">
        <v>174</v>
      </c>
      <c r="F196" s="68"/>
      <c r="G196" s="112"/>
      <c r="H196" s="156"/>
      <c r="I196" s="164"/>
      <c r="J196" s="164"/>
      <c r="K196" s="164"/>
      <c r="L196" s="164"/>
      <c r="M196" s="185"/>
      <c r="N196" s="185"/>
      <c r="O196" s="185"/>
      <c r="P196" s="185"/>
    </row>
    <row r="197" spans="1:16" x14ac:dyDescent="0.35">
      <c r="A197" s="67"/>
      <c r="B197" s="67"/>
      <c r="C197" s="67" t="s">
        <v>385</v>
      </c>
      <c r="D197" s="67"/>
      <c r="E197" s="53" t="s">
        <v>172</v>
      </c>
      <c r="F197" s="68" t="s">
        <v>171</v>
      </c>
      <c r="G197" s="112">
        <v>24</v>
      </c>
      <c r="H197" s="156"/>
      <c r="I197" s="164"/>
      <c r="J197" s="164"/>
      <c r="K197" s="164"/>
      <c r="L197" s="164"/>
      <c r="M197" s="185">
        <v>0</v>
      </c>
      <c r="N197" s="185"/>
      <c r="O197" s="185"/>
      <c r="P197" s="185"/>
    </row>
    <row r="198" spans="1:16" x14ac:dyDescent="0.35">
      <c r="A198" s="244"/>
      <c r="B198" s="244"/>
      <c r="C198" s="244"/>
      <c r="D198" s="244"/>
      <c r="E198" s="53"/>
      <c r="F198" s="68"/>
      <c r="G198" s="245"/>
      <c r="H198" s="245"/>
      <c r="I198" s="164"/>
      <c r="J198" s="540" t="s">
        <v>478</v>
      </c>
      <c r="K198" s="541"/>
      <c r="L198" s="164"/>
      <c r="M198" s="185">
        <v>0</v>
      </c>
      <c r="N198" s="185">
        <v>50</v>
      </c>
      <c r="O198" s="185">
        <f>N198*M198</f>
        <v>0</v>
      </c>
      <c r="P198" s="185"/>
    </row>
    <row r="199" spans="1:16" x14ac:dyDescent="0.35">
      <c r="A199" s="244"/>
      <c r="B199" s="244"/>
      <c r="C199" s="244"/>
      <c r="D199" s="244"/>
      <c r="E199" s="53"/>
      <c r="F199" s="68"/>
      <c r="G199" s="245"/>
      <c r="H199" s="245"/>
      <c r="I199" s="164"/>
      <c r="J199" s="540" t="s">
        <v>479</v>
      </c>
      <c r="K199" s="541"/>
      <c r="L199" s="164"/>
      <c r="M199" s="185"/>
      <c r="N199" s="185">
        <v>50</v>
      </c>
      <c r="O199" s="185"/>
      <c r="P199" s="185">
        <f>N199*M199</f>
        <v>0</v>
      </c>
    </row>
    <row r="200" spans="1:16" x14ac:dyDescent="0.35">
      <c r="A200" s="67"/>
      <c r="B200" s="67"/>
      <c r="C200" s="67" t="s">
        <v>386</v>
      </c>
      <c r="D200" s="67"/>
      <c r="E200" s="53" t="s">
        <v>173</v>
      </c>
      <c r="F200" s="68" t="s">
        <v>171</v>
      </c>
      <c r="G200" s="112">
        <v>30</v>
      </c>
      <c r="H200" s="156"/>
      <c r="I200" s="164"/>
      <c r="J200" s="164"/>
      <c r="K200" s="164"/>
      <c r="L200" s="164"/>
      <c r="M200" s="185">
        <v>0</v>
      </c>
      <c r="N200" s="185">
        <v>80</v>
      </c>
      <c r="O200" s="185">
        <f>N200*M201</f>
        <v>0</v>
      </c>
      <c r="P200" s="185"/>
    </row>
    <row r="201" spans="1:16" x14ac:dyDescent="0.35">
      <c r="A201" s="244"/>
      <c r="B201" s="244"/>
      <c r="C201" s="244"/>
      <c r="D201" s="244"/>
      <c r="E201" s="53"/>
      <c r="F201" s="68"/>
      <c r="G201" s="247"/>
      <c r="H201" s="247"/>
      <c r="I201" s="164"/>
      <c r="J201" s="540" t="s">
        <v>478</v>
      </c>
      <c r="K201" s="541"/>
      <c r="L201" s="164"/>
      <c r="M201" s="236">
        <v>0</v>
      </c>
      <c r="N201" s="185"/>
      <c r="O201" s="185"/>
      <c r="P201" s="185"/>
    </row>
    <row r="202" spans="1:16" x14ac:dyDescent="0.35">
      <c r="A202" s="244"/>
      <c r="B202" s="244"/>
      <c r="C202" s="244"/>
      <c r="D202" s="244"/>
      <c r="E202" s="53"/>
      <c r="F202" s="68"/>
      <c r="G202" s="247"/>
      <c r="H202" s="247"/>
      <c r="I202" s="164"/>
      <c r="J202" s="540" t="s">
        <v>479</v>
      </c>
      <c r="K202" s="541"/>
      <c r="L202" s="164"/>
      <c r="M202" s="236">
        <v>0</v>
      </c>
      <c r="N202" s="185"/>
      <c r="O202" s="185"/>
      <c r="P202" s="185">
        <f>N200*M202</f>
        <v>0</v>
      </c>
    </row>
    <row r="203" spans="1:16" ht="35.25" customHeight="1" x14ac:dyDescent="0.35">
      <c r="A203" s="67"/>
      <c r="B203" s="67"/>
      <c r="C203" s="67" t="s">
        <v>53</v>
      </c>
      <c r="D203" s="67"/>
      <c r="E203" s="55" t="s">
        <v>175</v>
      </c>
      <c r="F203" s="68" t="s">
        <v>171</v>
      </c>
      <c r="G203" s="57">
        <v>7</v>
      </c>
      <c r="H203" s="57"/>
      <c r="I203" s="165"/>
      <c r="J203" s="165"/>
      <c r="K203" s="165"/>
      <c r="L203" s="165"/>
      <c r="M203" s="183">
        <v>0</v>
      </c>
      <c r="N203" s="183"/>
      <c r="O203" s="183"/>
      <c r="P203" s="183"/>
    </row>
    <row r="204" spans="1:16" x14ac:dyDescent="0.35">
      <c r="A204" s="244"/>
      <c r="B204" s="244"/>
      <c r="C204" s="244"/>
      <c r="D204" s="244"/>
      <c r="E204" s="55"/>
      <c r="F204" s="68"/>
      <c r="G204" s="57"/>
      <c r="H204" s="57"/>
      <c r="I204" s="165"/>
      <c r="J204" s="540" t="s">
        <v>478</v>
      </c>
      <c r="K204" s="541"/>
      <c r="L204" s="165"/>
      <c r="M204" s="183">
        <v>0</v>
      </c>
      <c r="N204" s="183">
        <v>80</v>
      </c>
      <c r="O204" s="183">
        <f>N204*M204</f>
        <v>0</v>
      </c>
      <c r="P204" s="183"/>
    </row>
    <row r="205" spans="1:16" x14ac:dyDescent="0.35">
      <c r="A205" s="244"/>
      <c r="B205" s="244"/>
      <c r="C205" s="244"/>
      <c r="D205" s="244"/>
      <c r="E205" s="55"/>
      <c r="F205" s="68"/>
      <c r="G205" s="57"/>
      <c r="H205" s="57"/>
      <c r="I205" s="165"/>
      <c r="J205" s="540" t="s">
        <v>479</v>
      </c>
      <c r="K205" s="541"/>
      <c r="L205" s="165"/>
      <c r="M205" s="183">
        <v>0</v>
      </c>
      <c r="N205" s="183">
        <v>80</v>
      </c>
      <c r="O205" s="183"/>
      <c r="P205" s="183">
        <f>N205*M205</f>
        <v>0</v>
      </c>
    </row>
    <row r="206" spans="1:16" ht="41.25" customHeight="1" x14ac:dyDescent="0.35">
      <c r="A206" s="67"/>
      <c r="B206" s="67"/>
      <c r="C206" s="67" t="s">
        <v>54</v>
      </c>
      <c r="D206" s="67"/>
      <c r="E206" s="54" t="s">
        <v>176</v>
      </c>
      <c r="F206" s="68" t="s">
        <v>171</v>
      </c>
      <c r="G206" s="57">
        <v>6</v>
      </c>
      <c r="H206" s="57"/>
      <c r="I206" s="165"/>
      <c r="J206" s="165"/>
      <c r="K206" s="165"/>
      <c r="L206" s="165"/>
      <c r="M206" s="183">
        <v>0</v>
      </c>
      <c r="N206" s="183">
        <v>30</v>
      </c>
      <c r="O206" s="183">
        <f>N206*M206</f>
        <v>0</v>
      </c>
      <c r="P206" s="183"/>
    </row>
    <row r="207" spans="1:16" ht="45" x14ac:dyDescent="0.35">
      <c r="A207" s="24" t="s">
        <v>305</v>
      </c>
      <c r="B207" s="24"/>
      <c r="C207" s="25"/>
      <c r="D207" s="25"/>
      <c r="E207" s="35"/>
      <c r="F207" s="24"/>
      <c r="G207" s="37"/>
      <c r="H207" s="37"/>
      <c r="I207" s="168"/>
      <c r="J207" s="168"/>
      <c r="K207" s="168"/>
      <c r="L207" s="168"/>
      <c r="M207" s="186"/>
      <c r="N207" s="186"/>
      <c r="O207" s="186"/>
      <c r="P207" s="186"/>
    </row>
    <row r="208" spans="1:16" ht="15" x14ac:dyDescent="0.35">
      <c r="A208" s="14"/>
      <c r="B208" s="14" t="s">
        <v>344</v>
      </c>
      <c r="C208" s="14"/>
      <c r="D208" s="14"/>
      <c r="E208" s="43" t="s">
        <v>181</v>
      </c>
      <c r="F208" s="44"/>
      <c r="G208" s="45"/>
      <c r="H208" s="45"/>
      <c r="I208" s="171"/>
      <c r="J208" s="171"/>
      <c r="K208" s="171"/>
      <c r="L208" s="171"/>
      <c r="M208" s="189"/>
      <c r="N208" s="189"/>
      <c r="O208" s="189"/>
      <c r="P208" s="189"/>
    </row>
    <row r="209" spans="1:16" ht="58.5" customHeight="1" x14ac:dyDescent="0.35">
      <c r="A209" s="75"/>
      <c r="B209" s="75"/>
      <c r="C209" s="67" t="s">
        <v>11</v>
      </c>
      <c r="D209" s="61" t="s">
        <v>182</v>
      </c>
      <c r="E209" s="58" t="s">
        <v>183</v>
      </c>
      <c r="F209" s="68"/>
      <c r="G209" s="112"/>
      <c r="H209" s="156"/>
      <c r="I209" s="164"/>
      <c r="J209" s="164"/>
      <c r="K209" s="164"/>
      <c r="L209" s="164"/>
      <c r="M209" s="185"/>
      <c r="N209" s="185"/>
      <c r="O209" s="185"/>
      <c r="P209" s="185"/>
    </row>
    <row r="210" spans="1:16" x14ac:dyDescent="0.35">
      <c r="A210" s="75"/>
      <c r="B210" s="75"/>
      <c r="C210" s="67" t="s">
        <v>12</v>
      </c>
      <c r="D210" s="67"/>
      <c r="E210" s="58" t="s">
        <v>184</v>
      </c>
      <c r="F210" s="61" t="s">
        <v>171</v>
      </c>
      <c r="G210" s="112"/>
      <c r="H210" s="156"/>
      <c r="I210" s="164"/>
      <c r="J210" s="164"/>
      <c r="K210" s="164"/>
      <c r="L210" s="164"/>
      <c r="M210" s="185"/>
      <c r="N210" s="185"/>
      <c r="O210" s="185"/>
      <c r="P210" s="185"/>
    </row>
    <row r="211" spans="1:16" x14ac:dyDescent="0.35">
      <c r="A211" s="75"/>
      <c r="B211" s="75"/>
      <c r="C211" s="67" t="s">
        <v>14</v>
      </c>
      <c r="D211" s="67"/>
      <c r="E211" s="58" t="s">
        <v>185</v>
      </c>
      <c r="F211" s="61" t="s">
        <v>171</v>
      </c>
      <c r="G211" s="112"/>
      <c r="H211" s="156"/>
      <c r="I211" s="164"/>
      <c r="J211" s="164"/>
      <c r="K211" s="164"/>
      <c r="L211" s="164"/>
      <c r="M211" s="185"/>
      <c r="N211" s="185"/>
      <c r="O211" s="185"/>
      <c r="P211" s="185"/>
    </row>
    <row r="212" spans="1:16" x14ac:dyDescent="0.35">
      <c r="A212" s="75"/>
      <c r="B212" s="75"/>
      <c r="C212" s="67" t="s">
        <v>15</v>
      </c>
      <c r="D212" s="74"/>
      <c r="E212" s="64" t="s">
        <v>325</v>
      </c>
      <c r="F212" s="61" t="s">
        <v>171</v>
      </c>
      <c r="G212" s="112"/>
      <c r="H212" s="156"/>
      <c r="I212" s="164"/>
      <c r="J212" s="164"/>
      <c r="K212" s="164"/>
      <c r="L212" s="164"/>
      <c r="M212" s="185"/>
      <c r="N212" s="185"/>
      <c r="O212" s="185"/>
      <c r="P212" s="185"/>
    </row>
    <row r="213" spans="1:16" x14ac:dyDescent="0.35">
      <c r="A213" s="75"/>
      <c r="B213" s="75"/>
      <c r="C213" s="67" t="s">
        <v>16</v>
      </c>
      <c r="D213" s="74"/>
      <c r="E213" s="64" t="s">
        <v>326</v>
      </c>
      <c r="F213" s="61" t="s">
        <v>171</v>
      </c>
      <c r="G213" s="112"/>
      <c r="H213" s="156"/>
      <c r="I213" s="164"/>
      <c r="J213" s="164"/>
      <c r="K213" s="164"/>
      <c r="L213" s="164"/>
      <c r="M213" s="185"/>
      <c r="N213" s="185"/>
      <c r="O213" s="185"/>
      <c r="P213" s="185"/>
    </row>
    <row r="214" spans="1:16" x14ac:dyDescent="0.35">
      <c r="A214" s="75"/>
      <c r="B214" s="75"/>
      <c r="C214" s="67" t="s">
        <v>17</v>
      </c>
      <c r="D214" s="67"/>
      <c r="E214" s="58" t="s">
        <v>186</v>
      </c>
      <c r="F214" s="61" t="s">
        <v>171</v>
      </c>
      <c r="G214" s="112"/>
      <c r="H214" s="156"/>
      <c r="I214" s="164"/>
      <c r="J214" s="164"/>
      <c r="K214" s="164"/>
      <c r="L214" s="164"/>
      <c r="M214" s="185"/>
      <c r="N214" s="185"/>
      <c r="O214" s="185"/>
      <c r="P214" s="185"/>
    </row>
    <row r="215" spans="1:16" x14ac:dyDescent="0.35">
      <c r="A215" s="75"/>
      <c r="B215" s="75"/>
      <c r="C215" s="67" t="s">
        <v>18</v>
      </c>
      <c r="D215" s="67"/>
      <c r="E215" s="58" t="s">
        <v>187</v>
      </c>
      <c r="F215" s="61" t="s">
        <v>171</v>
      </c>
      <c r="G215" s="112">
        <v>0</v>
      </c>
      <c r="H215" s="156"/>
      <c r="I215" s="164"/>
      <c r="J215" s="164"/>
      <c r="K215" s="164"/>
      <c r="L215" s="164"/>
      <c r="M215" s="185"/>
      <c r="N215" s="185"/>
      <c r="O215" s="185"/>
      <c r="P215" s="185"/>
    </row>
    <row r="216" spans="1:16" x14ac:dyDescent="0.35">
      <c r="A216" s="75"/>
      <c r="B216" s="75"/>
      <c r="C216" s="67" t="s">
        <v>19</v>
      </c>
      <c r="D216" s="67"/>
      <c r="E216" s="58" t="s">
        <v>188</v>
      </c>
      <c r="F216" s="61" t="s">
        <v>171</v>
      </c>
      <c r="G216" s="152">
        <v>15</v>
      </c>
      <c r="H216" s="152"/>
      <c r="I216" s="173"/>
      <c r="J216" s="173"/>
      <c r="K216" s="173"/>
      <c r="L216" s="173"/>
      <c r="M216" s="200">
        <v>0</v>
      </c>
      <c r="N216" s="200">
        <v>800</v>
      </c>
      <c r="O216" s="200">
        <f>N216*M216</f>
        <v>0</v>
      </c>
      <c r="P216" s="200"/>
    </row>
    <row r="217" spans="1:16" x14ac:dyDescent="0.35">
      <c r="A217" s="75"/>
      <c r="B217" s="75"/>
      <c r="C217" s="67" t="s">
        <v>134</v>
      </c>
      <c r="D217" s="67"/>
      <c r="E217" s="58" t="s">
        <v>189</v>
      </c>
      <c r="F217" s="61" t="s">
        <v>171</v>
      </c>
      <c r="G217" s="112"/>
      <c r="H217" s="156"/>
      <c r="I217" s="164"/>
      <c r="J217" s="164"/>
      <c r="K217" s="164"/>
      <c r="L217" s="164"/>
      <c r="M217" s="185"/>
      <c r="N217" s="185"/>
      <c r="O217" s="185"/>
      <c r="P217" s="185"/>
    </row>
    <row r="218" spans="1:16" x14ac:dyDescent="0.35">
      <c r="A218" s="75"/>
      <c r="B218" s="75"/>
      <c r="C218" s="67" t="s">
        <v>135</v>
      </c>
      <c r="D218" s="67"/>
      <c r="E218" s="58" t="s">
        <v>190</v>
      </c>
      <c r="F218" s="61" t="s">
        <v>171</v>
      </c>
      <c r="G218" s="112"/>
      <c r="H218" s="156"/>
      <c r="I218" s="164"/>
      <c r="J218" s="164"/>
      <c r="K218" s="164"/>
      <c r="L218" s="164"/>
      <c r="M218" s="185"/>
      <c r="N218" s="185"/>
      <c r="O218" s="185"/>
      <c r="P218" s="185"/>
    </row>
    <row r="219" spans="1:16" x14ac:dyDescent="0.35">
      <c r="A219" s="75"/>
      <c r="B219" s="75"/>
      <c r="C219" s="67" t="s">
        <v>136</v>
      </c>
      <c r="D219" s="67"/>
      <c r="E219" s="58" t="s">
        <v>191</v>
      </c>
      <c r="F219" s="61" t="s">
        <v>171</v>
      </c>
      <c r="G219" s="112"/>
      <c r="H219" s="156"/>
      <c r="I219" s="164"/>
      <c r="J219" s="164"/>
      <c r="K219" s="164"/>
      <c r="L219" s="164"/>
      <c r="M219" s="185"/>
      <c r="N219" s="185"/>
      <c r="O219" s="185"/>
      <c r="P219" s="185"/>
    </row>
    <row r="220" spans="1:16" x14ac:dyDescent="0.35">
      <c r="A220" s="75"/>
      <c r="B220" s="75"/>
      <c r="C220" s="67" t="s">
        <v>137</v>
      </c>
      <c r="D220" s="67"/>
      <c r="E220" s="58" t="s">
        <v>192</v>
      </c>
      <c r="F220" s="61" t="s">
        <v>171</v>
      </c>
      <c r="G220" s="112">
        <v>0</v>
      </c>
      <c r="H220" s="156"/>
      <c r="I220" s="164"/>
      <c r="J220" s="164"/>
      <c r="K220" s="164"/>
      <c r="L220" s="164"/>
      <c r="M220" s="185"/>
      <c r="N220" s="185"/>
      <c r="O220" s="185"/>
      <c r="P220" s="185"/>
    </row>
    <row r="221" spans="1:16" x14ac:dyDescent="0.35">
      <c r="A221" s="75"/>
      <c r="B221" s="75"/>
      <c r="C221" s="67" t="s">
        <v>162</v>
      </c>
      <c r="D221" s="67"/>
      <c r="E221" s="58" t="s">
        <v>193</v>
      </c>
      <c r="F221" s="61" t="s">
        <v>171</v>
      </c>
      <c r="G221" s="112">
        <v>2</v>
      </c>
      <c r="H221" s="156"/>
      <c r="I221" s="164"/>
      <c r="J221" s="164"/>
      <c r="K221" s="164"/>
      <c r="L221" s="164"/>
      <c r="M221" s="185">
        <v>0</v>
      </c>
      <c r="N221" s="185">
        <v>600</v>
      </c>
      <c r="O221" s="185">
        <f>N221*M221</f>
        <v>0</v>
      </c>
      <c r="P221" s="185"/>
    </row>
    <row r="222" spans="1:16" x14ac:dyDescent="0.35">
      <c r="A222" s="75"/>
      <c r="B222" s="75"/>
      <c r="C222" s="67" t="s">
        <v>138</v>
      </c>
      <c r="D222" s="67"/>
      <c r="E222" s="58" t="s">
        <v>194</v>
      </c>
      <c r="F222" s="61" t="s">
        <v>171</v>
      </c>
      <c r="G222" s="112">
        <v>0</v>
      </c>
      <c r="H222" s="156"/>
      <c r="I222" s="164"/>
      <c r="J222" s="164"/>
      <c r="K222" s="164"/>
      <c r="L222" s="164"/>
      <c r="M222" s="185"/>
      <c r="N222" s="185"/>
      <c r="O222" s="185"/>
      <c r="P222" s="185"/>
    </row>
    <row r="223" spans="1:16" ht="58.5" customHeight="1" x14ac:dyDescent="0.35">
      <c r="A223" s="75"/>
      <c r="B223" s="75"/>
      <c r="C223" s="18"/>
      <c r="D223" s="76" t="s">
        <v>195</v>
      </c>
      <c r="E223" s="77" t="s">
        <v>367</v>
      </c>
      <c r="F223" s="58"/>
      <c r="G223" s="112"/>
      <c r="H223" s="156"/>
      <c r="I223" s="164"/>
      <c r="J223" s="164"/>
      <c r="K223" s="164"/>
      <c r="L223" s="164"/>
      <c r="M223" s="185"/>
      <c r="N223" s="185"/>
      <c r="O223" s="185"/>
      <c r="P223" s="185"/>
    </row>
    <row r="224" spans="1:16" ht="18" customHeight="1" x14ac:dyDescent="0.35">
      <c r="A224" s="75"/>
      <c r="B224" s="75"/>
      <c r="C224" s="67" t="s">
        <v>20</v>
      </c>
      <c r="D224" s="67"/>
      <c r="E224" s="78" t="s">
        <v>196</v>
      </c>
      <c r="F224" s="58"/>
      <c r="G224" s="112"/>
      <c r="H224" s="156"/>
      <c r="I224" s="164"/>
      <c r="J224" s="164"/>
      <c r="K224" s="164"/>
      <c r="L224" s="164"/>
      <c r="M224" s="185"/>
      <c r="N224" s="185"/>
      <c r="O224" s="185"/>
      <c r="P224" s="185"/>
    </row>
    <row r="225" spans="1:16" x14ac:dyDescent="0.35">
      <c r="A225" s="75"/>
      <c r="B225" s="75"/>
      <c r="C225" s="67" t="s">
        <v>21</v>
      </c>
      <c r="D225" s="67"/>
      <c r="E225" s="58" t="s">
        <v>197</v>
      </c>
      <c r="F225" s="61" t="s">
        <v>198</v>
      </c>
      <c r="G225" s="112">
        <v>0</v>
      </c>
      <c r="H225" s="156"/>
      <c r="I225" s="164"/>
      <c r="J225" s="164"/>
      <c r="K225" s="164"/>
      <c r="L225" s="164"/>
      <c r="M225" s="185"/>
      <c r="N225" s="185"/>
      <c r="O225" s="185"/>
      <c r="P225" s="185"/>
    </row>
    <row r="226" spans="1:16" x14ac:dyDescent="0.35">
      <c r="A226" s="75"/>
      <c r="B226" s="75"/>
      <c r="C226" s="67" t="s">
        <v>23</v>
      </c>
      <c r="D226" s="67"/>
      <c r="E226" s="58" t="s">
        <v>199</v>
      </c>
      <c r="F226" s="61" t="s">
        <v>198</v>
      </c>
      <c r="G226" s="112">
        <v>0</v>
      </c>
      <c r="H226" s="156"/>
      <c r="I226" s="164"/>
      <c r="J226" s="164"/>
      <c r="K226" s="164"/>
      <c r="L226" s="164"/>
      <c r="M226" s="185"/>
      <c r="N226" s="185"/>
      <c r="O226" s="185"/>
      <c r="P226" s="185"/>
    </row>
    <row r="227" spans="1:16" x14ac:dyDescent="0.35">
      <c r="A227" s="75"/>
      <c r="B227" s="75"/>
      <c r="C227" s="67" t="s">
        <v>24</v>
      </c>
      <c r="D227" s="67"/>
      <c r="E227" s="58" t="s">
        <v>200</v>
      </c>
      <c r="F227" s="61" t="s">
        <v>198</v>
      </c>
      <c r="G227" s="152">
        <v>1</v>
      </c>
      <c r="H227" s="152"/>
      <c r="I227" s="173"/>
      <c r="J227" s="173"/>
      <c r="K227" s="173"/>
      <c r="L227" s="173"/>
      <c r="M227" s="200">
        <v>0</v>
      </c>
      <c r="N227" s="200">
        <v>60</v>
      </c>
      <c r="O227" s="200">
        <f>N227*M227</f>
        <v>0</v>
      </c>
      <c r="P227" s="200"/>
    </row>
    <row r="228" spans="1:16" ht="48" customHeight="1" x14ac:dyDescent="0.35">
      <c r="A228" s="75"/>
      <c r="B228" s="75"/>
      <c r="C228" s="67" t="s">
        <v>26</v>
      </c>
      <c r="D228" s="67"/>
      <c r="E228" s="64" t="s">
        <v>201</v>
      </c>
      <c r="F228" s="68" t="s">
        <v>171</v>
      </c>
      <c r="G228" s="112">
        <v>0</v>
      </c>
      <c r="H228" s="156"/>
      <c r="I228" s="164"/>
      <c r="J228" s="164"/>
      <c r="K228" s="164"/>
      <c r="L228" s="164"/>
      <c r="M228" s="185"/>
      <c r="N228" s="185"/>
      <c r="O228" s="185"/>
      <c r="P228" s="185"/>
    </row>
    <row r="229" spans="1:16" ht="18.75" customHeight="1" x14ac:dyDescent="0.35">
      <c r="A229" s="75"/>
      <c r="B229" s="75"/>
      <c r="C229" s="67" t="s">
        <v>34</v>
      </c>
      <c r="D229" s="67"/>
      <c r="E229" s="28" t="s">
        <v>368</v>
      </c>
      <c r="F229" s="68" t="s">
        <v>171</v>
      </c>
      <c r="G229" s="112"/>
      <c r="H229" s="156"/>
      <c r="I229" s="164"/>
      <c r="J229" s="164"/>
      <c r="K229" s="164"/>
      <c r="L229" s="164"/>
      <c r="M229" s="185"/>
      <c r="N229" s="185"/>
      <c r="O229" s="185"/>
      <c r="P229" s="185"/>
    </row>
    <row r="230" spans="1:16" ht="19.5" customHeight="1" x14ac:dyDescent="0.35">
      <c r="A230" s="75"/>
      <c r="B230" s="75"/>
      <c r="C230" s="67" t="s">
        <v>36</v>
      </c>
      <c r="D230" s="67"/>
      <c r="E230" s="29" t="s">
        <v>369</v>
      </c>
      <c r="F230" s="68" t="s">
        <v>171</v>
      </c>
      <c r="G230" s="112">
        <v>0</v>
      </c>
      <c r="H230" s="156"/>
      <c r="I230" s="164"/>
      <c r="J230" s="164"/>
      <c r="K230" s="164"/>
      <c r="L230" s="164"/>
      <c r="M230" s="185"/>
      <c r="N230" s="185"/>
      <c r="O230" s="185"/>
      <c r="P230" s="185"/>
    </row>
    <row r="231" spans="1:16" ht="45" x14ac:dyDescent="0.35">
      <c r="A231" s="24" t="s">
        <v>345</v>
      </c>
      <c r="B231" s="24"/>
      <c r="C231" s="25"/>
      <c r="D231" s="25"/>
      <c r="E231" s="35"/>
      <c r="F231" s="24"/>
      <c r="G231" s="37"/>
      <c r="H231" s="37"/>
      <c r="I231" s="168"/>
      <c r="J231" s="168"/>
      <c r="K231" s="168"/>
      <c r="L231" s="168"/>
      <c r="M231" s="186"/>
      <c r="N231" s="186"/>
      <c r="O231" s="186"/>
      <c r="P231" s="186"/>
    </row>
    <row r="232" spans="1:16" ht="15" x14ac:dyDescent="0.35">
      <c r="A232" s="14"/>
      <c r="B232" s="14" t="s">
        <v>202</v>
      </c>
      <c r="C232" s="14"/>
      <c r="D232" s="14"/>
      <c r="E232" s="43" t="s">
        <v>203</v>
      </c>
      <c r="F232" s="14"/>
      <c r="G232" s="45"/>
      <c r="H232" s="45"/>
      <c r="I232" s="171"/>
      <c r="J232" s="171"/>
      <c r="K232" s="171"/>
      <c r="L232" s="171"/>
      <c r="M232" s="189"/>
      <c r="N232" s="189"/>
      <c r="O232" s="189"/>
      <c r="P232" s="189"/>
    </row>
    <row r="233" spans="1:16" ht="61.5" customHeight="1" x14ac:dyDescent="0.35">
      <c r="A233" s="75"/>
      <c r="B233" s="75"/>
      <c r="C233" s="67" t="s">
        <v>14</v>
      </c>
      <c r="D233" s="73" t="s">
        <v>204</v>
      </c>
      <c r="E233" s="69" t="s">
        <v>371</v>
      </c>
      <c r="F233" s="68" t="s">
        <v>171</v>
      </c>
      <c r="G233" s="112">
        <v>35</v>
      </c>
      <c r="H233" s="156"/>
      <c r="I233" s="164"/>
      <c r="J233" s="164"/>
      <c r="K233" s="164"/>
      <c r="L233" s="164"/>
      <c r="M233" s="185">
        <v>29</v>
      </c>
      <c r="N233" s="185">
        <v>250</v>
      </c>
      <c r="O233" s="185">
        <f>N233*M233</f>
        <v>7250</v>
      </c>
      <c r="P233" s="185"/>
    </row>
    <row r="234" spans="1:16" ht="45" x14ac:dyDescent="0.35">
      <c r="A234" s="24" t="s">
        <v>306</v>
      </c>
      <c r="B234" s="24"/>
      <c r="C234" s="25"/>
      <c r="D234" s="25"/>
      <c r="E234" s="35"/>
      <c r="F234" s="36"/>
      <c r="G234" s="37"/>
      <c r="H234" s="37"/>
      <c r="I234" s="168"/>
      <c r="J234" s="168"/>
      <c r="K234" s="168"/>
      <c r="L234" s="168"/>
      <c r="M234" s="186"/>
      <c r="N234" s="186"/>
      <c r="O234" s="186"/>
      <c r="P234" s="186"/>
    </row>
    <row r="235" spans="1:16" ht="15" x14ac:dyDescent="0.35">
      <c r="A235" s="14"/>
      <c r="B235" s="14" t="s">
        <v>205</v>
      </c>
      <c r="C235" s="14"/>
      <c r="D235" s="14"/>
      <c r="E235" s="43" t="s">
        <v>206</v>
      </c>
      <c r="F235" s="44"/>
      <c r="G235" s="45"/>
      <c r="H235" s="45"/>
      <c r="I235" s="171"/>
      <c r="J235" s="171"/>
      <c r="K235" s="171"/>
      <c r="L235" s="171"/>
      <c r="M235" s="189"/>
      <c r="N235" s="189"/>
      <c r="O235" s="189"/>
      <c r="P235" s="189"/>
    </row>
    <row r="236" spans="1:16" ht="30.75" customHeight="1" x14ac:dyDescent="0.35">
      <c r="A236" s="75"/>
      <c r="B236" s="75"/>
      <c r="C236" s="67" t="s">
        <v>12</v>
      </c>
      <c r="D236" s="67"/>
      <c r="E236" s="56" t="s">
        <v>207</v>
      </c>
      <c r="F236" s="68" t="s">
        <v>208</v>
      </c>
      <c r="G236" s="112">
        <v>21.080453363062059</v>
      </c>
      <c r="H236" s="156"/>
      <c r="I236" s="164"/>
      <c r="J236" s="164"/>
      <c r="K236" s="164"/>
      <c r="L236" s="164"/>
      <c r="M236" s="185">
        <v>0</v>
      </c>
      <c r="N236" s="185">
        <v>130</v>
      </c>
      <c r="O236" s="185">
        <f>N236*M236</f>
        <v>0</v>
      </c>
      <c r="P236" s="185"/>
    </row>
    <row r="237" spans="1:16" ht="26" x14ac:dyDescent="0.35">
      <c r="A237" s="36" t="s">
        <v>307</v>
      </c>
      <c r="B237" s="36"/>
      <c r="C237" s="48"/>
      <c r="D237" s="48"/>
      <c r="E237" s="37"/>
      <c r="F237" s="36"/>
      <c r="G237" s="37"/>
      <c r="H237" s="37"/>
      <c r="I237" s="168"/>
      <c r="J237" s="168"/>
      <c r="K237" s="168"/>
      <c r="L237" s="168"/>
      <c r="M237" s="186"/>
      <c r="N237" s="186"/>
      <c r="O237" s="186"/>
      <c r="P237" s="186"/>
    </row>
    <row r="238" spans="1:16" ht="15" x14ac:dyDescent="0.35">
      <c r="A238" s="14"/>
      <c r="B238" s="14" t="s">
        <v>209</v>
      </c>
      <c r="C238" s="14" t="s">
        <v>11</v>
      </c>
      <c r="D238" s="14"/>
      <c r="E238" s="43" t="s">
        <v>210</v>
      </c>
      <c r="F238" s="44"/>
      <c r="G238" s="45"/>
      <c r="H238" s="45"/>
      <c r="I238" s="171"/>
      <c r="J238" s="171"/>
      <c r="K238" s="171"/>
      <c r="L238" s="171"/>
      <c r="M238" s="189"/>
      <c r="N238" s="189"/>
      <c r="O238" s="189"/>
      <c r="P238" s="189"/>
    </row>
    <row r="239" spans="1:16" x14ac:dyDescent="0.35">
      <c r="A239" s="75"/>
      <c r="B239" s="75"/>
      <c r="C239" s="67" t="s">
        <v>12</v>
      </c>
      <c r="D239" s="67"/>
      <c r="E239" s="79" t="s">
        <v>211</v>
      </c>
      <c r="F239" s="61" t="s">
        <v>98</v>
      </c>
      <c r="G239" s="112">
        <v>0</v>
      </c>
      <c r="H239" s="156"/>
      <c r="I239" s="164"/>
      <c r="J239" s="164"/>
      <c r="K239" s="164"/>
      <c r="L239" s="164"/>
      <c r="M239" s="185"/>
      <c r="N239" s="185"/>
      <c r="O239" s="185"/>
      <c r="P239" s="185"/>
    </row>
    <row r="240" spans="1:16" x14ac:dyDescent="0.35">
      <c r="A240" s="75"/>
      <c r="B240" s="75"/>
      <c r="C240" s="67" t="s">
        <v>14</v>
      </c>
      <c r="D240" s="67"/>
      <c r="E240" s="79" t="s">
        <v>212</v>
      </c>
      <c r="F240" s="61" t="s">
        <v>213</v>
      </c>
      <c r="G240" s="112">
        <v>1</v>
      </c>
      <c r="H240" s="156"/>
      <c r="I240" s="164"/>
      <c r="J240" s="164"/>
      <c r="K240" s="164"/>
      <c r="L240" s="164"/>
      <c r="M240" s="185">
        <v>1</v>
      </c>
      <c r="N240" s="185">
        <v>12000</v>
      </c>
      <c r="O240" s="185">
        <f>N240*M240</f>
        <v>12000</v>
      </c>
      <c r="P240" s="185"/>
    </row>
    <row r="241" spans="1:16" ht="26" x14ac:dyDescent="0.35">
      <c r="A241" s="36" t="s">
        <v>308</v>
      </c>
      <c r="B241" s="36"/>
      <c r="C241" s="48"/>
      <c r="D241" s="48"/>
      <c r="E241" s="37"/>
      <c r="F241" s="36"/>
      <c r="G241" s="37"/>
      <c r="H241" s="37"/>
      <c r="I241" s="168"/>
      <c r="J241" s="168"/>
      <c r="K241" s="168"/>
      <c r="L241" s="168"/>
      <c r="M241" s="186"/>
      <c r="N241" s="186"/>
      <c r="O241" s="186"/>
      <c r="P241" s="186"/>
    </row>
    <row r="242" spans="1:16" ht="15" x14ac:dyDescent="0.35">
      <c r="A242" s="14"/>
      <c r="B242" s="14" t="s">
        <v>214</v>
      </c>
      <c r="C242" s="14" t="s">
        <v>11</v>
      </c>
      <c r="D242" s="14"/>
      <c r="E242" s="43" t="s">
        <v>215</v>
      </c>
      <c r="F242" s="44"/>
      <c r="G242" s="45"/>
      <c r="H242" s="45"/>
      <c r="I242" s="171"/>
      <c r="J242" s="171"/>
      <c r="K242" s="171"/>
      <c r="L242" s="171"/>
      <c r="M242" s="189"/>
      <c r="N242" s="189"/>
      <c r="O242" s="189"/>
      <c r="P242" s="189"/>
    </row>
    <row r="243" spans="1:16" x14ac:dyDescent="0.35">
      <c r="A243" s="75"/>
      <c r="B243" s="75"/>
      <c r="C243" s="67" t="s">
        <v>12</v>
      </c>
      <c r="D243" s="67"/>
      <c r="E243" s="80" t="s">
        <v>216</v>
      </c>
      <c r="F243" s="60" t="s">
        <v>178</v>
      </c>
      <c r="G243" s="112">
        <v>1</v>
      </c>
      <c r="H243" s="156"/>
      <c r="I243" s="164"/>
      <c r="J243" s="164"/>
      <c r="K243" s="164"/>
      <c r="L243" s="164"/>
      <c r="M243" s="185"/>
      <c r="N243" s="185"/>
      <c r="O243" s="185"/>
      <c r="P243" s="185"/>
    </row>
    <row r="244" spans="1:16" ht="26" x14ac:dyDescent="0.35">
      <c r="A244" s="75"/>
      <c r="B244" s="75"/>
      <c r="C244" s="67" t="s">
        <v>14</v>
      </c>
      <c r="D244" s="67"/>
      <c r="E244" s="80" t="s">
        <v>217</v>
      </c>
      <c r="F244" s="68" t="s">
        <v>171</v>
      </c>
      <c r="G244" s="112">
        <v>0</v>
      </c>
      <c r="H244" s="156"/>
      <c r="I244" s="164"/>
      <c r="J244" s="164"/>
      <c r="K244" s="164"/>
      <c r="L244" s="164"/>
      <c r="M244" s="185"/>
      <c r="N244" s="185"/>
      <c r="O244" s="185"/>
      <c r="P244" s="185"/>
    </row>
    <row r="245" spans="1:16" x14ac:dyDescent="0.35">
      <c r="A245" s="75"/>
      <c r="B245" s="75"/>
      <c r="C245" s="67" t="s">
        <v>15</v>
      </c>
      <c r="D245" s="67"/>
      <c r="E245" s="80" t="s">
        <v>218</v>
      </c>
      <c r="F245" s="60" t="s">
        <v>89</v>
      </c>
      <c r="G245" s="112">
        <v>3</v>
      </c>
      <c r="H245" s="156"/>
      <c r="I245" s="164"/>
      <c r="J245" s="164"/>
      <c r="K245" s="164"/>
      <c r="L245" s="164"/>
      <c r="M245" s="185"/>
      <c r="N245" s="185"/>
      <c r="O245" s="185"/>
      <c r="P245" s="185"/>
    </row>
    <row r="246" spans="1:16" x14ac:dyDescent="0.35">
      <c r="A246" s="75"/>
      <c r="B246" s="75"/>
      <c r="C246" s="67" t="s">
        <v>16</v>
      </c>
      <c r="D246" s="67"/>
      <c r="E246" s="80" t="s">
        <v>219</v>
      </c>
      <c r="F246" s="68" t="s">
        <v>171</v>
      </c>
      <c r="G246" s="112">
        <v>200</v>
      </c>
      <c r="H246" s="156"/>
      <c r="I246" s="164"/>
      <c r="J246" s="164"/>
      <c r="K246" s="164"/>
      <c r="L246" s="164"/>
      <c r="M246" s="185">
        <v>0</v>
      </c>
      <c r="N246" s="185">
        <v>25</v>
      </c>
      <c r="O246" s="185">
        <f>N246*M246</f>
        <v>0</v>
      </c>
      <c r="P246" s="185"/>
    </row>
    <row r="247" spans="1:16" x14ac:dyDescent="0.35">
      <c r="A247" s="75"/>
      <c r="B247" s="75"/>
      <c r="C247" s="67" t="s">
        <v>17</v>
      </c>
      <c r="D247" s="67"/>
      <c r="E247" s="80" t="s">
        <v>220</v>
      </c>
      <c r="F247" s="68" t="s">
        <v>171</v>
      </c>
      <c r="G247" s="112">
        <v>120</v>
      </c>
      <c r="H247" s="156"/>
      <c r="I247" s="164"/>
      <c r="J247" s="164"/>
      <c r="K247" s="164"/>
      <c r="L247" s="164"/>
      <c r="M247" s="185">
        <v>0</v>
      </c>
      <c r="N247" s="185"/>
      <c r="O247" s="185"/>
      <c r="P247" s="185"/>
    </row>
    <row r="248" spans="1:16" x14ac:dyDescent="0.35">
      <c r="A248" s="75"/>
      <c r="B248" s="75"/>
      <c r="C248" s="244"/>
      <c r="D248" s="244"/>
      <c r="E248" s="80"/>
      <c r="F248" s="68"/>
      <c r="G248" s="245"/>
      <c r="H248" s="245"/>
      <c r="I248" s="164"/>
      <c r="J248" s="540" t="s">
        <v>478</v>
      </c>
      <c r="K248" s="541"/>
      <c r="L248" s="164"/>
      <c r="M248" s="236">
        <v>0</v>
      </c>
      <c r="N248" s="185">
        <v>35</v>
      </c>
      <c r="O248" s="185">
        <f>N248*M248</f>
        <v>0</v>
      </c>
      <c r="P248" s="185"/>
    </row>
    <row r="249" spans="1:16" x14ac:dyDescent="0.35">
      <c r="A249" s="75"/>
      <c r="B249" s="75"/>
      <c r="C249" s="244"/>
      <c r="D249" s="244"/>
      <c r="E249" s="80"/>
      <c r="F249" s="68"/>
      <c r="G249" s="245"/>
      <c r="H249" s="245"/>
      <c r="I249" s="164"/>
      <c r="J249" s="540" t="s">
        <v>479</v>
      </c>
      <c r="K249" s="541"/>
      <c r="L249" s="164"/>
      <c r="M249" s="185">
        <v>0</v>
      </c>
      <c r="N249" s="185">
        <v>35</v>
      </c>
      <c r="O249" s="185"/>
      <c r="P249" s="185">
        <f>N249*M249</f>
        <v>0</v>
      </c>
    </row>
    <row r="250" spans="1:16" x14ac:dyDescent="0.35">
      <c r="A250" s="75"/>
      <c r="B250" s="75"/>
      <c r="C250" s="67" t="s">
        <v>18</v>
      </c>
      <c r="D250" s="67"/>
      <c r="E250" s="80" t="s">
        <v>221</v>
      </c>
      <c r="F250" s="60" t="s">
        <v>89</v>
      </c>
      <c r="G250" s="112">
        <v>4</v>
      </c>
      <c r="H250" s="156"/>
      <c r="I250" s="164"/>
      <c r="J250" s="164"/>
      <c r="K250" s="164"/>
      <c r="L250" s="164"/>
      <c r="M250" s="185"/>
      <c r="N250" s="185"/>
      <c r="O250" s="185"/>
      <c r="P250" s="185"/>
    </row>
    <row r="251" spans="1:16" x14ac:dyDescent="0.35">
      <c r="A251" s="75"/>
      <c r="B251" s="75"/>
      <c r="C251" s="67" t="s">
        <v>19</v>
      </c>
      <c r="D251" s="67"/>
      <c r="E251" s="81" t="s">
        <v>370</v>
      </c>
      <c r="F251" s="68" t="s">
        <v>171</v>
      </c>
      <c r="G251" s="112">
        <v>40</v>
      </c>
      <c r="H251" s="156"/>
      <c r="I251" s="164"/>
      <c r="J251" s="164"/>
      <c r="K251" s="164"/>
      <c r="L251" s="164"/>
      <c r="M251" s="185"/>
      <c r="N251" s="185"/>
      <c r="O251" s="185"/>
      <c r="P251" s="185"/>
    </row>
    <row r="252" spans="1:16" x14ac:dyDescent="0.35">
      <c r="A252" s="75"/>
      <c r="B252" s="75"/>
      <c r="C252" s="67" t="s">
        <v>20</v>
      </c>
      <c r="D252" s="73" t="s">
        <v>310</v>
      </c>
      <c r="E252" s="81"/>
      <c r="F252" s="60"/>
      <c r="G252" s="112"/>
      <c r="H252" s="156"/>
      <c r="I252" s="164"/>
      <c r="J252" s="164"/>
      <c r="K252" s="164"/>
      <c r="L252" s="164"/>
      <c r="M252" s="185"/>
      <c r="N252" s="185"/>
      <c r="O252" s="185"/>
      <c r="P252" s="185"/>
    </row>
    <row r="253" spans="1:16" x14ac:dyDescent="0.35">
      <c r="A253" s="75"/>
      <c r="B253" s="75"/>
      <c r="C253" s="67" t="s">
        <v>21</v>
      </c>
      <c r="D253" s="67"/>
      <c r="E253" s="71" t="s">
        <v>222</v>
      </c>
      <c r="F253" s="68" t="s">
        <v>129</v>
      </c>
      <c r="G253" s="112">
        <v>1</v>
      </c>
      <c r="H253" s="156"/>
      <c r="I253" s="164"/>
      <c r="J253" s="164"/>
      <c r="K253" s="164"/>
      <c r="L253" s="164"/>
      <c r="M253" s="185">
        <v>0</v>
      </c>
      <c r="N253" s="185">
        <v>1000</v>
      </c>
      <c r="O253" s="185">
        <f>N253*M253</f>
        <v>0</v>
      </c>
      <c r="P253" s="185"/>
    </row>
    <row r="254" spans="1:16" x14ac:dyDescent="0.35">
      <c r="A254" s="75"/>
      <c r="B254" s="75"/>
      <c r="C254" s="67" t="s">
        <v>23</v>
      </c>
      <c r="D254" s="67"/>
      <c r="E254" s="71" t="s">
        <v>223</v>
      </c>
      <c r="F254" s="68" t="s">
        <v>129</v>
      </c>
      <c r="G254" s="112">
        <v>20</v>
      </c>
      <c r="H254" s="156"/>
      <c r="I254" s="164"/>
      <c r="J254" s="164"/>
      <c r="K254" s="164"/>
      <c r="L254" s="164"/>
      <c r="M254" s="185"/>
      <c r="N254" s="185"/>
      <c r="O254" s="185"/>
      <c r="P254" s="185"/>
    </row>
    <row r="255" spans="1:16" x14ac:dyDescent="0.35">
      <c r="A255" s="75"/>
      <c r="B255" s="75"/>
      <c r="C255" s="67" t="s">
        <v>24</v>
      </c>
      <c r="D255" s="67"/>
      <c r="E255" s="71" t="s">
        <v>224</v>
      </c>
      <c r="F255" s="68" t="s">
        <v>129</v>
      </c>
      <c r="G255" s="112">
        <v>5</v>
      </c>
      <c r="H255" s="156"/>
      <c r="I255" s="164"/>
      <c r="J255" s="164"/>
      <c r="K255" s="164"/>
      <c r="L255" s="164"/>
      <c r="M255" s="185"/>
      <c r="N255" s="185"/>
      <c r="O255" s="185"/>
      <c r="P255" s="185"/>
    </row>
    <row r="256" spans="1:16" x14ac:dyDescent="0.35">
      <c r="A256" s="75"/>
      <c r="B256" s="75"/>
      <c r="C256" s="67" t="s">
        <v>25</v>
      </c>
      <c r="D256" s="67"/>
      <c r="E256" s="71" t="s">
        <v>225</v>
      </c>
      <c r="F256" s="68" t="s">
        <v>129</v>
      </c>
      <c r="G256" s="112">
        <v>0</v>
      </c>
      <c r="H256" s="156"/>
      <c r="I256" s="164"/>
      <c r="J256" s="164"/>
      <c r="K256" s="164"/>
      <c r="L256" s="164"/>
      <c r="M256" s="185"/>
      <c r="N256" s="185"/>
      <c r="O256" s="185"/>
      <c r="P256" s="185"/>
    </row>
    <row r="257" spans="1:16" ht="45" x14ac:dyDescent="0.35">
      <c r="A257" s="24" t="s">
        <v>309</v>
      </c>
      <c r="B257" s="24"/>
      <c r="C257" s="25"/>
      <c r="D257" s="25"/>
      <c r="E257" s="35"/>
      <c r="F257" s="36"/>
      <c r="G257" s="37"/>
      <c r="H257" s="37"/>
      <c r="I257" s="168"/>
      <c r="J257" s="168"/>
      <c r="K257" s="168"/>
      <c r="L257" s="168"/>
      <c r="M257" s="186"/>
      <c r="N257" s="186"/>
      <c r="O257" s="186"/>
      <c r="P257" s="186"/>
    </row>
    <row r="258" spans="1:16" ht="15" x14ac:dyDescent="0.35">
      <c r="A258" s="12" t="s">
        <v>226</v>
      </c>
      <c r="B258" s="12"/>
      <c r="C258" s="12"/>
      <c r="D258" s="12"/>
      <c r="E258" s="42" t="s">
        <v>227</v>
      </c>
      <c r="F258" s="12"/>
      <c r="G258" s="12"/>
      <c r="H258" s="12"/>
      <c r="I258" s="170"/>
      <c r="J258" s="170"/>
      <c r="K258" s="170"/>
      <c r="L258" s="170"/>
      <c r="M258" s="188"/>
      <c r="N258" s="188"/>
      <c r="O258" s="188"/>
      <c r="P258" s="188"/>
    </row>
    <row r="259" spans="1:16" ht="15" x14ac:dyDescent="0.35">
      <c r="A259" s="14"/>
      <c r="B259" s="14" t="s">
        <v>311</v>
      </c>
      <c r="C259" s="14"/>
      <c r="D259" s="14"/>
      <c r="E259" s="66"/>
      <c r="F259" s="44"/>
      <c r="G259" s="45"/>
      <c r="H259" s="45"/>
      <c r="I259" s="171"/>
      <c r="J259" s="171"/>
      <c r="K259" s="171"/>
      <c r="L259" s="171"/>
      <c r="M259" s="189"/>
      <c r="N259" s="189"/>
      <c r="O259" s="189"/>
      <c r="P259" s="189"/>
    </row>
    <row r="260" spans="1:16" ht="47.25" customHeight="1" x14ac:dyDescent="0.35">
      <c r="A260" s="75"/>
      <c r="B260" s="75"/>
      <c r="C260" s="67" t="s">
        <v>11</v>
      </c>
      <c r="D260" s="68"/>
      <c r="E260" s="82" t="s">
        <v>228</v>
      </c>
      <c r="F260" s="68" t="s">
        <v>98</v>
      </c>
      <c r="G260" s="112">
        <v>5</v>
      </c>
      <c r="H260" s="156"/>
      <c r="I260" s="164"/>
      <c r="J260" s="164"/>
      <c r="K260" s="164"/>
      <c r="L260" s="164"/>
      <c r="M260" s="185"/>
      <c r="N260" s="185"/>
      <c r="O260" s="185"/>
      <c r="P260" s="185"/>
    </row>
    <row r="261" spans="1:16" ht="46.5" customHeight="1" x14ac:dyDescent="0.35">
      <c r="A261" s="75"/>
      <c r="B261" s="75"/>
      <c r="C261" s="67" t="s">
        <v>12</v>
      </c>
      <c r="D261" s="68"/>
      <c r="E261" s="82" t="s">
        <v>229</v>
      </c>
      <c r="F261" s="68" t="s">
        <v>98</v>
      </c>
      <c r="G261" s="112">
        <v>0</v>
      </c>
      <c r="H261" s="156"/>
      <c r="I261" s="164"/>
      <c r="J261" s="164"/>
      <c r="K261" s="164"/>
      <c r="L261" s="164"/>
      <c r="M261" s="185"/>
      <c r="N261" s="185"/>
      <c r="O261" s="185"/>
      <c r="P261" s="185"/>
    </row>
    <row r="262" spans="1:16" ht="48" customHeight="1" x14ac:dyDescent="0.35">
      <c r="A262" s="75"/>
      <c r="B262" s="75"/>
      <c r="C262" s="67" t="s">
        <v>20</v>
      </c>
      <c r="D262" s="68"/>
      <c r="E262" s="83" t="s">
        <v>230</v>
      </c>
      <c r="F262" s="68" t="s">
        <v>98</v>
      </c>
      <c r="G262" s="112">
        <v>0</v>
      </c>
      <c r="H262" s="156"/>
      <c r="I262" s="164"/>
      <c r="J262" s="164"/>
      <c r="K262" s="164"/>
      <c r="L262" s="164"/>
      <c r="M262" s="185"/>
      <c r="N262" s="185"/>
      <c r="O262" s="185"/>
      <c r="P262" s="185"/>
    </row>
    <row r="263" spans="1:16" ht="45.75" customHeight="1" x14ac:dyDescent="0.35">
      <c r="A263" s="75"/>
      <c r="B263" s="75"/>
      <c r="C263" s="67" t="s">
        <v>26</v>
      </c>
      <c r="D263" s="68"/>
      <c r="E263" s="82" t="s">
        <v>231</v>
      </c>
      <c r="F263" s="68" t="s">
        <v>98</v>
      </c>
      <c r="G263" s="112">
        <v>2</v>
      </c>
      <c r="H263" s="156"/>
      <c r="I263" s="164"/>
      <c r="J263" s="164"/>
      <c r="K263" s="164"/>
      <c r="L263" s="164"/>
      <c r="M263" s="185"/>
      <c r="N263" s="185"/>
      <c r="O263" s="185"/>
      <c r="P263" s="185"/>
    </row>
    <row r="264" spans="1:16" ht="46.5" customHeight="1" x14ac:dyDescent="0.35">
      <c r="A264" s="75"/>
      <c r="B264" s="75"/>
      <c r="C264" s="67" t="s">
        <v>34</v>
      </c>
      <c r="D264" s="68"/>
      <c r="E264" s="41" t="s">
        <v>232</v>
      </c>
      <c r="F264" s="68" t="s">
        <v>98</v>
      </c>
      <c r="G264" s="112">
        <v>0</v>
      </c>
      <c r="H264" s="156"/>
      <c r="I264" s="164"/>
      <c r="J264" s="164"/>
      <c r="K264" s="164"/>
      <c r="L264" s="164"/>
      <c r="M264" s="185"/>
      <c r="N264" s="185"/>
      <c r="O264" s="185"/>
      <c r="P264" s="185"/>
    </row>
    <row r="265" spans="1:16" ht="45.75" customHeight="1" x14ac:dyDescent="0.35">
      <c r="A265" s="75"/>
      <c r="B265" s="75"/>
      <c r="C265" s="67" t="s">
        <v>32</v>
      </c>
      <c r="D265" s="68"/>
      <c r="E265" s="82" t="s">
        <v>233</v>
      </c>
      <c r="F265" s="68" t="s">
        <v>98</v>
      </c>
      <c r="G265" s="112">
        <v>2</v>
      </c>
      <c r="H265" s="156"/>
      <c r="I265" s="164"/>
      <c r="J265" s="164"/>
      <c r="K265" s="164"/>
      <c r="L265" s="164"/>
      <c r="M265" s="185"/>
      <c r="N265" s="185"/>
      <c r="O265" s="185"/>
      <c r="P265" s="185"/>
    </row>
    <row r="266" spans="1:16" ht="43.5" customHeight="1" x14ac:dyDescent="0.35">
      <c r="A266" s="75"/>
      <c r="B266" s="75"/>
      <c r="C266" s="67" t="s">
        <v>78</v>
      </c>
      <c r="D266" s="68"/>
      <c r="E266" s="41" t="s">
        <v>234</v>
      </c>
      <c r="F266" s="68" t="s">
        <v>98</v>
      </c>
      <c r="G266" s="112">
        <v>0</v>
      </c>
      <c r="H266" s="156"/>
      <c r="I266" s="164"/>
      <c r="J266" s="164"/>
      <c r="K266" s="164"/>
      <c r="L266" s="164"/>
      <c r="M266" s="185"/>
      <c r="N266" s="185"/>
      <c r="O266" s="185"/>
      <c r="P266" s="185"/>
    </row>
    <row r="267" spans="1:16" ht="39" customHeight="1" x14ac:dyDescent="0.35">
      <c r="A267" s="75"/>
      <c r="B267" s="75"/>
      <c r="C267" s="67" t="s">
        <v>33</v>
      </c>
      <c r="D267" s="68"/>
      <c r="E267" s="103" t="s">
        <v>353</v>
      </c>
      <c r="F267" s="68" t="s">
        <v>235</v>
      </c>
      <c r="G267" s="112">
        <v>1</v>
      </c>
      <c r="H267" s="156"/>
      <c r="I267" s="164"/>
      <c r="J267" s="164"/>
      <c r="K267" s="164"/>
      <c r="L267" s="164"/>
      <c r="M267" s="185"/>
      <c r="N267" s="185"/>
      <c r="O267" s="185"/>
      <c r="P267" s="185"/>
    </row>
    <row r="268" spans="1:16" ht="36" customHeight="1" x14ac:dyDescent="0.35">
      <c r="A268" s="75"/>
      <c r="B268" s="75"/>
      <c r="C268" s="67" t="s">
        <v>69</v>
      </c>
      <c r="D268" s="68"/>
      <c r="E268" s="41" t="s">
        <v>236</v>
      </c>
      <c r="F268" s="68" t="s">
        <v>235</v>
      </c>
      <c r="G268" s="112">
        <v>0</v>
      </c>
      <c r="H268" s="156"/>
      <c r="I268" s="164"/>
      <c r="J268" s="164"/>
      <c r="K268" s="164"/>
      <c r="L268" s="164"/>
      <c r="M268" s="185"/>
      <c r="N268" s="185"/>
      <c r="O268" s="185"/>
      <c r="P268" s="185"/>
    </row>
    <row r="269" spans="1:16" ht="34.5" customHeight="1" x14ac:dyDescent="0.35">
      <c r="A269" s="75"/>
      <c r="B269" s="75"/>
      <c r="C269" s="67" t="s">
        <v>46</v>
      </c>
      <c r="D269" s="68"/>
      <c r="E269" s="71" t="s">
        <v>237</v>
      </c>
      <c r="F269" s="68" t="s">
        <v>238</v>
      </c>
      <c r="G269" s="112">
        <v>80</v>
      </c>
      <c r="H269" s="156"/>
      <c r="I269" s="164"/>
      <c r="J269" s="164"/>
      <c r="K269" s="164"/>
      <c r="L269" s="164"/>
      <c r="M269" s="185">
        <v>0</v>
      </c>
      <c r="N269" s="185">
        <v>160</v>
      </c>
      <c r="O269" s="185">
        <f>N269*M269</f>
        <v>0</v>
      </c>
      <c r="P269" s="185"/>
    </row>
    <row r="270" spans="1:16" ht="19.5" customHeight="1" x14ac:dyDescent="0.35">
      <c r="A270" s="75"/>
      <c r="B270" s="75"/>
      <c r="C270" s="67" t="s">
        <v>43</v>
      </c>
      <c r="D270" s="84"/>
      <c r="E270" s="220" t="s">
        <v>239</v>
      </c>
      <c r="F270" s="68" t="s">
        <v>98</v>
      </c>
      <c r="G270" s="221">
        <v>1</v>
      </c>
      <c r="H270" s="151"/>
      <c r="I270" s="174"/>
      <c r="J270" s="174"/>
      <c r="K270" s="174"/>
      <c r="L270" s="174"/>
      <c r="M270" s="191"/>
      <c r="N270" s="191"/>
      <c r="O270" s="191"/>
      <c r="P270" s="191"/>
    </row>
    <row r="271" spans="1:16" ht="45" x14ac:dyDescent="0.35">
      <c r="A271" s="24" t="s">
        <v>312</v>
      </c>
      <c r="B271" s="24"/>
      <c r="C271" s="25"/>
      <c r="D271" s="25"/>
      <c r="E271" s="35"/>
      <c r="F271" s="36"/>
      <c r="G271" s="37"/>
      <c r="H271" s="37"/>
      <c r="I271" s="168"/>
      <c r="J271" s="168"/>
      <c r="K271" s="168"/>
      <c r="L271" s="168"/>
      <c r="M271" s="186"/>
      <c r="N271" s="186"/>
      <c r="O271" s="186"/>
      <c r="P271" s="186"/>
    </row>
    <row r="272" spans="1:16" x14ac:dyDescent="0.35">
      <c r="A272" s="85"/>
      <c r="B272" s="85" t="s">
        <v>240</v>
      </c>
      <c r="C272" s="44"/>
      <c r="D272" s="44"/>
      <c r="E272" s="49" t="s">
        <v>241</v>
      </c>
      <c r="F272" s="85"/>
      <c r="G272" s="49"/>
      <c r="H272" s="49"/>
      <c r="I272" s="175"/>
      <c r="J272" s="175"/>
      <c r="K272" s="175"/>
      <c r="L272" s="175"/>
      <c r="M272" s="192"/>
      <c r="N272" s="192"/>
      <c r="O272" s="192"/>
      <c r="P272" s="192"/>
    </row>
    <row r="273" spans="1:16" x14ac:dyDescent="0.35">
      <c r="A273" s="54"/>
      <c r="B273" s="54"/>
      <c r="C273" s="61" t="s">
        <v>11</v>
      </c>
      <c r="D273" s="61"/>
      <c r="E273" s="59" t="s">
        <v>242</v>
      </c>
      <c r="F273" s="60" t="s">
        <v>129</v>
      </c>
      <c r="G273" s="112">
        <v>0</v>
      </c>
      <c r="H273" s="156"/>
      <c r="I273" s="164"/>
      <c r="J273" s="164"/>
      <c r="K273" s="164"/>
      <c r="L273" s="164"/>
      <c r="M273" s="185"/>
      <c r="N273" s="185"/>
      <c r="O273" s="185"/>
      <c r="P273" s="185"/>
    </row>
    <row r="274" spans="1:16" x14ac:dyDescent="0.35">
      <c r="A274" s="54"/>
      <c r="B274" s="54"/>
      <c r="C274" s="61" t="s">
        <v>20</v>
      </c>
      <c r="D274" s="61"/>
      <c r="E274" s="59" t="s">
        <v>243</v>
      </c>
      <c r="F274" s="60" t="s">
        <v>129</v>
      </c>
      <c r="G274" s="112">
        <v>4</v>
      </c>
      <c r="H274" s="156"/>
      <c r="I274" s="164"/>
      <c r="J274" s="164"/>
      <c r="K274" s="164"/>
      <c r="L274" s="164"/>
      <c r="M274" s="185">
        <v>1</v>
      </c>
      <c r="N274" s="185">
        <v>200</v>
      </c>
      <c r="O274" s="185">
        <v>200</v>
      </c>
      <c r="P274" s="185"/>
    </row>
    <row r="275" spans="1:16" x14ac:dyDescent="0.35">
      <c r="A275" s="54"/>
      <c r="B275" s="54"/>
      <c r="C275" s="61" t="s">
        <v>26</v>
      </c>
      <c r="D275" s="61"/>
      <c r="E275" s="59" t="s">
        <v>244</v>
      </c>
      <c r="F275" s="60" t="s">
        <v>129</v>
      </c>
      <c r="G275" s="112">
        <v>1</v>
      </c>
      <c r="H275" s="156"/>
      <c r="I275" s="164"/>
      <c r="J275" s="164"/>
      <c r="K275" s="164"/>
      <c r="L275" s="164"/>
      <c r="M275" s="185"/>
      <c r="N275" s="185"/>
      <c r="O275" s="185"/>
      <c r="P275" s="185"/>
    </row>
    <row r="276" spans="1:16" x14ac:dyDescent="0.35">
      <c r="A276" s="54"/>
      <c r="B276" s="54"/>
      <c r="C276" s="61" t="s">
        <v>32</v>
      </c>
      <c r="D276" s="61"/>
      <c r="E276" s="59" t="s">
        <v>245</v>
      </c>
      <c r="F276" s="60" t="s">
        <v>129</v>
      </c>
      <c r="G276" s="112">
        <v>2</v>
      </c>
      <c r="H276" s="156"/>
      <c r="I276" s="164"/>
      <c r="J276" s="164"/>
      <c r="K276" s="164"/>
      <c r="L276" s="164"/>
      <c r="M276" s="185"/>
      <c r="N276" s="185"/>
      <c r="O276" s="185"/>
      <c r="P276" s="185"/>
    </row>
    <row r="277" spans="1:16" x14ac:dyDescent="0.35">
      <c r="A277" s="54"/>
      <c r="B277" s="54"/>
      <c r="C277" s="61" t="s">
        <v>33</v>
      </c>
      <c r="D277" s="61"/>
      <c r="E277" s="59" t="s">
        <v>246</v>
      </c>
      <c r="F277" s="60" t="s">
        <v>129</v>
      </c>
      <c r="G277" s="112">
        <v>1</v>
      </c>
      <c r="H277" s="156" t="s">
        <v>467</v>
      </c>
      <c r="I277" s="164"/>
      <c r="J277" s="164"/>
      <c r="K277" s="164"/>
      <c r="L277" s="164"/>
      <c r="M277" s="185">
        <v>1</v>
      </c>
      <c r="N277" s="185">
        <v>1000</v>
      </c>
      <c r="O277" s="185">
        <v>1000</v>
      </c>
      <c r="P277" s="185"/>
    </row>
    <row r="278" spans="1:16" x14ac:dyDescent="0.35">
      <c r="A278" s="54"/>
      <c r="B278" s="54"/>
      <c r="C278" s="61" t="s">
        <v>46</v>
      </c>
      <c r="D278" s="61"/>
      <c r="E278" s="59" t="s">
        <v>247</v>
      </c>
      <c r="F278" s="60" t="s">
        <v>129</v>
      </c>
      <c r="G278" s="112">
        <v>6</v>
      </c>
      <c r="H278" s="156"/>
      <c r="I278" s="164"/>
      <c r="J278" s="164"/>
      <c r="K278" s="164"/>
      <c r="L278" s="164"/>
      <c r="M278" s="185"/>
      <c r="N278" s="185"/>
      <c r="O278" s="185"/>
      <c r="P278" s="185"/>
    </row>
    <row r="279" spans="1:16" x14ac:dyDescent="0.35">
      <c r="A279" s="54"/>
      <c r="B279" s="54"/>
      <c r="C279" s="61" t="s">
        <v>43</v>
      </c>
      <c r="D279" s="61"/>
      <c r="E279" s="59" t="s">
        <v>248</v>
      </c>
      <c r="F279" s="60" t="s">
        <v>129</v>
      </c>
      <c r="G279" s="112">
        <v>3</v>
      </c>
      <c r="H279" s="156"/>
      <c r="I279" s="164"/>
      <c r="J279" s="164"/>
      <c r="K279" s="164"/>
      <c r="L279" s="164"/>
      <c r="M279" s="185"/>
      <c r="N279" s="185"/>
      <c r="O279" s="185"/>
      <c r="P279" s="185"/>
    </row>
    <row r="280" spans="1:16" x14ac:dyDescent="0.35">
      <c r="A280" s="54"/>
      <c r="B280" s="54"/>
      <c r="C280" s="61" t="s">
        <v>47</v>
      </c>
      <c r="D280" s="61"/>
      <c r="E280" s="59" t="s">
        <v>249</v>
      </c>
      <c r="F280" s="60" t="s">
        <v>129</v>
      </c>
      <c r="G280" s="112">
        <v>3</v>
      </c>
      <c r="H280" s="156"/>
      <c r="I280" s="164"/>
      <c r="J280" s="164"/>
      <c r="K280" s="164"/>
      <c r="L280" s="164"/>
      <c r="M280" s="185"/>
      <c r="N280" s="185"/>
      <c r="O280" s="185"/>
      <c r="P280" s="185"/>
    </row>
    <row r="281" spans="1:16" x14ac:dyDescent="0.35">
      <c r="A281" s="54"/>
      <c r="B281" s="54"/>
      <c r="C281" s="61" t="s">
        <v>49</v>
      </c>
      <c r="D281" s="61"/>
      <c r="E281" s="59" t="s">
        <v>250</v>
      </c>
      <c r="F281" s="60" t="s">
        <v>251</v>
      </c>
      <c r="G281" s="112">
        <v>1</v>
      </c>
      <c r="H281" s="156"/>
      <c r="I281" s="164"/>
      <c r="J281" s="164"/>
      <c r="K281" s="164"/>
      <c r="L281" s="164"/>
      <c r="M281" s="185"/>
      <c r="N281" s="185"/>
      <c r="O281" s="185"/>
      <c r="P281" s="185"/>
    </row>
    <row r="282" spans="1:16" x14ac:dyDescent="0.35">
      <c r="A282" s="54"/>
      <c r="B282" s="54"/>
      <c r="C282" s="61" t="s">
        <v>50</v>
      </c>
      <c r="D282" s="61"/>
      <c r="E282" s="59" t="s">
        <v>252</v>
      </c>
      <c r="F282" s="60" t="s">
        <v>251</v>
      </c>
      <c r="G282" s="112">
        <v>1</v>
      </c>
      <c r="H282" s="156"/>
      <c r="I282" s="164"/>
      <c r="J282" s="164"/>
      <c r="K282" s="164"/>
      <c r="L282" s="164"/>
      <c r="M282" s="185"/>
      <c r="N282" s="185"/>
      <c r="O282" s="185"/>
      <c r="P282" s="185"/>
    </row>
    <row r="283" spans="1:16" x14ac:dyDescent="0.35">
      <c r="A283" s="54"/>
      <c r="B283" s="54"/>
      <c r="C283" s="61" t="s">
        <v>51</v>
      </c>
      <c r="D283" s="61"/>
      <c r="E283" s="59" t="s">
        <v>253</v>
      </c>
      <c r="F283" s="60" t="s">
        <v>129</v>
      </c>
      <c r="G283" s="112">
        <v>1</v>
      </c>
      <c r="H283" s="156" t="s">
        <v>468</v>
      </c>
      <c r="I283" s="164"/>
      <c r="J283" s="164"/>
      <c r="K283" s="164"/>
      <c r="L283" s="164"/>
      <c r="M283" s="185">
        <v>1</v>
      </c>
      <c r="N283" s="185">
        <v>1500</v>
      </c>
      <c r="O283" s="185">
        <v>1500</v>
      </c>
      <c r="P283" s="185"/>
    </row>
    <row r="284" spans="1:16" x14ac:dyDescent="0.35">
      <c r="A284" s="54"/>
      <c r="B284" s="54"/>
      <c r="C284" s="61" t="s">
        <v>52</v>
      </c>
      <c r="D284" s="61"/>
      <c r="E284" s="59" t="s">
        <v>254</v>
      </c>
      <c r="F284" s="60" t="s">
        <v>89</v>
      </c>
      <c r="G284" s="112">
        <v>2</v>
      </c>
      <c r="H284" s="156"/>
      <c r="I284" s="164"/>
      <c r="J284" s="164"/>
      <c r="K284" s="164"/>
      <c r="L284" s="164"/>
      <c r="M284" s="185"/>
      <c r="N284" s="185"/>
      <c r="O284" s="185"/>
      <c r="P284" s="185"/>
    </row>
    <row r="285" spans="1:16" x14ac:dyDescent="0.35">
      <c r="A285" s="54"/>
      <c r="B285" s="54"/>
      <c r="C285" s="61" t="s">
        <v>53</v>
      </c>
      <c r="D285" s="61"/>
      <c r="E285" s="59" t="s">
        <v>255</v>
      </c>
      <c r="F285" s="60" t="s">
        <v>89</v>
      </c>
      <c r="G285" s="112">
        <v>2</v>
      </c>
      <c r="H285" s="156"/>
      <c r="I285" s="164"/>
      <c r="J285" s="164"/>
      <c r="K285" s="164"/>
      <c r="L285" s="164"/>
      <c r="M285" s="185"/>
      <c r="N285" s="185"/>
      <c r="O285" s="185"/>
      <c r="P285" s="185"/>
    </row>
    <row r="286" spans="1:16" x14ac:dyDescent="0.35">
      <c r="A286" s="54"/>
      <c r="B286" s="54"/>
      <c r="C286" s="61" t="s">
        <v>54</v>
      </c>
      <c r="D286" s="61"/>
      <c r="E286" s="59" t="s">
        <v>256</v>
      </c>
      <c r="F286" s="60" t="s">
        <v>89</v>
      </c>
      <c r="G286" s="112">
        <v>1</v>
      </c>
      <c r="H286" s="156"/>
      <c r="I286" s="164"/>
      <c r="J286" s="164"/>
      <c r="K286" s="164"/>
      <c r="L286" s="164"/>
      <c r="M286" s="185"/>
      <c r="N286" s="185"/>
      <c r="O286" s="185"/>
      <c r="P286" s="185"/>
    </row>
    <row r="287" spans="1:16" x14ac:dyDescent="0.35">
      <c r="A287" s="54"/>
      <c r="B287" s="54"/>
      <c r="C287" s="61" t="s">
        <v>55</v>
      </c>
      <c r="D287" s="61"/>
      <c r="E287" s="59" t="s">
        <v>257</v>
      </c>
      <c r="F287" s="60" t="s">
        <v>129</v>
      </c>
      <c r="G287" s="112">
        <v>1</v>
      </c>
      <c r="H287" s="156"/>
      <c r="I287" s="164"/>
      <c r="J287" s="164"/>
      <c r="K287" s="164"/>
      <c r="L287" s="164"/>
      <c r="M287" s="185"/>
      <c r="N287" s="185"/>
      <c r="O287" s="185"/>
      <c r="P287" s="185"/>
    </row>
    <row r="288" spans="1:16" x14ac:dyDescent="0.35">
      <c r="A288" s="54"/>
      <c r="B288" s="54"/>
      <c r="C288" s="61" t="s">
        <v>56</v>
      </c>
      <c r="D288" s="61"/>
      <c r="E288" s="59" t="s">
        <v>258</v>
      </c>
      <c r="F288" s="60" t="s">
        <v>129</v>
      </c>
      <c r="G288" s="112">
        <v>0</v>
      </c>
      <c r="H288" s="156"/>
      <c r="I288" s="164"/>
      <c r="J288" s="164"/>
      <c r="K288" s="164"/>
      <c r="L288" s="164"/>
      <c r="M288" s="185"/>
      <c r="N288" s="185"/>
      <c r="O288" s="185"/>
      <c r="P288" s="185"/>
    </row>
    <row r="289" spans="1:16" x14ac:dyDescent="0.35">
      <c r="A289" s="54"/>
      <c r="B289" s="54"/>
      <c r="C289" s="61" t="s">
        <v>57</v>
      </c>
      <c r="D289" s="61"/>
      <c r="E289" s="59" t="s">
        <v>259</v>
      </c>
      <c r="F289" s="60" t="s">
        <v>129</v>
      </c>
      <c r="G289" s="112">
        <v>6</v>
      </c>
      <c r="H289" s="156"/>
      <c r="I289" s="164"/>
      <c r="J289" s="164"/>
      <c r="K289" s="164"/>
      <c r="L289" s="164"/>
      <c r="M289" s="185"/>
      <c r="N289" s="185"/>
      <c r="O289" s="185"/>
      <c r="P289" s="185"/>
    </row>
    <row r="290" spans="1:16" x14ac:dyDescent="0.35">
      <c r="A290" s="54"/>
      <c r="B290" s="54"/>
      <c r="C290" s="61" t="s">
        <v>58</v>
      </c>
      <c r="D290" s="61"/>
      <c r="E290" s="59" t="s">
        <v>260</v>
      </c>
      <c r="F290" s="60" t="s">
        <v>129</v>
      </c>
      <c r="G290" s="112">
        <v>2</v>
      </c>
      <c r="H290" s="156"/>
      <c r="I290" s="164"/>
      <c r="J290" s="164"/>
      <c r="K290" s="164"/>
      <c r="L290" s="164"/>
      <c r="M290" s="185"/>
      <c r="N290" s="185"/>
      <c r="O290" s="185"/>
      <c r="P290" s="185"/>
    </row>
    <row r="291" spans="1:16" x14ac:dyDescent="0.35">
      <c r="A291" s="54"/>
      <c r="B291" s="54"/>
      <c r="C291" s="61" t="s">
        <v>59</v>
      </c>
      <c r="D291" s="61"/>
      <c r="E291" s="59" t="s">
        <v>261</v>
      </c>
      <c r="F291" s="60" t="s">
        <v>129</v>
      </c>
      <c r="G291" s="112">
        <v>4</v>
      </c>
      <c r="H291" s="156"/>
      <c r="I291" s="164"/>
      <c r="J291" s="164"/>
      <c r="K291" s="164"/>
      <c r="L291" s="164"/>
      <c r="M291" s="185"/>
      <c r="N291" s="185"/>
      <c r="O291" s="185"/>
      <c r="P291" s="185"/>
    </row>
    <row r="292" spans="1:16" x14ac:dyDescent="0.35">
      <c r="A292" s="54"/>
      <c r="B292" s="54"/>
      <c r="C292" s="61" t="s">
        <v>62</v>
      </c>
      <c r="D292" s="61"/>
      <c r="E292" s="59" t="s">
        <v>262</v>
      </c>
      <c r="F292" s="60" t="s">
        <v>129</v>
      </c>
      <c r="G292" s="112">
        <v>1</v>
      </c>
      <c r="H292" s="156"/>
      <c r="I292" s="164"/>
      <c r="J292" s="164"/>
      <c r="K292" s="164"/>
      <c r="L292" s="164"/>
      <c r="M292" s="185"/>
      <c r="N292" s="185"/>
      <c r="O292" s="185"/>
      <c r="P292" s="185"/>
    </row>
    <row r="293" spans="1:16" x14ac:dyDescent="0.35">
      <c r="A293" s="54"/>
      <c r="B293" s="54"/>
      <c r="C293" s="61" t="s">
        <v>63</v>
      </c>
      <c r="D293" s="61"/>
      <c r="E293" s="59" t="s">
        <v>263</v>
      </c>
      <c r="F293" s="60" t="s">
        <v>129</v>
      </c>
      <c r="G293" s="112">
        <v>1</v>
      </c>
      <c r="H293" s="156"/>
      <c r="I293" s="164"/>
      <c r="J293" s="164"/>
      <c r="K293" s="164"/>
      <c r="L293" s="164"/>
      <c r="M293" s="185">
        <v>0</v>
      </c>
      <c r="N293" s="185"/>
      <c r="O293" s="185"/>
      <c r="P293" s="185"/>
    </row>
    <row r="294" spans="1:16" x14ac:dyDescent="0.35">
      <c r="A294" s="104"/>
      <c r="B294" s="54"/>
      <c r="C294" s="61" t="s">
        <v>64</v>
      </c>
      <c r="D294" s="38"/>
      <c r="E294" s="20" t="s">
        <v>265</v>
      </c>
      <c r="F294" s="110" t="s">
        <v>68</v>
      </c>
      <c r="G294" s="112" t="s">
        <v>335</v>
      </c>
      <c r="H294" s="156"/>
      <c r="I294" s="164"/>
      <c r="J294" s="164"/>
      <c r="K294" s="164"/>
      <c r="L294" s="164"/>
      <c r="M294" s="185"/>
      <c r="N294" s="185"/>
      <c r="O294" s="185"/>
      <c r="P294" s="185"/>
    </row>
    <row r="295" spans="1:16" x14ac:dyDescent="0.35">
      <c r="A295" s="104"/>
      <c r="B295" s="54"/>
      <c r="C295" s="61" t="s">
        <v>313</v>
      </c>
      <c r="D295" s="38"/>
      <c r="E295" s="20" t="s">
        <v>266</v>
      </c>
      <c r="F295" s="110" t="s">
        <v>129</v>
      </c>
      <c r="G295" s="112" t="s">
        <v>335</v>
      </c>
      <c r="H295" s="156"/>
      <c r="I295" s="164"/>
      <c r="J295" s="164"/>
      <c r="K295" s="164"/>
      <c r="L295" s="164"/>
      <c r="M295" s="185"/>
      <c r="N295" s="185"/>
      <c r="O295" s="185"/>
      <c r="P295" s="185"/>
    </row>
    <row r="296" spans="1:16" x14ac:dyDescent="0.35">
      <c r="A296" s="54"/>
      <c r="B296" s="54"/>
      <c r="C296" s="61" t="s">
        <v>314</v>
      </c>
      <c r="D296" s="38"/>
      <c r="E296" s="20" t="s">
        <v>267</v>
      </c>
      <c r="F296" s="60" t="s">
        <v>129</v>
      </c>
      <c r="G296" s="112"/>
      <c r="H296" s="156"/>
      <c r="I296" s="164"/>
      <c r="J296" s="164"/>
      <c r="K296" s="164"/>
      <c r="L296" s="164"/>
      <c r="M296" s="185"/>
      <c r="N296" s="185"/>
      <c r="O296" s="185"/>
      <c r="P296" s="185"/>
    </row>
    <row r="297" spans="1:16" x14ac:dyDescent="0.35">
      <c r="A297" s="54"/>
      <c r="B297" s="54"/>
      <c r="C297" s="61" t="s">
        <v>315</v>
      </c>
      <c r="D297" s="38"/>
      <c r="E297" s="20" t="s">
        <v>268</v>
      </c>
      <c r="F297" s="110" t="s">
        <v>129</v>
      </c>
      <c r="G297" s="60" t="s">
        <v>335</v>
      </c>
      <c r="H297" s="60"/>
      <c r="I297" s="176"/>
      <c r="J297" s="176"/>
      <c r="K297" s="176"/>
      <c r="L297" s="176"/>
      <c r="M297" s="201"/>
      <c r="N297" s="201"/>
      <c r="O297" s="201"/>
      <c r="P297" s="201"/>
    </row>
    <row r="298" spans="1:16" x14ac:dyDescent="0.35">
      <c r="A298" s="54"/>
      <c r="B298" s="54"/>
      <c r="C298" s="61" t="s">
        <v>316</v>
      </c>
      <c r="D298" s="38"/>
      <c r="E298" s="20" t="s">
        <v>269</v>
      </c>
      <c r="F298" s="60" t="s">
        <v>129</v>
      </c>
      <c r="G298" s="112"/>
      <c r="H298" s="156"/>
      <c r="I298" s="164"/>
      <c r="J298" s="164"/>
      <c r="K298" s="164"/>
      <c r="L298" s="164"/>
      <c r="M298" s="185"/>
      <c r="N298" s="185"/>
      <c r="O298" s="185"/>
      <c r="P298" s="185"/>
    </row>
    <row r="299" spans="1:16" x14ac:dyDescent="0.35">
      <c r="A299" s="54"/>
      <c r="B299" s="54"/>
      <c r="C299" s="61" t="s">
        <v>317</v>
      </c>
      <c r="D299" s="38"/>
      <c r="E299" s="20" t="s">
        <v>270</v>
      </c>
      <c r="F299" s="60" t="s">
        <v>129</v>
      </c>
      <c r="G299" s="112"/>
      <c r="H299" s="156"/>
      <c r="I299" s="164"/>
      <c r="J299" s="164"/>
      <c r="K299" s="164"/>
      <c r="L299" s="164"/>
      <c r="M299" s="185"/>
      <c r="N299" s="185"/>
      <c r="O299" s="185"/>
      <c r="P299" s="185"/>
    </row>
    <row r="300" spans="1:16" x14ac:dyDescent="0.35">
      <c r="A300" s="54"/>
      <c r="B300" s="54"/>
      <c r="C300" s="61" t="s">
        <v>318</v>
      </c>
      <c r="D300" s="38"/>
      <c r="E300" s="20" t="s">
        <v>271</v>
      </c>
      <c r="F300" s="60" t="s">
        <v>129</v>
      </c>
      <c r="G300" s="112"/>
      <c r="H300" s="156"/>
      <c r="I300" s="164"/>
      <c r="J300" s="164"/>
      <c r="K300" s="164"/>
      <c r="L300" s="164"/>
      <c r="M300" s="185"/>
      <c r="N300" s="185"/>
      <c r="O300" s="185"/>
      <c r="P300" s="185"/>
    </row>
    <row r="301" spans="1:16" x14ac:dyDescent="0.35">
      <c r="A301" s="54"/>
      <c r="B301" s="54"/>
      <c r="C301" s="61" t="s">
        <v>322</v>
      </c>
      <c r="D301" s="61"/>
      <c r="E301" s="71" t="s">
        <v>354</v>
      </c>
      <c r="F301" s="68" t="s">
        <v>129</v>
      </c>
      <c r="G301" s="112">
        <v>59</v>
      </c>
      <c r="H301" s="156"/>
      <c r="I301" s="164"/>
      <c r="J301" s="164"/>
      <c r="K301" s="164"/>
      <c r="L301" s="164"/>
      <c r="M301" s="185"/>
      <c r="N301" s="185"/>
      <c r="O301" s="185"/>
      <c r="P301" s="185"/>
    </row>
    <row r="302" spans="1:16" x14ac:dyDescent="0.35">
      <c r="A302" s="54"/>
      <c r="B302" s="54"/>
      <c r="C302" s="61" t="s">
        <v>323</v>
      </c>
      <c r="D302" s="61"/>
      <c r="E302" s="86" t="s">
        <v>321</v>
      </c>
      <c r="F302" s="68" t="s">
        <v>178</v>
      </c>
      <c r="G302" s="112">
        <v>0</v>
      </c>
      <c r="H302" s="156"/>
      <c r="I302" s="164"/>
      <c r="J302" s="164"/>
      <c r="K302" s="164"/>
      <c r="L302" s="164"/>
      <c r="M302" s="185"/>
      <c r="N302" s="185"/>
      <c r="O302" s="185"/>
      <c r="P302" s="185"/>
    </row>
    <row r="303" spans="1:16" ht="39" customHeight="1" x14ac:dyDescent="0.35">
      <c r="A303" s="54"/>
      <c r="B303" s="54"/>
      <c r="C303" s="61" t="s">
        <v>324</v>
      </c>
      <c r="D303" s="61"/>
      <c r="E303" s="87" t="s">
        <v>179</v>
      </c>
      <c r="F303" s="68" t="s">
        <v>129</v>
      </c>
      <c r="G303" s="112">
        <v>11</v>
      </c>
      <c r="H303" s="156"/>
      <c r="I303" s="164"/>
      <c r="J303" s="164"/>
      <c r="K303" s="164"/>
      <c r="L303" s="164"/>
      <c r="M303" s="185"/>
      <c r="N303" s="185"/>
      <c r="O303" s="185"/>
      <c r="P303" s="185"/>
    </row>
    <row r="304" spans="1:16" x14ac:dyDescent="0.35">
      <c r="A304" s="54"/>
      <c r="B304" s="54"/>
      <c r="C304" s="61" t="s">
        <v>329</v>
      </c>
      <c r="D304" s="38"/>
      <c r="E304" s="87" t="s">
        <v>327</v>
      </c>
      <c r="F304" s="68" t="s">
        <v>129</v>
      </c>
      <c r="G304" s="112"/>
      <c r="H304" s="156"/>
      <c r="I304" s="164"/>
      <c r="J304" s="164"/>
      <c r="K304" s="164"/>
      <c r="L304" s="164"/>
      <c r="M304" s="185"/>
      <c r="N304" s="185"/>
      <c r="O304" s="185"/>
      <c r="P304" s="185"/>
    </row>
    <row r="305" spans="1:16" x14ac:dyDescent="0.35">
      <c r="A305" s="54"/>
      <c r="B305" s="54"/>
      <c r="C305" s="61" t="s">
        <v>330</v>
      </c>
      <c r="D305" s="38"/>
      <c r="E305" s="87" t="s">
        <v>328</v>
      </c>
      <c r="F305" s="68" t="s">
        <v>129</v>
      </c>
      <c r="G305" s="112"/>
      <c r="H305" s="156"/>
      <c r="I305" s="164"/>
      <c r="J305" s="164"/>
      <c r="K305" s="164"/>
      <c r="L305" s="164"/>
      <c r="M305" s="185"/>
      <c r="N305" s="185"/>
      <c r="O305" s="185"/>
      <c r="P305" s="185"/>
    </row>
    <row r="306" spans="1:16" x14ac:dyDescent="0.35">
      <c r="A306" s="54"/>
      <c r="B306" s="54"/>
      <c r="C306" s="61"/>
      <c r="D306" s="38"/>
      <c r="E306" s="153" t="s">
        <v>428</v>
      </c>
      <c r="F306" s="68" t="s">
        <v>235</v>
      </c>
      <c r="G306" s="112">
        <v>1</v>
      </c>
      <c r="H306" s="156"/>
      <c r="I306" s="164"/>
      <c r="J306" s="164"/>
      <c r="K306" s="164"/>
      <c r="L306" s="164"/>
      <c r="M306" s="185"/>
      <c r="N306" s="185"/>
      <c r="O306" s="185"/>
      <c r="P306" s="185"/>
    </row>
    <row r="307" spans="1:16" x14ac:dyDescent="0.35">
      <c r="A307" s="54"/>
      <c r="B307" s="54"/>
      <c r="C307" s="61"/>
      <c r="D307" s="38"/>
      <c r="E307" s="153" t="s">
        <v>429</v>
      </c>
      <c r="F307" s="68" t="s">
        <v>331</v>
      </c>
      <c r="G307" s="112">
        <v>1</v>
      </c>
      <c r="H307" s="156"/>
      <c r="I307" s="164"/>
      <c r="J307" s="164"/>
      <c r="K307" s="164"/>
      <c r="L307" s="164"/>
      <c r="M307" s="185"/>
      <c r="N307" s="185"/>
      <c r="O307" s="185"/>
      <c r="P307" s="185"/>
    </row>
    <row r="308" spans="1:16" x14ac:dyDescent="0.35">
      <c r="A308" s="54"/>
      <c r="B308" s="54"/>
      <c r="C308" s="61" t="s">
        <v>387</v>
      </c>
      <c r="D308" s="38"/>
      <c r="E308" s="87" t="s">
        <v>388</v>
      </c>
      <c r="F308" s="68" t="s">
        <v>129</v>
      </c>
      <c r="G308" s="112">
        <v>1</v>
      </c>
      <c r="H308" s="156"/>
      <c r="I308" s="164"/>
      <c r="J308" s="164"/>
      <c r="K308" s="164"/>
      <c r="L308" s="164"/>
      <c r="M308" s="185">
        <v>1</v>
      </c>
      <c r="N308" s="185">
        <v>2000</v>
      </c>
      <c r="O308" s="185">
        <v>2000</v>
      </c>
      <c r="P308" s="185"/>
    </row>
    <row r="309" spans="1:16" ht="45" x14ac:dyDescent="0.35">
      <c r="A309" s="24" t="s">
        <v>264</v>
      </c>
      <c r="B309" s="24"/>
      <c r="C309" s="25"/>
      <c r="D309" s="25"/>
      <c r="E309" s="35"/>
      <c r="F309" s="36"/>
      <c r="G309" s="37"/>
      <c r="H309" s="37"/>
      <c r="I309" s="168"/>
      <c r="J309" s="168"/>
      <c r="K309" s="168"/>
      <c r="L309" s="168"/>
      <c r="M309" s="186"/>
      <c r="N309" s="186"/>
      <c r="O309" s="168"/>
      <c r="P309" s="168"/>
    </row>
    <row r="310" spans="1:16" ht="15" x14ac:dyDescent="0.35">
      <c r="A310" s="88"/>
      <c r="B310" s="89"/>
      <c r="C310" s="90"/>
      <c r="D310" s="90"/>
      <c r="E310" s="91"/>
      <c r="F310" s="92"/>
      <c r="G310" s="93"/>
      <c r="H310" s="93"/>
      <c r="I310" s="177"/>
      <c r="J310" s="177"/>
      <c r="K310" s="177"/>
      <c r="L310" s="177"/>
      <c r="M310" s="193" t="s">
        <v>442</v>
      </c>
      <c r="N310" s="193"/>
      <c r="O310" s="177">
        <f>SUM(O19:O308)</f>
        <v>570822.68200000003</v>
      </c>
      <c r="P310" s="177">
        <f>SUM(P22:P308)</f>
        <v>255509.47999999998</v>
      </c>
    </row>
    <row r="311" spans="1:16" ht="15" x14ac:dyDescent="0.35">
      <c r="A311" s="105"/>
      <c r="B311" s="94"/>
      <c r="C311" s="95"/>
      <c r="D311" s="95"/>
      <c r="E311" s="96"/>
      <c r="F311" s="97"/>
    </row>
    <row r="312" spans="1:16" x14ac:dyDescent="0.35">
      <c r="A312" s="105"/>
      <c r="O312" s="327"/>
    </row>
    <row r="313" spans="1:16" x14ac:dyDescent="0.35">
      <c r="A313" s="105"/>
    </row>
    <row r="314" spans="1:16" x14ac:dyDescent="0.35">
      <c r="A314" s="105"/>
    </row>
    <row r="315" spans="1:16" x14ac:dyDescent="0.35">
      <c r="A315" s="105"/>
    </row>
    <row r="316" spans="1:16" ht="14.5" thickBot="1" x14ac:dyDescent="0.4">
      <c r="A316" s="107"/>
      <c r="B316" s="108"/>
      <c r="C316" s="109"/>
      <c r="D316" s="109"/>
      <c r="E316" s="108"/>
      <c r="F316" s="108"/>
      <c r="G316" s="108"/>
      <c r="H316" s="108"/>
      <c r="I316" s="178"/>
      <c r="J316" s="178"/>
      <c r="K316" s="178"/>
      <c r="L316" s="178"/>
      <c r="M316" s="202"/>
      <c r="N316" s="202"/>
      <c r="O316" s="202"/>
    </row>
  </sheetData>
  <mergeCells count="60">
    <mergeCell ref="J249:K249"/>
    <mergeCell ref="J198:K198"/>
    <mergeCell ref="J199:K199"/>
    <mergeCell ref="J204:K204"/>
    <mergeCell ref="J205:K205"/>
    <mergeCell ref="J248:K248"/>
    <mergeCell ref="J201:K201"/>
    <mergeCell ref="J202:K202"/>
    <mergeCell ref="J133:K133"/>
    <mergeCell ref="J142:K142"/>
    <mergeCell ref="J143:K143"/>
    <mergeCell ref="J148:K148"/>
    <mergeCell ref="J149:K149"/>
    <mergeCell ref="J102:K102"/>
    <mergeCell ref="J103:K103"/>
    <mergeCell ref="J113:K113"/>
    <mergeCell ref="J114:K114"/>
    <mergeCell ref="J132:K132"/>
    <mergeCell ref="A11:E11"/>
    <mergeCell ref="J23:L23"/>
    <mergeCell ref="J24:L24"/>
    <mergeCell ref="J36:L36"/>
    <mergeCell ref="J37:L37"/>
    <mergeCell ref="C165:C171"/>
    <mergeCell ref="B165:B171"/>
    <mergeCell ref="J22:L22"/>
    <mergeCell ref="J35:L35"/>
    <mergeCell ref="J43:L43"/>
    <mergeCell ref="I44:K44"/>
    <mergeCell ref="I46:K46"/>
    <mergeCell ref="I47:K47"/>
    <mergeCell ref="I51:K51"/>
    <mergeCell ref="I52:K52"/>
    <mergeCell ref="I64:K64"/>
    <mergeCell ref="I65:K65"/>
    <mergeCell ref="I63:K63"/>
    <mergeCell ref="J88:K88"/>
    <mergeCell ref="J89:K89"/>
    <mergeCell ref="I45:K45"/>
    <mergeCell ref="I50:K50"/>
    <mergeCell ref="A1:O1"/>
    <mergeCell ref="A165:A171"/>
    <mergeCell ref="F165:F171"/>
    <mergeCell ref="D165:D171"/>
    <mergeCell ref="H95:I95"/>
    <mergeCell ref="H100:I100"/>
    <mergeCell ref="C156:C162"/>
    <mergeCell ref="A156:A162"/>
    <mergeCell ref="B156:B162"/>
    <mergeCell ref="G156:G162"/>
    <mergeCell ref="G165:G171"/>
    <mergeCell ref="D156:D162"/>
    <mergeCell ref="F156:F162"/>
    <mergeCell ref="J92:K92"/>
    <mergeCell ref="J101:K101"/>
    <mergeCell ref="J68:K68"/>
    <mergeCell ref="J87:K87"/>
    <mergeCell ref="J73:K73"/>
    <mergeCell ref="J93:K93"/>
    <mergeCell ref="J94:K94"/>
  </mergeCells>
  <pageMargins left="0.7" right="0.7" top="0.75" bottom="0.75" header="0.3" footer="0.3"/>
  <pageSetup paperSize="9" scale="5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6"/>
  <sheetViews>
    <sheetView topLeftCell="A109" workbookViewId="0">
      <selection activeCell="E68" sqref="E68"/>
    </sheetView>
  </sheetViews>
  <sheetFormatPr defaultRowHeight="14.5" x14ac:dyDescent="0.35"/>
  <cols>
    <col min="1" max="1" width="19.26953125" bestFit="1" customWidth="1"/>
    <col min="2" max="2" width="63.26953125" customWidth="1"/>
    <col min="3" max="3" width="6.54296875" customWidth="1"/>
    <col min="4" max="4" width="13.1796875" customWidth="1"/>
    <col min="5" max="5" width="9.1796875" style="2"/>
    <col min="6" max="6" width="18.453125" customWidth="1"/>
    <col min="7" max="7" width="9.1796875" style="150"/>
    <col min="8" max="8" width="14.7265625" style="150" customWidth="1"/>
  </cols>
  <sheetData>
    <row r="1" spans="1:8" ht="19" thickBot="1" x14ac:dyDescent="0.5">
      <c r="A1" s="568" t="s">
        <v>486</v>
      </c>
      <c r="B1" s="569"/>
      <c r="C1" s="569"/>
      <c r="D1" s="569"/>
      <c r="E1" s="569"/>
      <c r="F1" s="569"/>
      <c r="G1" s="569"/>
      <c r="H1" s="570"/>
    </row>
    <row r="3" spans="1:8" ht="15.5" x14ac:dyDescent="0.35">
      <c r="A3" s="14"/>
      <c r="B3" s="15" t="s">
        <v>28</v>
      </c>
      <c r="C3" s="16"/>
      <c r="D3" s="248" t="s">
        <v>478</v>
      </c>
      <c r="E3" s="248" t="s">
        <v>476</v>
      </c>
      <c r="F3" s="248"/>
      <c r="G3" s="248"/>
      <c r="H3" s="249" t="s">
        <v>477</v>
      </c>
    </row>
    <row r="4" spans="1:8" ht="41.25" customHeight="1" x14ac:dyDescent="0.35">
      <c r="A4" s="18" t="s">
        <v>29</v>
      </c>
      <c r="B4" s="27" t="s">
        <v>30</v>
      </c>
      <c r="C4" s="246" t="s">
        <v>31</v>
      </c>
      <c r="D4" s="57">
        <f>'Civil &amp; Interior'!G14</f>
        <v>173.376</v>
      </c>
      <c r="E4" s="57">
        <f>'Civil &amp; Interior'!N23</f>
        <v>200</v>
      </c>
      <c r="F4" s="57"/>
      <c r="G4" s="258"/>
      <c r="H4" s="179"/>
    </row>
    <row r="5" spans="1:8" x14ac:dyDescent="0.35">
      <c r="A5" s="1"/>
      <c r="B5" s="1"/>
      <c r="C5" s="250"/>
      <c r="D5" s="1"/>
      <c r="E5" s="3"/>
      <c r="F5" s="253" t="s">
        <v>442</v>
      </c>
      <c r="G5" s="179">
        <f>'Civil &amp; Interior'!M22</f>
        <v>302.92989999999998</v>
      </c>
      <c r="H5" s="251"/>
    </row>
    <row r="6" spans="1:8" x14ac:dyDescent="0.35">
      <c r="A6" s="1"/>
      <c r="B6" s="1"/>
      <c r="C6" s="250"/>
      <c r="D6" s="1"/>
      <c r="E6" s="3"/>
      <c r="F6" s="253" t="s">
        <v>478</v>
      </c>
      <c r="G6" s="179">
        <v>173</v>
      </c>
      <c r="H6" s="251"/>
    </row>
    <row r="7" spans="1:8" x14ac:dyDescent="0.35">
      <c r="A7" s="1"/>
      <c r="B7" s="1"/>
      <c r="C7" s="250"/>
      <c r="D7" s="1"/>
      <c r="E7" s="3"/>
      <c r="F7" s="253" t="s">
        <v>479</v>
      </c>
      <c r="G7" s="179">
        <f>G5-G6</f>
        <v>129.92989999999998</v>
      </c>
      <c r="H7" s="251">
        <f>G7*E4</f>
        <v>25985.979999999996</v>
      </c>
    </row>
    <row r="8" spans="1:8" x14ac:dyDescent="0.35">
      <c r="A8" s="1"/>
      <c r="B8" s="1"/>
      <c r="C8" s="1"/>
      <c r="D8" s="1"/>
      <c r="E8" s="3"/>
      <c r="F8" s="1"/>
      <c r="G8" s="251"/>
      <c r="H8" s="251"/>
    </row>
    <row r="9" spans="1:8" ht="15" x14ac:dyDescent="0.35">
      <c r="A9" s="14"/>
      <c r="B9" s="32" t="s">
        <v>39</v>
      </c>
      <c r="C9" s="33"/>
      <c r="D9" s="34"/>
      <c r="E9" s="45"/>
      <c r="F9" s="34"/>
      <c r="G9" s="34"/>
      <c r="H9" s="34"/>
    </row>
    <row r="10" spans="1:8" ht="65" x14ac:dyDescent="0.35">
      <c r="A10" s="18" t="s">
        <v>40</v>
      </c>
      <c r="B10" s="30" t="s">
        <v>41</v>
      </c>
      <c r="C10" s="246" t="s">
        <v>42</v>
      </c>
      <c r="D10" s="247">
        <f>'Civil &amp; Interior'!G26</f>
        <v>280.85880000000003</v>
      </c>
      <c r="E10" s="3">
        <f>'Civil &amp; Interior'!N36</f>
        <v>110</v>
      </c>
      <c r="F10" s="1"/>
      <c r="G10" s="251"/>
      <c r="H10" s="251"/>
    </row>
    <row r="11" spans="1:8" x14ac:dyDescent="0.35">
      <c r="A11" s="1"/>
      <c r="B11" s="1"/>
      <c r="C11" s="1"/>
      <c r="D11" s="1"/>
      <c r="E11" s="3"/>
      <c r="F11" s="252" t="s">
        <v>442</v>
      </c>
      <c r="G11" s="185">
        <f>'Civil &amp; Interior'!M35</f>
        <v>1329.52</v>
      </c>
      <c r="H11" s="251"/>
    </row>
    <row r="12" spans="1:8" x14ac:dyDescent="0.35">
      <c r="A12" s="1"/>
      <c r="B12" s="1"/>
      <c r="C12" s="1"/>
      <c r="D12" s="1"/>
      <c r="E12" s="3"/>
      <c r="F12" s="252" t="s">
        <v>478</v>
      </c>
      <c r="G12" s="236">
        <f>D10</f>
        <v>280.85880000000003</v>
      </c>
      <c r="H12" s="251"/>
    </row>
    <row r="13" spans="1:8" x14ac:dyDescent="0.35">
      <c r="A13" s="1"/>
      <c r="B13" s="1"/>
      <c r="C13" s="1"/>
      <c r="D13" s="1"/>
      <c r="E13" s="3"/>
      <c r="F13" s="252" t="s">
        <v>479</v>
      </c>
      <c r="G13" s="236">
        <f>G11-G12</f>
        <v>1048.6612</v>
      </c>
      <c r="H13" s="251">
        <f>G13*E10</f>
        <v>115352.732</v>
      </c>
    </row>
    <row r="14" spans="1:8" x14ac:dyDescent="0.35">
      <c r="A14" s="1"/>
      <c r="B14" s="1"/>
      <c r="C14" s="1"/>
      <c r="D14" s="1"/>
      <c r="E14" s="3"/>
      <c r="F14" s="1"/>
      <c r="G14" s="251"/>
      <c r="H14" s="251"/>
    </row>
    <row r="15" spans="1:8" ht="15" x14ac:dyDescent="0.35">
      <c r="A15" s="14"/>
      <c r="B15" s="32" t="s">
        <v>45</v>
      </c>
      <c r="C15" s="33"/>
      <c r="D15" s="34"/>
      <c r="E15" s="45"/>
      <c r="F15" s="34"/>
      <c r="G15" s="34"/>
      <c r="H15" s="34"/>
    </row>
    <row r="16" spans="1:8" ht="104" x14ac:dyDescent="0.35">
      <c r="A16" s="38" t="s">
        <v>361</v>
      </c>
      <c r="B16" s="39" t="s">
        <v>339</v>
      </c>
      <c r="C16" s="246" t="s">
        <v>48</v>
      </c>
      <c r="D16" s="247">
        <v>115</v>
      </c>
      <c r="E16" s="3">
        <v>90</v>
      </c>
      <c r="F16" s="1"/>
      <c r="G16" s="251"/>
      <c r="H16" s="251"/>
    </row>
    <row r="17" spans="1:8" x14ac:dyDescent="0.35">
      <c r="A17" s="1"/>
      <c r="B17" s="1"/>
      <c r="C17" s="1"/>
      <c r="D17" s="1"/>
      <c r="E17" s="3"/>
      <c r="F17" s="252" t="s">
        <v>442</v>
      </c>
      <c r="G17" s="255">
        <f>'Civil &amp; Interior'!M45</f>
        <v>129.1</v>
      </c>
      <c r="H17" s="251"/>
    </row>
    <row r="18" spans="1:8" x14ac:dyDescent="0.35">
      <c r="A18" s="1"/>
      <c r="B18" s="1"/>
      <c r="C18" s="1"/>
      <c r="D18" s="1"/>
      <c r="E18" s="3"/>
      <c r="F18" s="252" t="s">
        <v>478</v>
      </c>
      <c r="G18" s="255">
        <f>'Civil &amp; Interior'!M46</f>
        <v>115</v>
      </c>
      <c r="H18" s="251"/>
    </row>
    <row r="19" spans="1:8" x14ac:dyDescent="0.35">
      <c r="A19" s="1"/>
      <c r="B19" s="1"/>
      <c r="C19" s="1"/>
      <c r="D19" s="1"/>
      <c r="E19" s="3"/>
      <c r="F19" s="252" t="s">
        <v>479</v>
      </c>
      <c r="G19" s="255">
        <f>G17-G18</f>
        <v>14.099999999999994</v>
      </c>
      <c r="H19" s="251">
        <f>G19*E16</f>
        <v>1268.9999999999995</v>
      </c>
    </row>
    <row r="20" spans="1:8" x14ac:dyDescent="0.35">
      <c r="A20" s="1"/>
      <c r="B20" s="1"/>
      <c r="C20" s="1"/>
      <c r="D20" s="1"/>
      <c r="E20" s="3"/>
      <c r="F20" s="1"/>
      <c r="G20" s="251"/>
      <c r="H20" s="251"/>
    </row>
    <row r="21" spans="1:8" x14ac:dyDescent="0.35">
      <c r="A21" s="1"/>
      <c r="B21" s="1"/>
      <c r="C21" s="1"/>
      <c r="D21" s="1"/>
      <c r="E21" s="3"/>
      <c r="F21" s="1"/>
      <c r="G21" s="251"/>
      <c r="H21" s="251"/>
    </row>
    <row r="22" spans="1:8" ht="104" x14ac:dyDescent="0.35">
      <c r="A22" s="18" t="s">
        <v>362</v>
      </c>
      <c r="B22" s="23" t="s">
        <v>340</v>
      </c>
      <c r="C22" s="246" t="s">
        <v>48</v>
      </c>
      <c r="D22" s="247">
        <f>'Civil &amp; Interior'!G48</f>
        <v>9.0815999999999999</v>
      </c>
      <c r="E22" s="256">
        <f>'Civil &amp; Interior'!N51</f>
        <v>90</v>
      </c>
      <c r="F22" s="1"/>
      <c r="G22" s="251"/>
      <c r="H22" s="251"/>
    </row>
    <row r="23" spans="1:8" x14ac:dyDescent="0.35">
      <c r="A23" s="1"/>
      <c r="B23" s="1"/>
      <c r="C23" s="1"/>
      <c r="D23" s="1"/>
      <c r="E23" s="3"/>
      <c r="F23" s="252" t="s">
        <v>442</v>
      </c>
      <c r="G23" s="255">
        <f>'Civil &amp; Interior'!M50</f>
        <v>13.8</v>
      </c>
      <c r="H23" s="251"/>
    </row>
    <row r="24" spans="1:8" x14ac:dyDescent="0.35">
      <c r="A24" s="1"/>
      <c r="B24" s="1"/>
      <c r="C24" s="1"/>
      <c r="D24" s="1"/>
      <c r="E24" s="3"/>
      <c r="F24" s="252" t="s">
        <v>478</v>
      </c>
      <c r="G24" s="257">
        <f>'Civil &amp; Interior'!M51</f>
        <v>9.0815999999999999</v>
      </c>
      <c r="H24" s="251"/>
    </row>
    <row r="25" spans="1:8" x14ac:dyDescent="0.35">
      <c r="A25" s="1"/>
      <c r="B25" s="1"/>
      <c r="C25" s="1"/>
      <c r="D25" s="1"/>
      <c r="E25" s="3"/>
      <c r="F25" s="252" t="s">
        <v>479</v>
      </c>
      <c r="G25" s="255">
        <f>'Civil &amp; Interior'!M52</f>
        <v>4.8</v>
      </c>
      <c r="H25" s="251">
        <f>G25*E22</f>
        <v>432</v>
      </c>
    </row>
    <row r="26" spans="1:8" x14ac:dyDescent="0.35">
      <c r="A26" s="1"/>
      <c r="B26" s="1"/>
      <c r="C26" s="1"/>
      <c r="D26" s="1"/>
      <c r="E26" s="3"/>
      <c r="F26" s="1"/>
      <c r="G26" s="251"/>
      <c r="H26" s="251"/>
    </row>
    <row r="27" spans="1:8" ht="104" x14ac:dyDescent="0.35">
      <c r="A27" s="18" t="s">
        <v>363</v>
      </c>
      <c r="B27" s="101" t="s">
        <v>355</v>
      </c>
      <c r="C27" s="246" t="s">
        <v>35</v>
      </c>
      <c r="D27" s="247">
        <f>'Civil &amp; Interior'!G53</f>
        <v>468.47640000000001</v>
      </c>
      <c r="E27" s="3">
        <v>130</v>
      </c>
      <c r="F27" s="1"/>
      <c r="G27" s="251"/>
      <c r="H27" s="251"/>
    </row>
    <row r="28" spans="1:8" x14ac:dyDescent="0.35">
      <c r="A28" s="1"/>
      <c r="B28" s="1"/>
      <c r="C28" s="1"/>
      <c r="D28" s="1"/>
      <c r="E28" s="3"/>
      <c r="F28" s="252" t="s">
        <v>442</v>
      </c>
      <c r="G28" s="255">
        <f>'Civil &amp; Interior'!M63</f>
        <v>656.95</v>
      </c>
      <c r="H28" s="251"/>
    </row>
    <row r="29" spans="1:8" x14ac:dyDescent="0.35">
      <c r="A29" s="1"/>
      <c r="B29" s="1"/>
      <c r="C29" s="1"/>
      <c r="D29" s="1"/>
      <c r="E29" s="3"/>
      <c r="F29" s="252" t="s">
        <v>478</v>
      </c>
      <c r="G29" s="257">
        <f>'Civil &amp; Interior'!G53</f>
        <v>468.47640000000001</v>
      </c>
      <c r="H29" s="251"/>
    </row>
    <row r="30" spans="1:8" x14ac:dyDescent="0.35">
      <c r="A30" s="1"/>
      <c r="B30" s="1"/>
      <c r="C30" s="1"/>
      <c r="D30" s="1"/>
      <c r="E30" s="3"/>
      <c r="F30" s="252" t="s">
        <v>479</v>
      </c>
      <c r="G30" s="255">
        <f>'Civil &amp; Interior'!M65</f>
        <v>188.47360000000003</v>
      </c>
      <c r="H30" s="255">
        <f>G30*E27</f>
        <v>24501.568000000003</v>
      </c>
    </row>
    <row r="31" spans="1:8" x14ac:dyDescent="0.35">
      <c r="A31" s="1"/>
      <c r="B31" s="1"/>
      <c r="C31" s="1"/>
      <c r="D31" s="1"/>
      <c r="E31" s="3"/>
      <c r="F31" s="1"/>
      <c r="G31" s="251"/>
      <c r="H31" s="251"/>
    </row>
    <row r="32" spans="1:8" ht="15" x14ac:dyDescent="0.35">
      <c r="A32" s="14" t="s">
        <v>88</v>
      </c>
      <c r="B32" s="43" t="s">
        <v>81</v>
      </c>
      <c r="C32" s="44"/>
      <c r="D32" s="45"/>
      <c r="E32" s="45"/>
      <c r="F32" s="45"/>
      <c r="G32" s="45"/>
      <c r="H32" s="45"/>
    </row>
    <row r="33" spans="1:8" ht="117" x14ac:dyDescent="0.35">
      <c r="A33" s="18" t="s">
        <v>82</v>
      </c>
      <c r="B33" s="30" t="s">
        <v>83</v>
      </c>
      <c r="C33" s="246" t="s">
        <v>35</v>
      </c>
      <c r="D33" s="247">
        <f>'Civil &amp; Interior'!G86</f>
        <v>371.6748</v>
      </c>
      <c r="E33" s="3">
        <f>'Civil &amp; Interior'!N88</f>
        <v>60</v>
      </c>
      <c r="F33" s="1"/>
      <c r="G33" s="251"/>
      <c r="H33" s="251"/>
    </row>
    <row r="34" spans="1:8" x14ac:dyDescent="0.35">
      <c r="A34" s="1"/>
      <c r="B34" s="1"/>
      <c r="C34" s="1"/>
      <c r="D34" s="1"/>
      <c r="E34" s="3"/>
      <c r="F34" s="252" t="s">
        <v>442</v>
      </c>
      <c r="G34" s="251">
        <f>'Civil &amp; Interior'!M86</f>
        <v>530.14</v>
      </c>
      <c r="H34" s="251"/>
    </row>
    <row r="35" spans="1:8" x14ac:dyDescent="0.35">
      <c r="A35" s="1"/>
      <c r="B35" s="1"/>
      <c r="C35" s="1"/>
      <c r="D35" s="1"/>
      <c r="E35" s="3"/>
      <c r="F35" s="252" t="s">
        <v>478</v>
      </c>
      <c r="G35" s="257">
        <f>'Civil &amp; Interior'!G86</f>
        <v>371.6748</v>
      </c>
      <c r="H35" s="251"/>
    </row>
    <row r="36" spans="1:8" x14ac:dyDescent="0.35">
      <c r="A36" s="1"/>
      <c r="B36" s="1"/>
      <c r="C36" s="1"/>
      <c r="D36" s="1"/>
      <c r="E36" s="3"/>
      <c r="F36" s="252" t="s">
        <v>479</v>
      </c>
      <c r="G36" s="255">
        <f>'Civil &amp; Interior'!M89</f>
        <v>158.13999999999999</v>
      </c>
      <c r="H36" s="251">
        <f>G36*E33</f>
        <v>9488.4</v>
      </c>
    </row>
    <row r="37" spans="1:8" x14ac:dyDescent="0.35">
      <c r="A37" s="1"/>
      <c r="B37" s="1"/>
      <c r="C37" s="1"/>
      <c r="D37" s="1"/>
      <c r="E37" s="3"/>
      <c r="F37" s="1"/>
      <c r="G37" s="251"/>
      <c r="H37" s="251"/>
    </row>
    <row r="38" spans="1:8" ht="91" x14ac:dyDescent="0.35">
      <c r="A38" s="129" t="s">
        <v>398</v>
      </c>
      <c r="B38" s="22" t="s">
        <v>85</v>
      </c>
      <c r="C38" s="246" t="s">
        <v>35</v>
      </c>
      <c r="D38" s="247">
        <f>'Civil &amp; Interior'!G91</f>
        <v>516</v>
      </c>
      <c r="E38" s="3">
        <f>'Civil &amp; Interior'!N93</f>
        <v>70</v>
      </c>
      <c r="F38" s="1"/>
      <c r="G38" s="251"/>
      <c r="H38" s="251"/>
    </row>
    <row r="39" spans="1:8" x14ac:dyDescent="0.35">
      <c r="A39" s="1"/>
      <c r="B39" s="1"/>
      <c r="C39" s="1"/>
      <c r="D39" s="1"/>
      <c r="E39" s="3"/>
      <c r="F39" s="252" t="s">
        <v>442</v>
      </c>
      <c r="G39" s="251">
        <f>'Civil &amp; Interior'!M92</f>
        <v>530.14</v>
      </c>
      <c r="H39" s="251"/>
    </row>
    <row r="40" spans="1:8" x14ac:dyDescent="0.35">
      <c r="A40" s="1"/>
      <c r="B40" s="1"/>
      <c r="C40" s="1"/>
      <c r="D40" s="1"/>
      <c r="E40" s="3"/>
      <c r="F40" s="252" t="s">
        <v>478</v>
      </c>
      <c r="G40" s="257">
        <f>'Civil &amp; Interior'!G91</f>
        <v>516</v>
      </c>
      <c r="H40" s="251"/>
    </row>
    <row r="41" spans="1:8" x14ac:dyDescent="0.35">
      <c r="A41" s="1"/>
      <c r="B41" s="1"/>
      <c r="C41" s="1"/>
      <c r="D41" s="1"/>
      <c r="E41" s="3"/>
      <c r="F41" s="252" t="s">
        <v>479</v>
      </c>
      <c r="G41" s="255">
        <f>G39-G40</f>
        <v>14.139999999999986</v>
      </c>
      <c r="H41" s="251">
        <f>G41*E38</f>
        <v>989.79999999999905</v>
      </c>
    </row>
    <row r="42" spans="1:8" x14ac:dyDescent="0.35">
      <c r="A42" s="1"/>
      <c r="B42" s="1"/>
      <c r="C42" s="1"/>
      <c r="D42" s="1"/>
      <c r="E42" s="3"/>
      <c r="F42" s="1"/>
      <c r="G42" s="251"/>
      <c r="H42" s="251"/>
    </row>
    <row r="43" spans="1:8" x14ac:dyDescent="0.35">
      <c r="A43" s="44"/>
      <c r="B43" s="49" t="s">
        <v>92</v>
      </c>
      <c r="C43" s="44"/>
      <c r="D43" s="45"/>
      <c r="E43" s="45"/>
      <c r="F43" s="45"/>
      <c r="G43" s="45"/>
      <c r="H43" s="45"/>
    </row>
    <row r="44" spans="1:8" ht="117" x14ac:dyDescent="0.35">
      <c r="A44" s="246" t="s">
        <v>93</v>
      </c>
      <c r="B44" s="40" t="s">
        <v>342</v>
      </c>
      <c r="C44" s="246" t="s">
        <v>94</v>
      </c>
      <c r="D44" s="247">
        <v>8.4560000000000013</v>
      </c>
      <c r="E44" s="256">
        <f>'Civil &amp; Interior'!N102</f>
        <v>7500</v>
      </c>
      <c r="F44" s="1"/>
      <c r="G44" s="251"/>
      <c r="H44" s="251"/>
    </row>
    <row r="45" spans="1:8" x14ac:dyDescent="0.35">
      <c r="A45" s="1"/>
      <c r="B45" s="1"/>
      <c r="C45" s="1"/>
      <c r="D45" s="1"/>
      <c r="E45" s="3"/>
      <c r="F45" s="252" t="s">
        <v>442</v>
      </c>
      <c r="G45" s="255">
        <f>'Civil &amp; Interior'!M100</f>
        <v>16.7</v>
      </c>
      <c r="H45" s="251"/>
    </row>
    <row r="46" spans="1:8" x14ac:dyDescent="0.35">
      <c r="A46" s="1"/>
      <c r="B46" s="1"/>
      <c r="C46" s="1"/>
      <c r="D46" s="1"/>
      <c r="E46" s="3"/>
      <c r="F46" s="252" t="s">
        <v>478</v>
      </c>
      <c r="G46" s="257">
        <f>'Civil &amp; Interior'!G100</f>
        <v>8.4560000000000013</v>
      </c>
      <c r="H46" s="251"/>
    </row>
    <row r="47" spans="1:8" x14ac:dyDescent="0.35">
      <c r="A47" s="1"/>
      <c r="B47" s="1"/>
      <c r="C47" s="1"/>
      <c r="D47" s="1"/>
      <c r="E47" s="3"/>
      <c r="F47" s="252" t="s">
        <v>479</v>
      </c>
      <c r="G47" s="255">
        <f>'Civil &amp; Interior'!M103</f>
        <v>8.6999999999999993</v>
      </c>
      <c r="H47" s="251">
        <f>G47*E44</f>
        <v>65249.999999999993</v>
      </c>
    </row>
    <row r="48" spans="1:8" x14ac:dyDescent="0.35">
      <c r="A48" s="1"/>
      <c r="B48" s="1"/>
      <c r="C48" s="1"/>
      <c r="D48" s="1"/>
      <c r="E48" s="3"/>
      <c r="F48" s="1"/>
      <c r="G48" s="251"/>
      <c r="H48" s="251"/>
    </row>
    <row r="49" spans="1:8" x14ac:dyDescent="0.35">
      <c r="A49" s="44"/>
      <c r="B49" s="49" t="s">
        <v>106</v>
      </c>
      <c r="C49" s="44"/>
      <c r="D49" s="45"/>
      <c r="E49" s="45"/>
      <c r="F49" s="45"/>
      <c r="G49" s="45"/>
      <c r="H49" s="45"/>
    </row>
    <row r="50" spans="1:8" ht="52" x14ac:dyDescent="0.35">
      <c r="A50" s="246"/>
      <c r="B50" s="53" t="s">
        <v>107</v>
      </c>
      <c r="C50" s="246"/>
      <c r="D50" s="247"/>
      <c r="E50" s="3"/>
      <c r="F50" s="1"/>
      <c r="G50" s="251"/>
      <c r="H50" s="251"/>
    </row>
    <row r="51" spans="1:8" x14ac:dyDescent="0.35">
      <c r="A51" s="246"/>
      <c r="B51" s="54" t="s">
        <v>108</v>
      </c>
      <c r="C51" s="246" t="s">
        <v>170</v>
      </c>
      <c r="D51" s="247">
        <v>22</v>
      </c>
      <c r="E51" s="3">
        <f>'Civil &amp; Interior'!N113</f>
        <v>120</v>
      </c>
      <c r="F51" s="1"/>
      <c r="G51" s="251"/>
      <c r="H51" s="251"/>
    </row>
    <row r="52" spans="1:8" x14ac:dyDescent="0.35">
      <c r="A52" s="1"/>
      <c r="B52" s="1"/>
      <c r="C52" s="1"/>
      <c r="D52" s="1"/>
      <c r="E52" s="3"/>
      <c r="F52" s="252" t="s">
        <v>442</v>
      </c>
      <c r="G52" s="251">
        <f>'Civil &amp; Interior'!M112</f>
        <v>44</v>
      </c>
      <c r="H52" s="251"/>
    </row>
    <row r="53" spans="1:8" x14ac:dyDescent="0.35">
      <c r="A53" s="1"/>
      <c r="B53" s="1"/>
      <c r="C53" s="1"/>
      <c r="D53" s="1"/>
      <c r="E53" s="3"/>
      <c r="F53" s="252" t="s">
        <v>478</v>
      </c>
      <c r="G53" s="257">
        <f>'Civil &amp; Interior'!G112</f>
        <v>22</v>
      </c>
      <c r="H53" s="251"/>
    </row>
    <row r="54" spans="1:8" x14ac:dyDescent="0.35">
      <c r="A54" s="1"/>
      <c r="B54" s="1"/>
      <c r="C54" s="1"/>
      <c r="D54" s="1"/>
      <c r="E54" s="3"/>
      <c r="F54" s="252" t="s">
        <v>479</v>
      </c>
      <c r="G54" s="257">
        <f>G52-G53</f>
        <v>22</v>
      </c>
      <c r="H54" s="251">
        <f>G54*E51</f>
        <v>2640</v>
      </c>
    </row>
    <row r="55" spans="1:8" x14ac:dyDescent="0.35">
      <c r="A55" s="1"/>
      <c r="B55" s="1"/>
      <c r="C55" s="1"/>
      <c r="D55" s="1"/>
      <c r="E55" s="3"/>
      <c r="F55" s="1"/>
      <c r="G55" s="251"/>
      <c r="H55" s="251"/>
    </row>
    <row r="56" spans="1:8" x14ac:dyDescent="0.35">
      <c r="A56" s="44"/>
      <c r="B56" s="49" t="s">
        <v>118</v>
      </c>
      <c r="C56" s="44"/>
      <c r="D56" s="45"/>
      <c r="E56" s="45"/>
      <c r="F56" s="45"/>
      <c r="G56" s="45"/>
      <c r="H56" s="45"/>
    </row>
    <row r="57" spans="1:8" ht="52" x14ac:dyDescent="0.35">
      <c r="A57" s="1"/>
      <c r="B57" s="54" t="s">
        <v>126</v>
      </c>
      <c r="C57" s="246" t="s">
        <v>22</v>
      </c>
      <c r="D57" s="247">
        <v>2</v>
      </c>
      <c r="E57" s="3">
        <f>'Civil &amp; Interior'!N132</f>
        <v>600</v>
      </c>
      <c r="F57" s="1"/>
      <c r="G57" s="251"/>
      <c r="H57" s="251"/>
    </row>
    <row r="58" spans="1:8" x14ac:dyDescent="0.35">
      <c r="A58" s="1"/>
      <c r="B58" s="1"/>
      <c r="C58" s="1"/>
      <c r="D58" s="1"/>
      <c r="E58" s="3"/>
      <c r="F58" s="252" t="s">
        <v>442</v>
      </c>
      <c r="G58" s="251">
        <f>'Civil &amp; Interior'!M131</f>
        <v>7</v>
      </c>
      <c r="H58" s="251"/>
    </row>
    <row r="59" spans="1:8" x14ac:dyDescent="0.35">
      <c r="A59" s="1"/>
      <c r="B59" s="1"/>
      <c r="C59" s="1"/>
      <c r="D59" s="1"/>
      <c r="E59" s="3"/>
      <c r="F59" s="252" t="s">
        <v>478</v>
      </c>
      <c r="G59" s="257">
        <f>'Civil &amp; Interior'!G131</f>
        <v>2</v>
      </c>
      <c r="H59" s="251"/>
    </row>
    <row r="60" spans="1:8" x14ac:dyDescent="0.35">
      <c r="A60" s="1"/>
      <c r="B60" s="1"/>
      <c r="C60" s="1"/>
      <c r="D60" s="1"/>
      <c r="E60" s="3"/>
      <c r="F60" s="252" t="s">
        <v>479</v>
      </c>
      <c r="G60" s="257">
        <f>G58-G59</f>
        <v>5</v>
      </c>
      <c r="H60" s="251">
        <f>G60*E57</f>
        <v>3000</v>
      </c>
    </row>
    <row r="61" spans="1:8" x14ac:dyDescent="0.35">
      <c r="A61" s="1"/>
      <c r="B61" s="1"/>
      <c r="C61" s="1"/>
      <c r="D61" s="1"/>
      <c r="E61" s="3"/>
      <c r="F61" s="1"/>
      <c r="G61" s="251"/>
      <c r="H61" s="251"/>
    </row>
    <row r="62" spans="1:8" x14ac:dyDescent="0.35">
      <c r="A62" s="44"/>
      <c r="B62" s="49" t="s">
        <v>131</v>
      </c>
      <c r="C62" s="44"/>
      <c r="D62" s="45"/>
      <c r="E62" s="45"/>
      <c r="F62" s="45"/>
      <c r="G62" s="45"/>
      <c r="H62" s="45"/>
    </row>
    <row r="63" spans="1:8" ht="26" x14ac:dyDescent="0.35">
      <c r="A63" s="246" t="s">
        <v>139</v>
      </c>
      <c r="B63" s="59" t="s">
        <v>140</v>
      </c>
      <c r="C63" s="60" t="s">
        <v>129</v>
      </c>
      <c r="D63" s="247">
        <v>1</v>
      </c>
      <c r="E63" s="3">
        <f>'Civil &amp; Interior'!N142</f>
        <v>2000</v>
      </c>
      <c r="F63" s="1"/>
      <c r="G63" s="251"/>
      <c r="H63" s="251"/>
    </row>
    <row r="64" spans="1:8" x14ac:dyDescent="0.35">
      <c r="A64" s="1"/>
      <c r="B64" s="1"/>
      <c r="C64" s="1"/>
      <c r="D64" s="1"/>
      <c r="E64" s="3"/>
      <c r="F64" s="252" t="s">
        <v>442</v>
      </c>
      <c r="G64" s="251">
        <f>'Civil &amp; Interior'!M141</f>
        <v>4</v>
      </c>
      <c r="H64" s="251"/>
    </row>
    <row r="65" spans="1:8" x14ac:dyDescent="0.35">
      <c r="A65" s="1"/>
      <c r="B65" s="1"/>
      <c r="C65" s="1"/>
      <c r="D65" s="1"/>
      <c r="E65" s="3"/>
      <c r="F65" s="252" t="s">
        <v>478</v>
      </c>
      <c r="G65" s="257">
        <f>'Civil &amp; Interior'!G141</f>
        <v>1</v>
      </c>
      <c r="H65" s="251"/>
    </row>
    <row r="66" spans="1:8" x14ac:dyDescent="0.35">
      <c r="A66" s="1"/>
      <c r="B66" s="1"/>
      <c r="C66" s="1"/>
      <c r="D66" s="1"/>
      <c r="E66" s="3"/>
      <c r="F66" s="252" t="s">
        <v>479</v>
      </c>
      <c r="G66" s="257">
        <f>G64-G65</f>
        <v>3</v>
      </c>
      <c r="H66" s="251">
        <f>G66*E63</f>
        <v>6000</v>
      </c>
    </row>
    <row r="67" spans="1:8" x14ac:dyDescent="0.35">
      <c r="A67" s="1"/>
      <c r="B67" s="1"/>
      <c r="C67" s="1"/>
      <c r="D67" s="1"/>
      <c r="E67" s="3"/>
      <c r="F67" s="1"/>
      <c r="G67" s="251"/>
      <c r="H67" s="251"/>
    </row>
    <row r="68" spans="1:8" x14ac:dyDescent="0.35">
      <c r="A68" s="18" t="s">
        <v>146</v>
      </c>
      <c r="B68" s="59" t="s">
        <v>147</v>
      </c>
      <c r="C68" s="246" t="s">
        <v>98</v>
      </c>
      <c r="D68" s="247">
        <v>1</v>
      </c>
      <c r="E68" s="3">
        <f>'Civil &amp; Interior'!N148</f>
        <v>600</v>
      </c>
      <c r="F68" s="1"/>
      <c r="G68" s="251"/>
      <c r="H68" s="251"/>
    </row>
    <row r="69" spans="1:8" x14ac:dyDescent="0.35">
      <c r="A69" s="1"/>
      <c r="B69" s="1"/>
      <c r="C69" s="1"/>
      <c r="D69" s="1"/>
      <c r="E69" s="3"/>
      <c r="F69" s="252" t="s">
        <v>442</v>
      </c>
      <c r="G69" s="251">
        <f>'Civil &amp; Interior'!M147</f>
        <v>2</v>
      </c>
      <c r="H69" s="251"/>
    </row>
    <row r="70" spans="1:8" x14ac:dyDescent="0.35">
      <c r="A70" s="1"/>
      <c r="B70" s="1"/>
      <c r="C70" s="1"/>
      <c r="D70" s="1"/>
      <c r="E70" s="3"/>
      <c r="F70" s="252" t="s">
        <v>478</v>
      </c>
      <c r="G70" s="257">
        <f>'Civil &amp; Interior'!G147</f>
        <v>1</v>
      </c>
      <c r="H70" s="251"/>
    </row>
    <row r="71" spans="1:8" x14ac:dyDescent="0.35">
      <c r="A71" s="1"/>
      <c r="B71" s="1"/>
      <c r="C71" s="1"/>
      <c r="D71" s="1"/>
      <c r="E71" s="3"/>
      <c r="F71" s="252" t="s">
        <v>479</v>
      </c>
      <c r="G71" s="257">
        <f>G69-G70</f>
        <v>1</v>
      </c>
      <c r="H71" s="251">
        <f>G71*E68</f>
        <v>600</v>
      </c>
    </row>
    <row r="72" spans="1:8" x14ac:dyDescent="0.35">
      <c r="A72" s="1"/>
      <c r="B72" s="1"/>
      <c r="C72" s="1"/>
      <c r="D72" s="1"/>
      <c r="E72" s="3"/>
      <c r="F72" s="1"/>
      <c r="G72" s="251"/>
      <c r="H72" s="251"/>
    </row>
    <row r="73" spans="1:8" ht="15" x14ac:dyDescent="0.35">
      <c r="A73" s="14"/>
      <c r="B73" s="43" t="s">
        <v>158</v>
      </c>
      <c r="C73" s="14"/>
      <c r="D73" s="66"/>
      <c r="E73" s="66"/>
      <c r="F73" s="66"/>
      <c r="G73" s="66"/>
      <c r="H73" s="66"/>
    </row>
    <row r="74" spans="1:8" ht="52" x14ac:dyDescent="0.35">
      <c r="A74" s="1"/>
      <c r="B74" s="54" t="s">
        <v>174</v>
      </c>
      <c r="C74" s="68"/>
      <c r="D74" s="247"/>
      <c r="E74" s="3"/>
      <c r="F74" s="1"/>
      <c r="G74" s="251"/>
      <c r="H74" s="251"/>
    </row>
    <row r="75" spans="1:8" x14ac:dyDescent="0.35">
      <c r="A75" s="1"/>
      <c r="B75" s="53" t="s">
        <v>172</v>
      </c>
      <c r="C75" s="68" t="s">
        <v>171</v>
      </c>
      <c r="D75" s="247">
        <v>24</v>
      </c>
      <c r="E75" s="3">
        <f>'Civil &amp; Interior'!N198</f>
        <v>50</v>
      </c>
      <c r="F75" s="1"/>
      <c r="G75" s="251"/>
      <c r="H75" s="251"/>
    </row>
    <row r="76" spans="1:8" x14ac:dyDescent="0.35">
      <c r="A76" s="1"/>
      <c r="B76" s="1"/>
      <c r="C76" s="1"/>
      <c r="D76" s="1"/>
      <c r="E76" s="3"/>
      <c r="F76" s="252" t="s">
        <v>442</v>
      </c>
      <c r="G76" s="251">
        <f>'Civil &amp; Interior'!M197</f>
        <v>0</v>
      </c>
      <c r="H76" s="251"/>
    </row>
    <row r="77" spans="1:8" x14ac:dyDescent="0.35">
      <c r="A77" s="1"/>
      <c r="B77" s="1"/>
      <c r="C77" s="1"/>
      <c r="D77" s="1"/>
      <c r="E77" s="3"/>
      <c r="F77" s="252" t="s">
        <v>478</v>
      </c>
      <c r="G77" s="251">
        <f>'Civil &amp; Interior'!M198</f>
        <v>0</v>
      </c>
      <c r="H77" s="251"/>
    </row>
    <row r="78" spans="1:8" x14ac:dyDescent="0.35">
      <c r="A78" s="1"/>
      <c r="B78" s="1"/>
      <c r="C78" s="1"/>
      <c r="D78" s="1"/>
      <c r="E78" s="3"/>
      <c r="F78" s="252" t="s">
        <v>479</v>
      </c>
      <c r="G78" s="251">
        <v>0</v>
      </c>
      <c r="H78" s="251">
        <f>G78*E75</f>
        <v>0</v>
      </c>
    </row>
    <row r="79" spans="1:8" s="323" customFormat="1" x14ac:dyDescent="0.35">
      <c r="A79" s="1"/>
      <c r="B79" s="1"/>
      <c r="C79" s="1"/>
      <c r="D79" s="1"/>
      <c r="E79" s="3"/>
      <c r="F79" s="1"/>
      <c r="G79" s="251"/>
      <c r="H79" s="251"/>
    </row>
    <row r="80" spans="1:8" s="323" customFormat="1" x14ac:dyDescent="0.35">
      <c r="A80" s="1"/>
      <c r="B80" s="53" t="s">
        <v>173</v>
      </c>
      <c r="C80" s="68" t="s">
        <v>171</v>
      </c>
      <c r="D80" s="247">
        <v>30</v>
      </c>
      <c r="E80" s="3">
        <f>'Civil &amp; Interior'!N200</f>
        <v>80</v>
      </c>
      <c r="F80" s="1"/>
      <c r="G80" s="251"/>
      <c r="H80" s="251"/>
    </row>
    <row r="81" spans="1:8" s="323" customFormat="1" x14ac:dyDescent="0.35">
      <c r="A81" s="1"/>
      <c r="B81" s="1"/>
      <c r="C81" s="1"/>
      <c r="D81" s="1"/>
      <c r="E81" s="3"/>
      <c r="F81" s="252" t="s">
        <v>442</v>
      </c>
      <c r="G81" s="251">
        <f>'Civil &amp; Interior'!M200</f>
        <v>0</v>
      </c>
      <c r="H81" s="251"/>
    </row>
    <row r="82" spans="1:8" s="323" customFormat="1" x14ac:dyDescent="0.35">
      <c r="A82" s="1"/>
      <c r="B82" s="1"/>
      <c r="C82" s="1"/>
      <c r="D82" s="1"/>
      <c r="E82" s="3"/>
      <c r="F82" s="252" t="s">
        <v>478</v>
      </c>
      <c r="G82" s="257">
        <f>'Civil &amp; Interior'!M201</f>
        <v>0</v>
      </c>
      <c r="H82" s="251"/>
    </row>
    <row r="83" spans="1:8" s="323" customFormat="1" x14ac:dyDescent="0.35">
      <c r="A83" s="1"/>
      <c r="B83" s="1"/>
      <c r="C83" s="1"/>
      <c r="D83" s="1"/>
      <c r="E83" s="3"/>
      <c r="F83" s="252" t="s">
        <v>479</v>
      </c>
      <c r="G83" s="257">
        <f>'Civil &amp; Interior'!M202</f>
        <v>0</v>
      </c>
      <c r="H83" s="251">
        <f>G83*E80</f>
        <v>0</v>
      </c>
    </row>
    <row r="84" spans="1:8" s="323" customFormat="1" x14ac:dyDescent="0.35">
      <c r="A84" s="1"/>
      <c r="B84" s="1"/>
      <c r="C84" s="1"/>
      <c r="D84" s="1"/>
      <c r="E84" s="3"/>
      <c r="F84" s="1"/>
      <c r="G84" s="251"/>
      <c r="H84" s="251"/>
    </row>
    <row r="85" spans="1:8" s="323" customFormat="1" ht="26" x14ac:dyDescent="0.35">
      <c r="A85" s="1"/>
      <c r="B85" s="55" t="s">
        <v>175</v>
      </c>
      <c r="C85" s="68" t="s">
        <v>171</v>
      </c>
      <c r="D85" s="57">
        <v>7</v>
      </c>
      <c r="E85" s="3">
        <f>'Civil &amp; Interior'!N204</f>
        <v>80</v>
      </c>
      <c r="F85" s="1"/>
      <c r="G85" s="251"/>
      <c r="H85" s="251"/>
    </row>
    <row r="86" spans="1:8" s="323" customFormat="1" x14ac:dyDescent="0.35">
      <c r="A86" s="1"/>
      <c r="B86" s="1"/>
      <c r="C86" s="1"/>
      <c r="D86" s="1"/>
      <c r="E86" s="3"/>
      <c r="F86" s="252" t="s">
        <v>442</v>
      </c>
      <c r="G86" s="251">
        <f>'Civil &amp; Interior'!M203</f>
        <v>0</v>
      </c>
      <c r="H86" s="251"/>
    </row>
    <row r="87" spans="1:8" s="323" customFormat="1" x14ac:dyDescent="0.35">
      <c r="A87" s="1"/>
      <c r="B87" s="1"/>
      <c r="C87" s="1"/>
      <c r="D87" s="1"/>
      <c r="E87" s="3"/>
      <c r="F87" s="252" t="s">
        <v>478</v>
      </c>
      <c r="G87" s="251">
        <f>'Civil &amp; Interior'!M204</f>
        <v>0</v>
      </c>
      <c r="H87" s="251"/>
    </row>
    <row r="88" spans="1:8" s="323" customFormat="1" x14ac:dyDescent="0.35">
      <c r="A88" s="1"/>
      <c r="B88" s="1"/>
      <c r="C88" s="1"/>
      <c r="D88" s="1"/>
      <c r="E88" s="3"/>
      <c r="F88" s="252" t="s">
        <v>479</v>
      </c>
      <c r="G88" s="251">
        <v>0</v>
      </c>
      <c r="H88" s="251">
        <f>G88*E85</f>
        <v>0</v>
      </c>
    </row>
    <row r="89" spans="1:8" s="323" customFormat="1" x14ac:dyDescent="0.35">
      <c r="A89" s="1"/>
      <c r="B89" s="1"/>
      <c r="C89" s="1"/>
      <c r="D89" s="1"/>
      <c r="E89" s="3"/>
      <c r="F89" s="1"/>
      <c r="G89" s="251"/>
      <c r="H89" s="251"/>
    </row>
    <row r="90" spans="1:8" s="323" customFormat="1" ht="39" x14ac:dyDescent="0.35">
      <c r="A90" s="80" t="s">
        <v>220</v>
      </c>
      <c r="B90" s="80" t="s">
        <v>220</v>
      </c>
      <c r="C90" s="68" t="s">
        <v>171</v>
      </c>
      <c r="D90" s="247">
        <v>120</v>
      </c>
      <c r="E90" s="247">
        <f>'Civil &amp; Interior'!N248</f>
        <v>35</v>
      </c>
      <c r="F90" s="1"/>
      <c r="G90" s="251"/>
      <c r="H90" s="251"/>
    </row>
    <row r="91" spans="1:8" s="323" customFormat="1" x14ac:dyDescent="0.35">
      <c r="A91" s="1"/>
      <c r="B91" s="1"/>
      <c r="C91" s="1"/>
      <c r="D91" s="1"/>
      <c r="E91" s="3"/>
      <c r="F91" s="252" t="s">
        <v>442</v>
      </c>
      <c r="G91" s="251">
        <f>'Civil &amp; Interior'!M247</f>
        <v>0</v>
      </c>
      <c r="H91" s="251"/>
    </row>
    <row r="92" spans="1:8" s="323" customFormat="1" x14ac:dyDescent="0.35">
      <c r="A92" s="1"/>
      <c r="B92" s="1"/>
      <c r="C92" s="1"/>
      <c r="D92" s="1"/>
      <c r="E92" s="3"/>
      <c r="F92" s="252" t="s">
        <v>478</v>
      </c>
      <c r="G92" s="251">
        <f>'Civil &amp; Interior'!M248</f>
        <v>0</v>
      </c>
      <c r="H92" s="251"/>
    </row>
    <row r="93" spans="1:8" s="323" customFormat="1" x14ac:dyDescent="0.35">
      <c r="A93" s="1"/>
      <c r="B93" s="1"/>
      <c r="C93" s="1"/>
      <c r="D93" s="1"/>
      <c r="E93" s="3"/>
      <c r="F93" s="252" t="s">
        <v>479</v>
      </c>
      <c r="G93" s="251">
        <v>0</v>
      </c>
      <c r="H93" s="251">
        <f>G93*E90</f>
        <v>0</v>
      </c>
    </row>
    <row r="94" spans="1:8" x14ac:dyDescent="0.35">
      <c r="A94" s="1"/>
      <c r="B94" s="1"/>
      <c r="C94" s="1"/>
      <c r="D94" s="1"/>
      <c r="E94" s="3"/>
      <c r="F94" s="1"/>
      <c r="G94" s="251"/>
      <c r="H94" s="251"/>
    </row>
    <row r="95" spans="1:8" x14ac:dyDescent="0.35">
      <c r="A95" s="311">
        <v>8.1</v>
      </c>
      <c r="B95" s="298" t="s">
        <v>530</v>
      </c>
      <c r="C95" s="280" t="s">
        <v>529</v>
      </c>
      <c r="D95" s="289">
        <v>25</v>
      </c>
      <c r="E95" s="3">
        <f>'HVAC MB'!I45</f>
        <v>110</v>
      </c>
      <c r="F95" s="1"/>
      <c r="G95" s="251"/>
      <c r="H95" s="251"/>
    </row>
    <row r="96" spans="1:8" x14ac:dyDescent="0.35">
      <c r="A96" s="1"/>
      <c r="B96" s="1"/>
      <c r="C96" s="1"/>
      <c r="D96" s="1"/>
      <c r="E96" s="3"/>
      <c r="F96" s="252" t="s">
        <v>442</v>
      </c>
      <c r="G96" s="251">
        <f>'HVAC MB'!H44</f>
        <v>39</v>
      </c>
      <c r="H96" s="251"/>
    </row>
    <row r="97" spans="1:8" x14ac:dyDescent="0.35">
      <c r="A97" s="1"/>
      <c r="B97" s="1"/>
      <c r="C97" s="1"/>
      <c r="D97" s="1"/>
      <c r="E97" s="3"/>
      <c r="F97" s="252" t="s">
        <v>478</v>
      </c>
      <c r="G97" s="251">
        <f>'HVAC MB'!H45</f>
        <v>25</v>
      </c>
      <c r="H97" s="251"/>
    </row>
    <row r="98" spans="1:8" x14ac:dyDescent="0.35">
      <c r="A98" s="1"/>
      <c r="B98" s="1"/>
      <c r="C98" s="1"/>
      <c r="D98" s="1"/>
      <c r="E98" s="3"/>
      <c r="F98" s="252" t="s">
        <v>479</v>
      </c>
      <c r="G98" s="251">
        <f>G96-G97</f>
        <v>14</v>
      </c>
      <c r="H98" s="251">
        <f>G98*E95</f>
        <v>1540</v>
      </c>
    </row>
    <row r="99" spans="1:8" s="323" customFormat="1" x14ac:dyDescent="0.35">
      <c r="A99" s="1"/>
      <c r="B99" s="1"/>
      <c r="C99" s="1"/>
      <c r="D99" s="1"/>
      <c r="E99" s="3"/>
      <c r="F99" s="1"/>
      <c r="G99" s="251"/>
      <c r="H99" s="251"/>
    </row>
    <row r="100" spans="1:8" s="323" customFormat="1" x14ac:dyDescent="0.35">
      <c r="A100" s="1"/>
      <c r="B100" s="1"/>
      <c r="C100" s="1"/>
      <c r="D100" s="1"/>
      <c r="E100" s="3"/>
      <c r="F100" s="571" t="s">
        <v>480</v>
      </c>
      <c r="G100" s="572"/>
      <c r="H100" s="251">
        <f>SUM(H5:H99)</f>
        <v>257049.47999999998</v>
      </c>
    </row>
    <row r="101" spans="1:8" s="323" customFormat="1" x14ac:dyDescent="0.35">
      <c r="E101" s="324"/>
      <c r="G101" s="325"/>
      <c r="H101" s="325"/>
    </row>
    <row r="102" spans="1:8" s="323" customFormat="1" x14ac:dyDescent="0.35">
      <c r="E102" s="324"/>
      <c r="G102" s="325"/>
      <c r="H102" s="325"/>
    </row>
    <row r="103" spans="1:8" s="323" customFormat="1" x14ac:dyDescent="0.35">
      <c r="E103" s="324"/>
      <c r="G103" s="325"/>
      <c r="H103" s="325"/>
    </row>
    <row r="104" spans="1:8" s="323" customFormat="1" x14ac:dyDescent="0.35">
      <c r="E104" s="324"/>
      <c r="G104" s="325"/>
      <c r="H104" s="325"/>
    </row>
    <row r="105" spans="1:8" s="323" customFormat="1" x14ac:dyDescent="0.35">
      <c r="E105" s="324"/>
      <c r="G105" s="325"/>
      <c r="H105" s="325"/>
    </row>
    <row r="106" spans="1:8" s="323" customFormat="1" x14ac:dyDescent="0.35">
      <c r="E106" s="324"/>
      <c r="G106" s="325"/>
      <c r="H106" s="325"/>
    </row>
    <row r="107" spans="1:8" s="323" customFormat="1" x14ac:dyDescent="0.35">
      <c r="E107" s="324"/>
      <c r="G107" s="325"/>
      <c r="H107" s="325"/>
    </row>
    <row r="108" spans="1:8" s="323" customFormat="1" x14ac:dyDescent="0.35">
      <c r="E108" s="324"/>
      <c r="G108" s="325"/>
      <c r="H108" s="325"/>
    </row>
    <row r="109" spans="1:8" s="323" customFormat="1" x14ac:dyDescent="0.35">
      <c r="E109" s="324"/>
      <c r="G109" s="325"/>
      <c r="H109" s="325"/>
    </row>
    <row r="110" spans="1:8" s="323" customFormat="1" x14ac:dyDescent="0.35">
      <c r="E110" s="324"/>
      <c r="G110" s="325"/>
      <c r="H110" s="325"/>
    </row>
    <row r="111" spans="1:8" s="323" customFormat="1" x14ac:dyDescent="0.35">
      <c r="E111" s="324"/>
      <c r="G111" s="325"/>
      <c r="H111" s="325"/>
    </row>
    <row r="112" spans="1:8" s="323" customFormat="1" x14ac:dyDescent="0.35">
      <c r="E112" s="324"/>
      <c r="G112" s="325"/>
      <c r="H112" s="325"/>
    </row>
    <row r="113" spans="5:8" s="323" customFormat="1" x14ac:dyDescent="0.35">
      <c r="E113" s="324"/>
      <c r="G113" s="325"/>
      <c r="H113" s="325"/>
    </row>
    <row r="114" spans="5:8" s="323" customFormat="1" x14ac:dyDescent="0.35">
      <c r="E114" s="324"/>
      <c r="G114" s="325"/>
      <c r="H114" s="325"/>
    </row>
    <row r="115" spans="5:8" s="323" customFormat="1" x14ac:dyDescent="0.35">
      <c r="E115" s="324"/>
      <c r="G115" s="325"/>
      <c r="H115" s="325"/>
    </row>
    <row r="116" spans="5:8" s="323" customFormat="1" x14ac:dyDescent="0.35">
      <c r="E116" s="324"/>
      <c r="G116" s="325"/>
      <c r="H116" s="325"/>
    </row>
    <row r="117" spans="5:8" s="323" customFormat="1" x14ac:dyDescent="0.35">
      <c r="E117" s="324"/>
      <c r="G117" s="325"/>
      <c r="H117" s="325"/>
    </row>
    <row r="118" spans="5:8" s="323" customFormat="1" x14ac:dyDescent="0.35">
      <c r="E118" s="324"/>
      <c r="G118" s="325"/>
      <c r="H118" s="325"/>
    </row>
    <row r="119" spans="5:8" s="323" customFormat="1" x14ac:dyDescent="0.35">
      <c r="E119" s="324"/>
      <c r="G119" s="325"/>
      <c r="H119" s="325"/>
    </row>
    <row r="120" spans="5:8" s="323" customFormat="1" x14ac:dyDescent="0.35">
      <c r="E120" s="324"/>
      <c r="G120" s="325"/>
      <c r="H120" s="325"/>
    </row>
    <row r="121" spans="5:8" s="323" customFormat="1" x14ac:dyDescent="0.35">
      <c r="E121" s="324"/>
      <c r="G121" s="325"/>
      <c r="H121" s="325"/>
    </row>
    <row r="122" spans="5:8" s="323" customFormat="1" x14ac:dyDescent="0.35">
      <c r="E122" s="324"/>
      <c r="G122" s="325"/>
      <c r="H122" s="325"/>
    </row>
    <row r="123" spans="5:8" s="323" customFormat="1" x14ac:dyDescent="0.35">
      <c r="E123" s="324"/>
      <c r="G123" s="325"/>
      <c r="H123" s="325"/>
    </row>
    <row r="124" spans="5:8" s="323" customFormat="1" x14ac:dyDescent="0.35">
      <c r="E124" s="324"/>
      <c r="G124" s="325"/>
      <c r="H124" s="325"/>
    </row>
    <row r="125" spans="5:8" s="323" customFormat="1" x14ac:dyDescent="0.35">
      <c r="E125" s="324"/>
      <c r="G125" s="325"/>
      <c r="H125" s="325"/>
    </row>
    <row r="126" spans="5:8" s="323" customFormat="1" x14ac:dyDescent="0.35">
      <c r="E126" s="324"/>
      <c r="G126" s="325"/>
      <c r="H126" s="325"/>
    </row>
    <row r="127" spans="5:8" s="323" customFormat="1" x14ac:dyDescent="0.35">
      <c r="E127" s="324"/>
      <c r="G127" s="325"/>
      <c r="H127" s="325"/>
    </row>
    <row r="128" spans="5:8" s="323" customFormat="1" x14ac:dyDescent="0.35">
      <c r="E128" s="324"/>
      <c r="G128" s="325"/>
      <c r="H128" s="325"/>
    </row>
    <row r="129" spans="5:8" s="323" customFormat="1" x14ac:dyDescent="0.35">
      <c r="E129" s="324"/>
      <c r="G129" s="325"/>
      <c r="H129" s="325"/>
    </row>
    <row r="130" spans="5:8" s="323" customFormat="1" x14ac:dyDescent="0.35">
      <c r="E130" s="324"/>
      <c r="G130" s="325"/>
      <c r="H130" s="325"/>
    </row>
    <row r="131" spans="5:8" s="323" customFormat="1" x14ac:dyDescent="0.35">
      <c r="E131" s="324"/>
      <c r="G131" s="325"/>
      <c r="H131" s="325"/>
    </row>
    <row r="132" spans="5:8" s="323" customFormat="1" x14ac:dyDescent="0.35">
      <c r="E132" s="324"/>
      <c r="G132" s="325"/>
      <c r="H132" s="325"/>
    </row>
    <row r="133" spans="5:8" s="323" customFormat="1" x14ac:dyDescent="0.35">
      <c r="E133" s="324"/>
      <c r="G133" s="325"/>
      <c r="H133" s="325"/>
    </row>
    <row r="134" spans="5:8" s="323" customFormat="1" x14ac:dyDescent="0.35">
      <c r="E134" s="324"/>
      <c r="G134" s="325"/>
      <c r="H134" s="325"/>
    </row>
    <row r="135" spans="5:8" s="323" customFormat="1" x14ac:dyDescent="0.35">
      <c r="E135" s="324"/>
      <c r="G135" s="325"/>
      <c r="H135" s="325"/>
    </row>
    <row r="136" spans="5:8" s="323" customFormat="1" x14ac:dyDescent="0.35">
      <c r="E136" s="324"/>
      <c r="G136" s="325"/>
      <c r="H136" s="325"/>
    </row>
    <row r="137" spans="5:8" s="323" customFormat="1" x14ac:dyDescent="0.35">
      <c r="E137" s="324"/>
      <c r="G137" s="325"/>
      <c r="H137" s="325"/>
    </row>
    <row r="138" spans="5:8" s="323" customFormat="1" x14ac:dyDescent="0.35">
      <c r="E138" s="324"/>
      <c r="G138" s="325"/>
      <c r="H138" s="325"/>
    </row>
    <row r="139" spans="5:8" s="323" customFormat="1" x14ac:dyDescent="0.35">
      <c r="E139" s="324"/>
      <c r="G139" s="325"/>
      <c r="H139" s="325"/>
    </row>
    <row r="140" spans="5:8" s="323" customFormat="1" x14ac:dyDescent="0.35">
      <c r="E140" s="324"/>
      <c r="G140" s="325"/>
      <c r="H140" s="325"/>
    </row>
    <row r="141" spans="5:8" s="323" customFormat="1" x14ac:dyDescent="0.35">
      <c r="E141" s="324"/>
      <c r="G141" s="325"/>
      <c r="H141" s="325"/>
    </row>
    <row r="142" spans="5:8" s="323" customFormat="1" x14ac:dyDescent="0.35">
      <c r="E142" s="324"/>
      <c r="G142" s="325"/>
      <c r="H142" s="325"/>
    </row>
    <row r="143" spans="5:8" s="323" customFormat="1" x14ac:dyDescent="0.35">
      <c r="E143" s="324"/>
      <c r="G143" s="325"/>
      <c r="H143" s="325"/>
    </row>
    <row r="144" spans="5:8" s="323" customFormat="1" x14ac:dyDescent="0.35">
      <c r="E144" s="324"/>
      <c r="G144" s="325"/>
      <c r="H144" s="325"/>
    </row>
    <row r="145" spans="5:8" s="323" customFormat="1" x14ac:dyDescent="0.35">
      <c r="E145" s="324"/>
      <c r="G145" s="325"/>
      <c r="H145" s="325"/>
    </row>
    <row r="146" spans="5:8" s="323" customFormat="1" x14ac:dyDescent="0.35">
      <c r="E146" s="324"/>
      <c r="G146" s="325"/>
      <c r="H146" s="325"/>
    </row>
    <row r="147" spans="5:8" s="323" customFormat="1" x14ac:dyDescent="0.35">
      <c r="E147" s="324"/>
      <c r="G147" s="325"/>
      <c r="H147" s="325"/>
    </row>
    <row r="148" spans="5:8" s="323" customFormat="1" x14ac:dyDescent="0.35">
      <c r="E148" s="324"/>
      <c r="G148" s="325"/>
      <c r="H148" s="325"/>
    </row>
    <row r="149" spans="5:8" s="323" customFormat="1" x14ac:dyDescent="0.35">
      <c r="E149" s="324"/>
      <c r="G149" s="325"/>
      <c r="H149" s="325"/>
    </row>
    <row r="150" spans="5:8" s="323" customFormat="1" x14ac:dyDescent="0.35">
      <c r="E150" s="324"/>
      <c r="G150" s="325"/>
      <c r="H150" s="325"/>
    </row>
    <row r="151" spans="5:8" s="323" customFormat="1" x14ac:dyDescent="0.35">
      <c r="E151" s="324"/>
      <c r="G151" s="325"/>
      <c r="H151" s="325"/>
    </row>
    <row r="152" spans="5:8" s="323" customFormat="1" x14ac:dyDescent="0.35">
      <c r="E152" s="324"/>
      <c r="G152" s="325"/>
      <c r="H152" s="325"/>
    </row>
    <row r="153" spans="5:8" s="323" customFormat="1" x14ac:dyDescent="0.35">
      <c r="E153" s="324"/>
      <c r="G153" s="325"/>
      <c r="H153" s="325"/>
    </row>
    <row r="154" spans="5:8" s="323" customFormat="1" x14ac:dyDescent="0.35">
      <c r="E154" s="324"/>
      <c r="G154" s="325"/>
      <c r="H154" s="325"/>
    </row>
    <row r="155" spans="5:8" s="323" customFormat="1" x14ac:dyDescent="0.35">
      <c r="E155" s="324"/>
      <c r="G155" s="325"/>
      <c r="H155" s="325"/>
    </row>
    <row r="156" spans="5:8" s="323" customFormat="1" x14ac:dyDescent="0.35">
      <c r="E156" s="324"/>
      <c r="G156" s="325"/>
      <c r="H156" s="325"/>
    </row>
    <row r="157" spans="5:8" s="323" customFormat="1" x14ac:dyDescent="0.35">
      <c r="E157" s="324"/>
      <c r="G157" s="325"/>
      <c r="H157" s="325"/>
    </row>
    <row r="158" spans="5:8" s="323" customFormat="1" x14ac:dyDescent="0.35">
      <c r="E158" s="324"/>
      <c r="G158" s="325"/>
      <c r="H158" s="325"/>
    </row>
    <row r="159" spans="5:8" s="323" customFormat="1" x14ac:dyDescent="0.35">
      <c r="E159" s="324"/>
      <c r="G159" s="325"/>
      <c r="H159" s="325"/>
    </row>
    <row r="160" spans="5:8" s="323" customFormat="1" x14ac:dyDescent="0.35">
      <c r="E160" s="324"/>
      <c r="G160" s="325"/>
      <c r="H160" s="325"/>
    </row>
    <row r="161" spans="5:8" s="323" customFormat="1" x14ac:dyDescent="0.35">
      <c r="E161" s="324"/>
      <c r="G161" s="325"/>
      <c r="H161" s="325"/>
    </row>
    <row r="162" spans="5:8" s="323" customFormat="1" x14ac:dyDescent="0.35">
      <c r="E162" s="324"/>
      <c r="G162" s="325"/>
      <c r="H162" s="325"/>
    </row>
    <row r="163" spans="5:8" s="323" customFormat="1" x14ac:dyDescent="0.35">
      <c r="E163" s="324"/>
      <c r="G163" s="325"/>
      <c r="H163" s="325"/>
    </row>
    <row r="164" spans="5:8" s="323" customFormat="1" x14ac:dyDescent="0.35">
      <c r="E164" s="324"/>
      <c r="G164" s="325"/>
      <c r="H164" s="325"/>
    </row>
    <row r="165" spans="5:8" s="323" customFormat="1" x14ac:dyDescent="0.35">
      <c r="E165" s="324"/>
      <c r="G165" s="325"/>
      <c r="H165" s="325"/>
    </row>
    <row r="166" spans="5:8" s="323" customFormat="1" x14ac:dyDescent="0.35">
      <c r="E166" s="324"/>
      <c r="G166" s="325"/>
      <c r="H166" s="325"/>
    </row>
  </sheetData>
  <mergeCells count="2">
    <mergeCell ref="A1:H1"/>
    <mergeCell ref="F100:G10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topLeftCell="A10" zoomScale="90" zoomScaleNormal="90" workbookViewId="0">
      <selection activeCell="L22" sqref="L22"/>
    </sheetView>
  </sheetViews>
  <sheetFormatPr defaultRowHeight="14.5" x14ac:dyDescent="0.35"/>
  <cols>
    <col min="1" max="1" width="5.7265625" bestFit="1" customWidth="1"/>
    <col min="2" max="2" width="19" customWidth="1"/>
    <col min="3" max="3" width="36.81640625" customWidth="1"/>
    <col min="4" max="4" width="7.453125" customWidth="1"/>
    <col min="5" max="5" width="8.7265625" style="2" bestFit="1" customWidth="1"/>
    <col min="6" max="6" width="9.453125" bestFit="1" customWidth="1"/>
    <col min="7" max="7" width="9.453125" customWidth="1"/>
    <col min="8" max="8" width="12" bestFit="1" customWidth="1"/>
    <col min="9" max="9" width="7.81640625" style="238" bestFit="1" customWidth="1"/>
    <col min="10" max="10" width="10" style="238" bestFit="1" customWidth="1"/>
    <col min="11" max="11" width="12.26953125" customWidth="1"/>
    <col min="12" max="12" width="8.1796875" customWidth="1"/>
    <col min="13" max="13" width="11.453125" customWidth="1"/>
    <col min="14" max="14" width="11.81640625" customWidth="1"/>
  </cols>
  <sheetData>
    <row r="1" spans="1:14" ht="21.5" thickBot="1" x14ac:dyDescent="0.55000000000000004">
      <c r="A1" s="577" t="s">
        <v>535</v>
      </c>
      <c r="B1" s="578"/>
      <c r="C1" s="578"/>
      <c r="D1" s="578"/>
      <c r="E1" s="578"/>
      <c r="F1" s="578"/>
      <c r="G1" s="578"/>
      <c r="H1" s="578"/>
      <c r="I1" s="578"/>
      <c r="J1" s="578"/>
      <c r="K1" s="578"/>
      <c r="L1" s="578"/>
      <c r="M1" s="578"/>
    </row>
    <row r="2" spans="1:14" ht="25.5" customHeight="1" thickBot="1" x14ac:dyDescent="0.4">
      <c r="A2" s="203" t="s">
        <v>336</v>
      </c>
      <c r="B2" s="204" t="s">
        <v>7</v>
      </c>
      <c r="C2" s="205" t="s">
        <v>8</v>
      </c>
      <c r="D2" s="580" t="s">
        <v>570</v>
      </c>
      <c r="E2" s="580"/>
      <c r="F2" s="580"/>
      <c r="G2" s="580"/>
      <c r="H2" s="575" t="s">
        <v>572</v>
      </c>
      <c r="I2" s="575"/>
      <c r="J2" s="575"/>
      <c r="K2" s="576" t="s">
        <v>571</v>
      </c>
      <c r="L2" s="576"/>
      <c r="M2" s="576"/>
      <c r="N2" s="579" t="s">
        <v>556</v>
      </c>
    </row>
    <row r="3" spans="1:14" x14ac:dyDescent="0.35">
      <c r="A3" s="312"/>
      <c r="B3" s="313"/>
      <c r="C3" s="205"/>
      <c r="D3" s="266" t="s">
        <v>491</v>
      </c>
      <c r="E3" s="267" t="s">
        <v>492</v>
      </c>
      <c r="F3" s="268" t="s">
        <v>496</v>
      </c>
      <c r="G3" s="268" t="s">
        <v>497</v>
      </c>
      <c r="H3" s="314" t="s">
        <v>536</v>
      </c>
      <c r="I3" s="314" t="s">
        <v>537</v>
      </c>
      <c r="J3" s="314" t="s">
        <v>538</v>
      </c>
      <c r="K3" s="314" t="s">
        <v>536</v>
      </c>
      <c r="L3" s="314" t="s">
        <v>537</v>
      </c>
      <c r="M3" s="314" t="s">
        <v>538</v>
      </c>
      <c r="N3" s="579"/>
    </row>
    <row r="4" spans="1:14" x14ac:dyDescent="0.35">
      <c r="A4" s="2"/>
      <c r="B4" s="150"/>
      <c r="C4" s="1"/>
      <c r="D4" s="1"/>
      <c r="E4" s="3"/>
    </row>
    <row r="5" spans="1:14" ht="72.5" x14ac:dyDescent="0.35">
      <c r="A5" s="3">
        <v>1</v>
      </c>
      <c r="B5" s="144" t="s">
        <v>426</v>
      </c>
      <c r="C5" s="149" t="s">
        <v>425</v>
      </c>
      <c r="D5" s="131" t="s">
        <v>89</v>
      </c>
      <c r="E5" s="3">
        <v>12</v>
      </c>
      <c r="F5" s="130">
        <v>2500</v>
      </c>
      <c r="G5" s="130">
        <f t="shared" ref="G5:G20" si="0">F5*E5</f>
        <v>30000</v>
      </c>
      <c r="H5" s="130">
        <v>0</v>
      </c>
      <c r="I5" s="506">
        <v>12</v>
      </c>
      <c r="J5" s="241">
        <f>I5+H5</f>
        <v>12</v>
      </c>
      <c r="K5" s="3"/>
      <c r="L5" s="3">
        <f>J5*F5</f>
        <v>30000</v>
      </c>
      <c r="M5" s="3">
        <f>L5</f>
        <v>30000</v>
      </c>
      <c r="N5" s="1"/>
    </row>
    <row r="6" spans="1:14" ht="47" x14ac:dyDescent="0.35">
      <c r="A6" s="3">
        <v>2</v>
      </c>
      <c r="B6" s="144" t="s">
        <v>424</v>
      </c>
      <c r="C6" s="138" t="s">
        <v>423</v>
      </c>
      <c r="D6" s="131" t="s">
        <v>89</v>
      </c>
      <c r="E6" s="3">
        <v>0</v>
      </c>
      <c r="F6" s="1"/>
      <c r="G6" s="130">
        <f t="shared" si="0"/>
        <v>0</v>
      </c>
      <c r="H6" s="1"/>
      <c r="I6" s="240"/>
      <c r="J6" s="240"/>
      <c r="K6" s="1"/>
      <c r="L6" s="1"/>
      <c r="M6" s="1"/>
      <c r="N6" s="1"/>
    </row>
    <row r="7" spans="1:14" ht="46" x14ac:dyDescent="0.35">
      <c r="A7" s="148">
        <v>3</v>
      </c>
      <c r="B7" s="147" t="s">
        <v>422</v>
      </c>
      <c r="C7" s="146" t="s">
        <v>421</v>
      </c>
      <c r="D7" s="131" t="s">
        <v>89</v>
      </c>
      <c r="E7" s="3">
        <v>0</v>
      </c>
      <c r="F7" s="1"/>
      <c r="G7" s="130">
        <f t="shared" si="0"/>
        <v>0</v>
      </c>
      <c r="H7" s="1"/>
      <c r="I7" s="240"/>
      <c r="J7" s="240"/>
      <c r="K7" s="1"/>
      <c r="L7" s="1"/>
      <c r="M7" s="1"/>
      <c r="N7" s="1"/>
    </row>
    <row r="8" spans="1:14" ht="57.5" x14ac:dyDescent="0.35">
      <c r="A8" s="3">
        <v>4</v>
      </c>
      <c r="B8" s="144" t="s">
        <v>420</v>
      </c>
      <c r="C8" s="145" t="s">
        <v>419</v>
      </c>
      <c r="D8" s="131" t="s">
        <v>89</v>
      </c>
      <c r="E8" s="3">
        <v>0</v>
      </c>
      <c r="F8" s="1"/>
      <c r="G8" s="130">
        <f t="shared" si="0"/>
        <v>0</v>
      </c>
      <c r="H8" s="1"/>
      <c r="I8" s="240"/>
      <c r="J8" s="240"/>
      <c r="K8" s="1"/>
      <c r="L8" s="1"/>
      <c r="M8" s="1"/>
      <c r="N8" s="1"/>
    </row>
    <row r="9" spans="1:14" ht="47" x14ac:dyDescent="0.35">
      <c r="A9" s="3">
        <v>5</v>
      </c>
      <c r="B9" s="144" t="s">
        <v>418</v>
      </c>
      <c r="C9" s="138" t="s">
        <v>417</v>
      </c>
      <c r="D9" s="131" t="s">
        <v>89</v>
      </c>
      <c r="E9" s="3">
        <v>0</v>
      </c>
      <c r="F9" s="1"/>
      <c r="G9" s="130">
        <f t="shared" si="0"/>
        <v>0</v>
      </c>
      <c r="H9" s="1"/>
      <c r="I9" s="240"/>
      <c r="J9" s="240"/>
      <c r="K9" s="1"/>
      <c r="L9" s="1"/>
      <c r="M9" s="1"/>
      <c r="N9" s="1"/>
    </row>
    <row r="10" spans="1:14" ht="43.5" x14ac:dyDescent="0.35">
      <c r="A10" s="3">
        <v>6</v>
      </c>
      <c r="B10" s="144" t="s">
        <v>416</v>
      </c>
      <c r="C10" s="136" t="s">
        <v>415</v>
      </c>
      <c r="D10" s="131" t="s">
        <v>89</v>
      </c>
      <c r="E10" s="3">
        <v>10</v>
      </c>
      <c r="F10" s="3">
        <v>1100</v>
      </c>
      <c r="G10" s="130">
        <f t="shared" si="0"/>
        <v>11000</v>
      </c>
      <c r="H10" s="3">
        <v>0</v>
      </c>
      <c r="I10" s="507">
        <f>'LIGHTING MB'!G9</f>
        <v>10</v>
      </c>
      <c r="J10" s="241">
        <f>I10+H10</f>
        <v>10</v>
      </c>
      <c r="K10" s="1"/>
      <c r="L10" s="3">
        <f>J10*F10</f>
        <v>11000</v>
      </c>
      <c r="M10" s="3">
        <f>L10</f>
        <v>11000</v>
      </c>
      <c r="N10" s="1"/>
    </row>
    <row r="11" spans="1:14" ht="69" x14ac:dyDescent="0.35">
      <c r="A11" s="3">
        <v>7</v>
      </c>
      <c r="B11" s="144" t="s">
        <v>414</v>
      </c>
      <c r="C11" s="136" t="s">
        <v>413</v>
      </c>
      <c r="D11" s="131" t="s">
        <v>89</v>
      </c>
      <c r="E11" s="3">
        <v>0</v>
      </c>
      <c r="F11" s="1"/>
      <c r="G11" s="130">
        <f t="shared" si="0"/>
        <v>0</v>
      </c>
      <c r="H11" s="1"/>
      <c r="I11" s="240"/>
      <c r="J11" s="240"/>
      <c r="K11" s="1"/>
      <c r="L11" s="1"/>
      <c r="M11" s="1"/>
      <c r="N11" s="1"/>
    </row>
    <row r="12" spans="1:14" ht="54.65" customHeight="1" x14ac:dyDescent="0.35">
      <c r="A12" s="3">
        <v>8</v>
      </c>
      <c r="B12" s="143" t="s">
        <v>410</v>
      </c>
      <c r="C12" s="138" t="s">
        <v>412</v>
      </c>
      <c r="D12" s="131" t="s">
        <v>89</v>
      </c>
      <c r="E12" s="3">
        <v>0</v>
      </c>
      <c r="F12" s="1"/>
      <c r="G12" s="130">
        <f t="shared" si="0"/>
        <v>0</v>
      </c>
      <c r="H12" s="1"/>
      <c r="I12" s="240"/>
      <c r="J12" s="240"/>
      <c r="K12" s="1"/>
      <c r="L12" s="1"/>
      <c r="M12" s="1"/>
      <c r="N12" s="1"/>
    </row>
    <row r="13" spans="1:14" ht="46.15" customHeight="1" x14ac:dyDescent="0.35">
      <c r="A13" s="3">
        <v>9</v>
      </c>
      <c r="B13" s="143" t="s">
        <v>410</v>
      </c>
      <c r="C13" s="136" t="s">
        <v>411</v>
      </c>
      <c r="D13" s="131" t="s">
        <v>89</v>
      </c>
      <c r="E13" s="3">
        <v>0</v>
      </c>
      <c r="F13" s="1"/>
      <c r="G13" s="130">
        <f t="shared" si="0"/>
        <v>0</v>
      </c>
      <c r="H13" s="1"/>
      <c r="I13" s="240"/>
      <c r="J13" s="240"/>
      <c r="K13" s="1"/>
      <c r="L13" s="1"/>
      <c r="M13" s="1"/>
      <c r="N13" s="1"/>
    </row>
    <row r="14" spans="1:14" ht="47.5" customHeight="1" x14ac:dyDescent="0.35">
      <c r="A14" s="140">
        <v>10</v>
      </c>
      <c r="B14" s="142" t="s">
        <v>410</v>
      </c>
      <c r="C14" s="141" t="s">
        <v>409</v>
      </c>
      <c r="D14" s="131" t="s">
        <v>89</v>
      </c>
      <c r="E14" s="140"/>
      <c r="F14" s="1"/>
      <c r="G14" s="130">
        <f t="shared" si="0"/>
        <v>0</v>
      </c>
      <c r="H14" s="1"/>
      <c r="I14" s="240"/>
      <c r="J14" s="240"/>
      <c r="K14" s="1"/>
      <c r="L14" s="1"/>
      <c r="M14" s="1"/>
      <c r="N14" s="1"/>
    </row>
    <row r="15" spans="1:14" ht="47" x14ac:dyDescent="0.35">
      <c r="A15" s="3">
        <v>11</v>
      </c>
      <c r="B15" s="139" t="s">
        <v>408</v>
      </c>
      <c r="C15" s="138" t="s">
        <v>407</v>
      </c>
      <c r="D15" s="131" t="s">
        <v>89</v>
      </c>
      <c r="E15" s="3">
        <v>0</v>
      </c>
      <c r="F15" s="1"/>
      <c r="G15" s="130">
        <f t="shared" si="0"/>
        <v>0</v>
      </c>
      <c r="H15" s="1"/>
      <c r="I15" s="240"/>
      <c r="J15" s="240"/>
      <c r="K15" s="1"/>
      <c r="L15" s="1"/>
      <c r="M15" s="1"/>
      <c r="N15" s="1"/>
    </row>
    <row r="16" spans="1:14" ht="46" x14ac:dyDescent="0.35">
      <c r="A16" s="3">
        <v>12</v>
      </c>
      <c r="B16" s="137" t="s">
        <v>406</v>
      </c>
      <c r="C16" s="136" t="s">
        <v>405</v>
      </c>
      <c r="D16" s="131" t="s">
        <v>89</v>
      </c>
      <c r="E16" s="3"/>
      <c r="F16" s="1"/>
      <c r="G16" s="130">
        <f t="shared" si="0"/>
        <v>0</v>
      </c>
      <c r="H16" s="1"/>
      <c r="I16" s="240"/>
      <c r="J16" s="240"/>
      <c r="K16" s="1"/>
      <c r="L16" s="1"/>
      <c r="M16" s="1"/>
      <c r="N16" s="1"/>
    </row>
    <row r="17" spans="1:14" ht="69" x14ac:dyDescent="0.35">
      <c r="A17" s="133">
        <v>14</v>
      </c>
      <c r="B17" s="134" t="s">
        <v>404</v>
      </c>
      <c r="C17" s="135" t="s">
        <v>403</v>
      </c>
      <c r="D17" s="131" t="s">
        <v>89</v>
      </c>
      <c r="E17" s="133">
        <v>0</v>
      </c>
      <c r="F17" s="132"/>
      <c r="G17" s="130">
        <f t="shared" si="0"/>
        <v>0</v>
      </c>
      <c r="H17" s="132"/>
      <c r="I17" s="242"/>
      <c r="J17" s="240"/>
      <c r="K17" s="1"/>
      <c r="L17" s="1"/>
      <c r="M17" s="1"/>
      <c r="N17" s="1"/>
    </row>
    <row r="18" spans="1:14" x14ac:dyDescent="0.35">
      <c r="A18" s="133">
        <v>15</v>
      </c>
      <c r="B18" s="134" t="s">
        <v>402</v>
      </c>
      <c r="C18" t="s">
        <v>401</v>
      </c>
      <c r="D18" s="131" t="s">
        <v>89</v>
      </c>
      <c r="E18" s="133">
        <v>5</v>
      </c>
      <c r="F18" s="132">
        <v>900</v>
      </c>
      <c r="G18" s="130">
        <f t="shared" si="0"/>
        <v>4500</v>
      </c>
      <c r="H18" s="132"/>
      <c r="I18" s="242"/>
      <c r="J18" s="240"/>
      <c r="K18" s="1"/>
      <c r="L18" s="1"/>
      <c r="M18" s="1"/>
      <c r="N18" s="1"/>
    </row>
    <row r="19" spans="1:14" x14ac:dyDescent="0.35">
      <c r="A19" s="3">
        <v>16</v>
      </c>
      <c r="B19" s="1"/>
      <c r="C19" s="1" t="s">
        <v>400</v>
      </c>
      <c r="D19" s="131" t="s">
        <v>89</v>
      </c>
      <c r="E19" s="3">
        <v>0</v>
      </c>
      <c r="F19" s="1"/>
      <c r="G19" s="130">
        <f t="shared" si="0"/>
        <v>0</v>
      </c>
      <c r="H19" s="1"/>
      <c r="I19" s="240"/>
      <c r="J19" s="240"/>
      <c r="K19" s="1"/>
      <c r="L19" s="1"/>
      <c r="M19" s="1"/>
      <c r="N19" s="1"/>
    </row>
    <row r="20" spans="1:14" x14ac:dyDescent="0.35">
      <c r="A20" s="3">
        <v>17</v>
      </c>
      <c r="B20" s="1"/>
      <c r="C20" s="1" t="s">
        <v>399</v>
      </c>
      <c r="D20" s="131" t="s">
        <v>89</v>
      </c>
      <c r="E20" s="3">
        <v>0</v>
      </c>
      <c r="F20" s="1"/>
      <c r="G20" s="130">
        <f t="shared" si="0"/>
        <v>0</v>
      </c>
      <c r="H20" s="1"/>
      <c r="I20" s="240"/>
      <c r="J20" s="240"/>
      <c r="K20" s="1"/>
      <c r="L20" s="1"/>
      <c r="M20" s="1"/>
      <c r="N20" s="1"/>
    </row>
    <row r="21" spans="1:14" x14ac:dyDescent="0.35">
      <c r="A21" s="3"/>
      <c r="B21" s="1"/>
      <c r="C21" s="1"/>
      <c r="D21" s="131"/>
      <c r="E21" s="3"/>
      <c r="F21" s="1"/>
      <c r="G21" s="130"/>
      <c r="H21" s="1"/>
      <c r="I21" s="240"/>
      <c r="J21" s="240"/>
      <c r="K21" s="1"/>
      <c r="L21" s="1"/>
      <c r="M21" s="1"/>
      <c r="N21" s="1"/>
    </row>
    <row r="22" spans="1:14" x14ac:dyDescent="0.35">
      <c r="A22" s="1"/>
      <c r="B22" s="573" t="s">
        <v>573</v>
      </c>
      <c r="C22" s="574"/>
      <c r="D22" s="1"/>
      <c r="E22" s="3"/>
      <c r="F22" s="1"/>
      <c r="G22" s="1">
        <f>SUM(G5:G19)</f>
        <v>45500</v>
      </c>
      <c r="H22" s="1"/>
      <c r="I22" s="243"/>
      <c r="J22" s="240" t="s">
        <v>480</v>
      </c>
      <c r="K22" s="1"/>
      <c r="L22" s="1">
        <f>SUM(L5:L19)</f>
        <v>41000</v>
      </c>
      <c r="M22" s="1">
        <f>SUM(M5:M20)</f>
        <v>41000</v>
      </c>
      <c r="N22" s="1"/>
    </row>
  </sheetData>
  <mergeCells count="6">
    <mergeCell ref="B22:C22"/>
    <mergeCell ref="H2:J2"/>
    <mergeCell ref="K2:M2"/>
    <mergeCell ref="A1:M1"/>
    <mergeCell ref="N2:N3"/>
    <mergeCell ref="D2:G2"/>
  </mergeCells>
  <pageMargins left="0.7" right="0.7" top="0.75" bottom="0.75" header="0.3" footer="0.3"/>
  <pageSetup scale="7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topLeftCell="A12" zoomScaleNormal="100" workbookViewId="0">
      <selection activeCell="K16" sqref="K16"/>
    </sheetView>
  </sheetViews>
  <sheetFormatPr defaultRowHeight="14.5" x14ac:dyDescent="0.35"/>
  <cols>
    <col min="1" max="1" width="5.7265625" bestFit="1" customWidth="1"/>
    <col min="2" max="2" width="19" customWidth="1"/>
    <col min="3" max="3" width="36.81640625" customWidth="1"/>
    <col min="4" max="4" width="4.81640625" bestFit="1" customWidth="1"/>
    <col min="5" max="5" width="8.7265625" style="2" bestFit="1" customWidth="1"/>
    <col min="6" max="6" width="9.453125" bestFit="1" customWidth="1"/>
    <col min="7" max="7" width="7.7265625" bestFit="1" customWidth="1"/>
    <col min="8" max="8" width="11.54296875" style="238" customWidth="1"/>
    <col min="9" max="9" width="24.1796875" style="238" customWidth="1"/>
  </cols>
  <sheetData>
    <row r="1" spans="1:9" ht="21.5" thickBot="1" x14ac:dyDescent="0.55000000000000004">
      <c r="A1" s="581" t="s">
        <v>461</v>
      </c>
      <c r="B1" s="582"/>
      <c r="C1" s="582"/>
      <c r="D1" s="582"/>
      <c r="E1" s="582"/>
      <c r="F1" s="582"/>
      <c r="G1" s="582"/>
      <c r="H1" s="582"/>
      <c r="I1" s="583"/>
    </row>
    <row r="2" spans="1:9" ht="15" thickBot="1" x14ac:dyDescent="0.4">
      <c r="A2" s="203" t="s">
        <v>336</v>
      </c>
      <c r="B2" s="204" t="s">
        <v>7</v>
      </c>
      <c r="C2" s="205" t="s">
        <v>8</v>
      </c>
      <c r="D2" s="205" t="s">
        <v>10</v>
      </c>
      <c r="E2" s="206" t="s">
        <v>9</v>
      </c>
      <c r="F2" s="206" t="s">
        <v>427</v>
      </c>
      <c r="G2" s="206" t="s">
        <v>460</v>
      </c>
      <c r="H2" s="206" t="s">
        <v>476</v>
      </c>
      <c r="I2" s="206" t="s">
        <v>477</v>
      </c>
    </row>
    <row r="3" spans="1:9" x14ac:dyDescent="0.35">
      <c r="A3" s="2"/>
      <c r="B3" s="150"/>
      <c r="C3" s="1"/>
      <c r="D3" s="1"/>
      <c r="E3" s="3"/>
    </row>
    <row r="4" spans="1:9" ht="72.5" x14ac:dyDescent="0.35">
      <c r="A4" s="3">
        <v>1</v>
      </c>
      <c r="B4" s="144" t="s">
        <v>426</v>
      </c>
      <c r="C4" s="149" t="s">
        <v>425</v>
      </c>
      <c r="D4" s="131" t="s">
        <v>89</v>
      </c>
      <c r="E4" s="3">
        <v>12</v>
      </c>
      <c r="F4" s="154"/>
      <c r="G4" s="508">
        <v>12</v>
      </c>
      <c r="H4" s="239">
        <v>2500</v>
      </c>
      <c r="I4" s="239">
        <f>H4*G4</f>
        <v>30000</v>
      </c>
    </row>
    <row r="5" spans="1:9" ht="47" x14ac:dyDescent="0.35">
      <c r="A5" s="3">
        <v>2</v>
      </c>
      <c r="B5" s="144" t="s">
        <v>424</v>
      </c>
      <c r="C5" s="138" t="s">
        <v>423</v>
      </c>
      <c r="D5" s="131" t="s">
        <v>89</v>
      </c>
      <c r="E5" s="3">
        <v>0</v>
      </c>
      <c r="F5" s="1"/>
      <c r="G5" s="1"/>
      <c r="H5" s="240"/>
      <c r="I5" s="240"/>
    </row>
    <row r="6" spans="1:9" ht="46" x14ac:dyDescent="0.35">
      <c r="A6" s="148">
        <v>3</v>
      </c>
      <c r="B6" s="147" t="s">
        <v>422</v>
      </c>
      <c r="C6" s="146" t="s">
        <v>421</v>
      </c>
      <c r="D6" s="131" t="s">
        <v>89</v>
      </c>
      <c r="E6" s="3">
        <v>0</v>
      </c>
      <c r="F6" s="1"/>
      <c r="G6" s="1"/>
      <c r="H6" s="240"/>
      <c r="I6" s="240"/>
    </row>
    <row r="7" spans="1:9" ht="57.5" x14ac:dyDescent="0.35">
      <c r="A7" s="3">
        <v>4</v>
      </c>
      <c r="B7" s="144" t="s">
        <v>420</v>
      </c>
      <c r="C7" s="145" t="s">
        <v>419</v>
      </c>
      <c r="D7" s="131" t="s">
        <v>89</v>
      </c>
      <c r="E7" s="3">
        <v>0</v>
      </c>
      <c r="F7" s="1"/>
      <c r="G7" s="1"/>
      <c r="H7" s="240"/>
      <c r="I7" s="240"/>
    </row>
    <row r="8" spans="1:9" ht="47" x14ac:dyDescent="0.35">
      <c r="A8" s="3">
        <v>5</v>
      </c>
      <c r="B8" s="144" t="s">
        <v>418</v>
      </c>
      <c r="C8" s="138" t="s">
        <v>417</v>
      </c>
      <c r="D8" s="131" t="s">
        <v>89</v>
      </c>
      <c r="E8" s="3">
        <v>0</v>
      </c>
      <c r="F8" s="1"/>
      <c r="G8" s="1"/>
      <c r="H8" s="240"/>
      <c r="I8" s="240"/>
    </row>
    <row r="9" spans="1:9" ht="43.5" x14ac:dyDescent="0.35">
      <c r="A9" s="3">
        <v>6</v>
      </c>
      <c r="B9" s="144" t="s">
        <v>416</v>
      </c>
      <c r="C9" s="136" t="s">
        <v>415</v>
      </c>
      <c r="D9" s="131" t="s">
        <v>89</v>
      </c>
      <c r="E9" s="3">
        <v>10</v>
      </c>
      <c r="F9" s="1"/>
      <c r="G9" s="148">
        <v>10</v>
      </c>
      <c r="H9" s="241">
        <v>1100</v>
      </c>
      <c r="I9" s="241">
        <f>H9*G9</f>
        <v>11000</v>
      </c>
    </row>
    <row r="10" spans="1:9" ht="69" x14ac:dyDescent="0.35">
      <c r="A10" s="3">
        <v>7</v>
      </c>
      <c r="B10" s="144" t="s">
        <v>414</v>
      </c>
      <c r="C10" s="136" t="s">
        <v>413</v>
      </c>
      <c r="D10" s="131" t="s">
        <v>89</v>
      </c>
      <c r="E10" s="3">
        <v>0</v>
      </c>
      <c r="F10" s="1"/>
      <c r="G10" s="1"/>
      <c r="H10" s="240"/>
      <c r="I10" s="240"/>
    </row>
    <row r="11" spans="1:9" ht="54.65" customHeight="1" x14ac:dyDescent="0.35">
      <c r="A11" s="3">
        <v>8</v>
      </c>
      <c r="B11" s="143" t="s">
        <v>410</v>
      </c>
      <c r="C11" s="138" t="s">
        <v>412</v>
      </c>
      <c r="D11" s="131" t="s">
        <v>89</v>
      </c>
      <c r="E11" s="3">
        <v>0</v>
      </c>
      <c r="F11" s="1"/>
      <c r="G11" s="1"/>
      <c r="H11" s="240"/>
      <c r="I11" s="240"/>
    </row>
    <row r="12" spans="1:9" ht="46.15" customHeight="1" x14ac:dyDescent="0.35">
      <c r="A12" s="3">
        <v>9</v>
      </c>
      <c r="B12" s="143" t="s">
        <v>410</v>
      </c>
      <c r="C12" s="136" t="s">
        <v>411</v>
      </c>
      <c r="D12" s="131" t="s">
        <v>89</v>
      </c>
      <c r="E12" s="3">
        <v>0</v>
      </c>
      <c r="F12" s="1"/>
      <c r="G12" s="1"/>
      <c r="H12" s="240"/>
      <c r="I12" s="240"/>
    </row>
    <row r="13" spans="1:9" ht="47.5" customHeight="1" x14ac:dyDescent="0.35">
      <c r="A13" s="140">
        <v>10</v>
      </c>
      <c r="B13" s="142" t="s">
        <v>410</v>
      </c>
      <c r="C13" s="141" t="s">
        <v>409</v>
      </c>
      <c r="D13" s="131" t="s">
        <v>89</v>
      </c>
      <c r="E13" s="140"/>
      <c r="F13" s="1"/>
      <c r="G13" s="1"/>
      <c r="H13" s="240"/>
      <c r="I13" s="240"/>
    </row>
    <row r="14" spans="1:9" ht="47" x14ac:dyDescent="0.35">
      <c r="A14" s="3">
        <v>11</v>
      </c>
      <c r="B14" s="139" t="s">
        <v>408</v>
      </c>
      <c r="C14" s="138" t="s">
        <v>407</v>
      </c>
      <c r="D14" s="131" t="s">
        <v>89</v>
      </c>
      <c r="E14" s="3">
        <v>0</v>
      </c>
      <c r="F14" s="1"/>
      <c r="G14" s="1"/>
      <c r="H14" s="240"/>
      <c r="I14" s="240"/>
    </row>
    <row r="15" spans="1:9" ht="46" x14ac:dyDescent="0.35">
      <c r="A15" s="3">
        <v>12</v>
      </c>
      <c r="B15" s="137" t="s">
        <v>406</v>
      </c>
      <c r="C15" s="136" t="s">
        <v>405</v>
      </c>
      <c r="D15" s="131" t="s">
        <v>89</v>
      </c>
      <c r="E15" s="3"/>
      <c r="F15" s="1"/>
      <c r="G15" s="1"/>
      <c r="H15" s="240"/>
      <c r="I15" s="240"/>
    </row>
    <row r="16" spans="1:9" ht="69" x14ac:dyDescent="0.35">
      <c r="A16" s="133">
        <v>14</v>
      </c>
      <c r="B16" s="134" t="s">
        <v>404</v>
      </c>
      <c r="C16" s="135" t="s">
        <v>403</v>
      </c>
      <c r="D16" s="131" t="s">
        <v>89</v>
      </c>
      <c r="E16" s="133">
        <v>0</v>
      </c>
      <c r="F16" s="132"/>
      <c r="G16" s="132"/>
      <c r="H16" s="242"/>
      <c r="I16" s="242"/>
    </row>
    <row r="17" spans="1:9" x14ac:dyDescent="0.35">
      <c r="A17" s="133">
        <v>15</v>
      </c>
      <c r="B17" s="134" t="s">
        <v>402</v>
      </c>
      <c r="C17" t="s">
        <v>401</v>
      </c>
      <c r="D17" s="131" t="s">
        <v>89</v>
      </c>
      <c r="E17" s="133">
        <v>5</v>
      </c>
      <c r="F17" s="132"/>
      <c r="G17" s="132"/>
      <c r="H17" s="242"/>
      <c r="I17" s="242"/>
    </row>
    <row r="18" spans="1:9" x14ac:dyDescent="0.35">
      <c r="A18" s="3">
        <v>16</v>
      </c>
      <c r="B18" s="1"/>
      <c r="C18" s="1" t="s">
        <v>400</v>
      </c>
      <c r="D18" s="131" t="s">
        <v>89</v>
      </c>
      <c r="E18" s="3">
        <v>0</v>
      </c>
      <c r="F18" s="1"/>
      <c r="G18" s="1"/>
      <c r="H18" s="240"/>
      <c r="I18" s="240"/>
    </row>
    <row r="19" spans="1:9" x14ac:dyDescent="0.35">
      <c r="A19" s="3">
        <v>17</v>
      </c>
      <c r="B19" s="1"/>
      <c r="C19" s="1" t="s">
        <v>399</v>
      </c>
      <c r="D19" s="131" t="s">
        <v>89</v>
      </c>
      <c r="E19" s="3">
        <v>0</v>
      </c>
      <c r="F19" s="1"/>
      <c r="G19" s="1"/>
      <c r="H19" s="240"/>
      <c r="I19" s="240"/>
    </row>
    <row r="20" spans="1:9" x14ac:dyDescent="0.35">
      <c r="A20" s="1"/>
      <c r="B20" s="1"/>
      <c r="C20" s="1"/>
      <c r="D20" s="1"/>
      <c r="E20" s="3"/>
      <c r="F20" s="1"/>
      <c r="G20" s="1"/>
      <c r="H20" s="243" t="s">
        <v>480</v>
      </c>
      <c r="I20" s="240">
        <f>I4+I9</f>
        <v>41000</v>
      </c>
    </row>
  </sheetData>
  <mergeCells count="1">
    <mergeCell ref="A1:I1"/>
  </mergeCells>
  <pageMargins left="0.7" right="0.7" top="0.75" bottom="0.75" header="0.3" footer="0.3"/>
  <pageSetup scale="72"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2"/>
  <sheetViews>
    <sheetView view="pageBreakPreview" topLeftCell="A34" zoomScale="70" zoomScaleNormal="80" zoomScaleSheetLayoutView="70" workbookViewId="0">
      <selection activeCell="H53" sqref="H53"/>
    </sheetView>
  </sheetViews>
  <sheetFormatPr defaultColWidth="9.1796875" defaultRowHeight="14.5" x14ac:dyDescent="0.35"/>
  <cols>
    <col min="2" max="2" width="81.26953125" customWidth="1"/>
    <col min="3" max="3" width="7.81640625" bestFit="1" customWidth="1"/>
    <col min="4" max="4" width="7" bestFit="1" customWidth="1"/>
    <col min="5" max="5" width="12.26953125" bestFit="1" customWidth="1"/>
    <col min="6" max="6" width="17.1796875" customWidth="1"/>
    <col min="7" max="10" width="11.81640625" style="254" customWidth="1"/>
    <col min="11" max="11" width="15.453125" style="254" bestFit="1" customWidth="1"/>
    <col min="12" max="12" width="15.7265625" style="2" customWidth="1"/>
    <col min="13" max="13" width="12.1796875" bestFit="1" customWidth="1"/>
  </cols>
  <sheetData>
    <row r="1" spans="1:13" x14ac:dyDescent="0.35">
      <c r="A1" s="585" t="s">
        <v>487</v>
      </c>
      <c r="B1" s="585"/>
      <c r="C1" s="585"/>
      <c r="D1" s="585"/>
      <c r="E1" s="259"/>
      <c r="F1" s="259"/>
      <c r="G1" s="259"/>
      <c r="H1" s="259"/>
      <c r="I1" s="259"/>
      <c r="J1" s="259"/>
      <c r="K1" s="260"/>
      <c r="L1" s="260"/>
      <c r="M1" s="329"/>
    </row>
    <row r="2" spans="1:13" ht="15" thickBot="1" x14ac:dyDescent="0.4">
      <c r="A2" s="586" t="s">
        <v>488</v>
      </c>
      <c r="B2" s="586"/>
      <c r="C2" s="586"/>
      <c r="D2" s="586"/>
      <c r="E2" s="262"/>
      <c r="F2" s="262"/>
      <c r="G2" s="263"/>
      <c r="H2" s="263"/>
      <c r="I2" s="263"/>
      <c r="J2" s="263"/>
      <c r="K2" s="264"/>
      <c r="L2" s="319"/>
      <c r="M2" s="319"/>
    </row>
    <row r="3" spans="1:13" ht="16" thickBot="1" x14ac:dyDescent="0.4">
      <c r="A3" s="261"/>
      <c r="B3" s="261"/>
      <c r="C3" s="580" t="s">
        <v>570</v>
      </c>
      <c r="D3" s="580"/>
      <c r="E3" s="580"/>
      <c r="F3" s="580"/>
      <c r="G3" s="575" t="s">
        <v>572</v>
      </c>
      <c r="H3" s="575"/>
      <c r="I3" s="575"/>
      <c r="J3" s="576" t="s">
        <v>571</v>
      </c>
      <c r="K3" s="576"/>
      <c r="L3" s="576"/>
      <c r="M3" s="319"/>
    </row>
    <row r="4" spans="1:13" x14ac:dyDescent="0.35">
      <c r="A4" s="265" t="s">
        <v>489</v>
      </c>
      <c r="B4" s="265" t="s">
        <v>490</v>
      </c>
      <c r="C4" s="266" t="s">
        <v>491</v>
      </c>
      <c r="D4" s="267" t="s">
        <v>492</v>
      </c>
      <c r="E4" s="268" t="s">
        <v>496</v>
      </c>
      <c r="F4" s="268" t="s">
        <v>497</v>
      </c>
      <c r="G4" s="269" t="s">
        <v>536</v>
      </c>
      <c r="H4" s="269" t="s">
        <v>537</v>
      </c>
      <c r="I4" s="269" t="s">
        <v>538</v>
      </c>
      <c r="J4" s="269" t="s">
        <v>536</v>
      </c>
      <c r="K4" s="269" t="s">
        <v>537</v>
      </c>
      <c r="L4" s="320" t="s">
        <v>538</v>
      </c>
      <c r="M4" s="269" t="s">
        <v>556</v>
      </c>
    </row>
    <row r="5" spans="1:13" x14ac:dyDescent="0.35">
      <c r="A5" s="271"/>
      <c r="B5" s="272" t="s">
        <v>498</v>
      </c>
      <c r="C5" s="273"/>
      <c r="D5" s="274"/>
      <c r="E5" s="275"/>
      <c r="F5" s="275"/>
      <c r="G5" s="276"/>
      <c r="H5" s="276"/>
      <c r="I5" s="276"/>
      <c r="J5" s="276"/>
      <c r="K5" s="277"/>
      <c r="L5" s="3"/>
      <c r="M5" s="277"/>
    </row>
    <row r="6" spans="1:13" ht="62.5" customHeight="1" x14ac:dyDescent="0.35">
      <c r="A6" s="271"/>
      <c r="B6" s="278" t="s">
        <v>499</v>
      </c>
      <c r="C6" s="279" t="s">
        <v>89</v>
      </c>
      <c r="D6" s="279">
        <v>1</v>
      </c>
      <c r="E6" s="279">
        <f>'HVAC MB'!I5</f>
        <v>60000</v>
      </c>
      <c r="F6" s="279">
        <f>E6*D6</f>
        <v>60000</v>
      </c>
      <c r="G6" s="279"/>
      <c r="H6" s="509">
        <f>'HVAC MB'!H5</f>
        <v>1</v>
      </c>
      <c r="I6" s="279">
        <f>H6+G6</f>
        <v>1</v>
      </c>
      <c r="J6" s="279"/>
      <c r="K6" s="280">
        <f>I6*E6</f>
        <v>60000</v>
      </c>
      <c r="L6" s="3">
        <f>K6</f>
        <v>60000</v>
      </c>
      <c r="M6" s="1"/>
    </row>
    <row r="7" spans="1:13" x14ac:dyDescent="0.35">
      <c r="A7" s="271"/>
      <c r="B7" s="271"/>
      <c r="C7" s="273"/>
      <c r="D7" s="274"/>
      <c r="E7" s="275"/>
      <c r="F7" s="275"/>
      <c r="G7" s="276"/>
      <c r="H7" s="276"/>
      <c r="I7" s="276"/>
      <c r="J7" s="276"/>
      <c r="K7" s="277"/>
      <c r="L7" s="3"/>
      <c r="M7" s="1"/>
    </row>
    <row r="8" spans="1:13" x14ac:dyDescent="0.35">
      <c r="A8" s="281"/>
      <c r="B8" s="282" t="s">
        <v>500</v>
      </c>
      <c r="C8" s="283"/>
      <c r="D8" s="284"/>
      <c r="E8" s="285"/>
      <c r="F8" s="285"/>
      <c r="G8" s="307"/>
      <c r="H8" s="307"/>
      <c r="I8" s="307"/>
      <c r="J8" s="307"/>
      <c r="K8" s="243"/>
      <c r="L8" s="3"/>
      <c r="M8" s="1"/>
    </row>
    <row r="9" spans="1:13" s="287" customFormat="1" x14ac:dyDescent="0.35">
      <c r="A9" s="281"/>
      <c r="B9" s="282"/>
      <c r="C9" s="283"/>
      <c r="D9" s="284"/>
      <c r="E9" s="285"/>
      <c r="F9" s="285"/>
      <c r="G9" s="307"/>
      <c r="H9" s="307"/>
      <c r="I9" s="307"/>
      <c r="J9" s="307"/>
      <c r="K9" s="243"/>
      <c r="L9" s="3"/>
      <c r="M9" s="339"/>
    </row>
    <row r="10" spans="1:13" s="287" customFormat="1" x14ac:dyDescent="0.35">
      <c r="A10" s="288">
        <v>2</v>
      </c>
      <c r="B10" s="282" t="s">
        <v>501</v>
      </c>
      <c r="C10" s="280"/>
      <c r="D10" s="289"/>
      <c r="E10" s="299"/>
      <c r="F10" s="362"/>
      <c r="G10" s="291"/>
      <c r="H10" s="291"/>
      <c r="I10" s="291"/>
      <c r="J10" s="291"/>
      <c r="K10" s="292"/>
      <c r="L10" s="3"/>
      <c r="M10" s="339"/>
    </row>
    <row r="11" spans="1:13" ht="63.65" customHeight="1" x14ac:dyDescent="0.35">
      <c r="A11" s="293"/>
      <c r="B11" s="278" t="s">
        <v>502</v>
      </c>
      <c r="C11" s="280"/>
      <c r="D11" s="289"/>
      <c r="E11" s="299"/>
      <c r="F11" s="362"/>
      <c r="G11" s="291"/>
      <c r="H11" s="291"/>
      <c r="I11" s="291"/>
      <c r="J11" s="291"/>
      <c r="K11" s="292"/>
      <c r="L11" s="3"/>
      <c r="M11" s="1"/>
    </row>
    <row r="12" spans="1:13" s="287" customFormat="1" x14ac:dyDescent="0.35">
      <c r="A12" s="293">
        <v>2.1</v>
      </c>
      <c r="B12" s="294" t="s">
        <v>503</v>
      </c>
      <c r="C12" s="280" t="s">
        <v>504</v>
      </c>
      <c r="D12" s="295">
        <v>70</v>
      </c>
      <c r="E12" s="296">
        <f>'HVAC MB'!I15</f>
        <v>400</v>
      </c>
      <c r="F12" s="279">
        <f>E12*D12</f>
        <v>28000</v>
      </c>
      <c r="G12" s="279"/>
      <c r="H12" s="509">
        <f>'HVAC MB'!H15</f>
        <v>65</v>
      </c>
      <c r="I12" s="279">
        <f>H12+G12</f>
        <v>65</v>
      </c>
      <c r="J12" s="279"/>
      <c r="K12" s="280">
        <f>I12*E12</f>
        <v>26000</v>
      </c>
      <c r="L12" s="3">
        <f>K12</f>
        <v>26000</v>
      </c>
      <c r="M12" s="339"/>
    </row>
    <row r="13" spans="1:13" s="287" customFormat="1" x14ac:dyDescent="0.35">
      <c r="A13" s="293"/>
      <c r="B13" s="294"/>
      <c r="C13" s="280"/>
      <c r="D13" s="295"/>
      <c r="E13" s="296"/>
      <c r="F13" s="296"/>
      <c r="G13" s="279"/>
      <c r="H13" s="279"/>
      <c r="I13" s="279"/>
      <c r="J13" s="279"/>
      <c r="K13" s="280"/>
      <c r="L13" s="3"/>
      <c r="M13" s="339"/>
    </row>
    <row r="14" spans="1:13" s="287" customFormat="1" x14ac:dyDescent="0.35">
      <c r="A14" s="293"/>
      <c r="B14" s="294"/>
      <c r="C14" s="280"/>
      <c r="D14" s="295"/>
      <c r="E14" s="296"/>
      <c r="F14" s="296"/>
      <c r="G14" s="279"/>
      <c r="H14" s="279"/>
      <c r="I14" s="279"/>
      <c r="J14" s="279"/>
      <c r="K14" s="280"/>
      <c r="L14" s="3"/>
      <c r="M14" s="339"/>
    </row>
    <row r="15" spans="1:13" s="287" customFormat="1" x14ac:dyDescent="0.35">
      <c r="A15" s="293"/>
      <c r="B15" s="294"/>
      <c r="C15" s="280"/>
      <c r="D15" s="295"/>
      <c r="E15" s="296"/>
      <c r="F15" s="296"/>
      <c r="G15" s="279"/>
      <c r="H15" s="279"/>
      <c r="I15" s="279"/>
      <c r="J15" s="279"/>
      <c r="K15" s="280"/>
      <c r="L15" s="3"/>
      <c r="M15" s="339"/>
    </row>
    <row r="16" spans="1:13" s="287" customFormat="1" x14ac:dyDescent="0.35">
      <c r="A16" s="293"/>
      <c r="B16" s="294"/>
      <c r="C16" s="280"/>
      <c r="D16" s="295"/>
      <c r="E16" s="296"/>
      <c r="F16" s="296"/>
      <c r="G16" s="279"/>
      <c r="H16" s="297"/>
      <c r="I16" s="297"/>
      <c r="J16" s="297"/>
      <c r="K16" s="280"/>
      <c r="L16" s="3"/>
      <c r="M16" s="339"/>
    </row>
    <row r="17" spans="1:13" s="287" customFormat="1" x14ac:dyDescent="0.35">
      <c r="A17" s="293">
        <v>2.2000000000000002</v>
      </c>
      <c r="B17" s="294" t="s">
        <v>506</v>
      </c>
      <c r="C17" s="280" t="s">
        <v>504</v>
      </c>
      <c r="D17" s="295">
        <v>10</v>
      </c>
      <c r="E17" s="296">
        <f>'HVAC MB'!I16</f>
        <v>1035</v>
      </c>
      <c r="F17" s="279">
        <f>E17*D17</f>
        <v>10350</v>
      </c>
      <c r="G17" s="279"/>
      <c r="H17" s="509">
        <f>'HVAC MB'!H16</f>
        <v>9.99</v>
      </c>
      <c r="I17" s="297">
        <f>H17+G17</f>
        <v>9.99</v>
      </c>
      <c r="J17" s="297"/>
      <c r="K17" s="280">
        <f>I17*E17</f>
        <v>10339.65</v>
      </c>
      <c r="L17" s="3">
        <f>K17</f>
        <v>10339.65</v>
      </c>
      <c r="M17" s="339"/>
    </row>
    <row r="18" spans="1:13" s="287" customFormat="1" x14ac:dyDescent="0.35">
      <c r="A18" s="293"/>
      <c r="B18" s="294"/>
      <c r="C18" s="280"/>
      <c r="D18" s="295"/>
      <c r="E18" s="296"/>
      <c r="F18" s="296"/>
      <c r="G18" s="279"/>
      <c r="H18" s="279"/>
      <c r="I18" s="279"/>
      <c r="J18" s="279"/>
      <c r="K18" s="280"/>
      <c r="L18" s="3"/>
      <c r="M18" s="339"/>
    </row>
    <row r="19" spans="1:13" s="287" customFormat="1" x14ac:dyDescent="0.35">
      <c r="A19" s="293">
        <v>3</v>
      </c>
      <c r="B19" s="298" t="s">
        <v>508</v>
      </c>
      <c r="C19" s="280" t="s">
        <v>504</v>
      </c>
      <c r="D19" s="289">
        <v>80</v>
      </c>
      <c r="E19" s="289">
        <f>'HVAC MB'!I18</f>
        <v>400</v>
      </c>
      <c r="F19" s="279">
        <f>E19*D19</f>
        <v>32000</v>
      </c>
      <c r="G19" s="321"/>
      <c r="H19" s="510">
        <f>'HVAC MB'!H18</f>
        <v>74.989999999999995</v>
      </c>
      <c r="I19" s="300">
        <f>H19+G19</f>
        <v>74.989999999999995</v>
      </c>
      <c r="J19" s="300"/>
      <c r="K19" s="292">
        <f>I19*E19</f>
        <v>29995.999999999996</v>
      </c>
      <c r="L19" s="3">
        <f>K19</f>
        <v>29995.999999999996</v>
      </c>
      <c r="M19" s="339"/>
    </row>
    <row r="20" spans="1:13" s="287" customFormat="1" x14ac:dyDescent="0.35">
      <c r="A20" s="293"/>
      <c r="B20" s="298"/>
      <c r="C20" s="280"/>
      <c r="D20" s="289"/>
      <c r="E20" s="299"/>
      <c r="F20" s="362"/>
      <c r="G20" s="291"/>
      <c r="H20" s="291"/>
      <c r="I20" s="291"/>
      <c r="J20" s="291"/>
      <c r="K20" s="292"/>
      <c r="L20" s="3"/>
      <c r="M20" s="339"/>
    </row>
    <row r="21" spans="1:13" x14ac:dyDescent="0.35">
      <c r="A21" s="293">
        <v>4.0999999999999996</v>
      </c>
      <c r="B21" s="301" t="s">
        <v>510</v>
      </c>
      <c r="C21" s="280" t="s">
        <v>511</v>
      </c>
      <c r="D21" s="289">
        <v>25</v>
      </c>
      <c r="E21" s="299">
        <f>'HVAC MB'!I23</f>
        <v>600</v>
      </c>
      <c r="F21" s="279">
        <f>E21*D21</f>
        <v>15000</v>
      </c>
      <c r="G21" s="130"/>
      <c r="H21" s="508">
        <f>'HVAC MB'!H23</f>
        <v>18</v>
      </c>
      <c r="I21" s="130">
        <f>H21+G21</f>
        <v>18</v>
      </c>
      <c r="J21" s="130"/>
      <c r="K21" s="3">
        <f>I21*E21</f>
        <v>10800</v>
      </c>
      <c r="L21" s="3">
        <f>K21</f>
        <v>10800</v>
      </c>
      <c r="M21" s="1"/>
    </row>
    <row r="22" spans="1:13" x14ac:dyDescent="0.35">
      <c r="A22" s="293"/>
      <c r="B22" s="301"/>
      <c r="C22" s="280"/>
      <c r="D22" s="289"/>
      <c r="E22" s="299"/>
      <c r="F22" s="362"/>
      <c r="G22" s="130"/>
      <c r="H22" s="130"/>
      <c r="I22" s="130"/>
      <c r="J22" s="130"/>
      <c r="K22" s="3"/>
      <c r="L22" s="3"/>
      <c r="M22" s="1"/>
    </row>
    <row r="23" spans="1:13" x14ac:dyDescent="0.35">
      <c r="A23" s="293"/>
      <c r="B23" s="301"/>
      <c r="C23" s="280"/>
      <c r="D23" s="289"/>
      <c r="E23" s="299"/>
      <c r="F23" s="362"/>
      <c r="G23" s="130"/>
      <c r="H23" s="130"/>
      <c r="I23" s="130"/>
      <c r="J23" s="130"/>
      <c r="K23" s="3"/>
      <c r="L23" s="3"/>
      <c r="M23" s="1"/>
    </row>
    <row r="24" spans="1:13" x14ac:dyDescent="0.35">
      <c r="A24" s="293"/>
      <c r="B24" s="301"/>
      <c r="C24" s="280"/>
      <c r="D24" s="289"/>
      <c r="E24" s="299"/>
      <c r="F24" s="362"/>
      <c r="G24" s="130"/>
      <c r="H24" s="302"/>
      <c r="I24" s="302"/>
      <c r="J24" s="302"/>
      <c r="K24" s="3"/>
      <c r="L24" s="3"/>
      <c r="M24" s="1"/>
    </row>
    <row r="25" spans="1:13" x14ac:dyDescent="0.35">
      <c r="A25" s="293">
        <v>4.2</v>
      </c>
      <c r="B25" s="301" t="s">
        <v>515</v>
      </c>
      <c r="C25" s="280" t="s">
        <v>89</v>
      </c>
      <c r="D25" s="289">
        <v>2</v>
      </c>
      <c r="E25" s="299">
        <f>'HVAC MB'!I25</f>
        <v>13000</v>
      </c>
      <c r="F25" s="279">
        <f>E25*D25</f>
        <v>26000</v>
      </c>
      <c r="G25" s="130"/>
      <c r="H25" s="508">
        <f>'HVAC MB'!H25</f>
        <v>2</v>
      </c>
      <c r="I25" s="130">
        <f>H25+G25</f>
        <v>2</v>
      </c>
      <c r="J25" s="130"/>
      <c r="K25" s="3">
        <f>I25*E25</f>
        <v>26000</v>
      </c>
      <c r="L25" s="3">
        <f>K25</f>
        <v>26000</v>
      </c>
      <c r="M25" s="1"/>
    </row>
    <row r="26" spans="1:13" x14ac:dyDescent="0.35">
      <c r="A26" s="293">
        <v>4.3</v>
      </c>
      <c r="B26" s="301" t="s">
        <v>516</v>
      </c>
      <c r="C26" s="280" t="s">
        <v>89</v>
      </c>
      <c r="D26" s="289">
        <v>1</v>
      </c>
      <c r="E26" s="299">
        <f>'HVAC MB'!I26</f>
        <v>11000</v>
      </c>
      <c r="F26" s="279">
        <f>E26*D26</f>
        <v>11000</v>
      </c>
      <c r="G26" s="130"/>
      <c r="H26" s="508">
        <f>'HVAC MB'!H26</f>
        <v>1</v>
      </c>
      <c r="I26" s="130">
        <f t="shared" ref="I26:I27" si="0">H26+G26</f>
        <v>1</v>
      </c>
      <c r="J26" s="130"/>
      <c r="K26" s="3">
        <f t="shared" ref="K26:K27" si="1">I26*E26</f>
        <v>11000</v>
      </c>
      <c r="L26" s="3">
        <f t="shared" ref="L26:L27" si="2">K26</f>
        <v>11000</v>
      </c>
      <c r="M26" s="1"/>
    </row>
    <row r="27" spans="1:13" x14ac:dyDescent="0.35">
      <c r="A27" s="293">
        <v>4.4000000000000004</v>
      </c>
      <c r="B27" s="293" t="s">
        <v>517</v>
      </c>
      <c r="C27" s="280" t="s">
        <v>89</v>
      </c>
      <c r="D27" s="289">
        <v>2</v>
      </c>
      <c r="E27" s="299">
        <f>'HVAC MB'!I27</f>
        <v>3500</v>
      </c>
      <c r="F27" s="279">
        <f>E27*D27</f>
        <v>7000</v>
      </c>
      <c r="G27" s="130"/>
      <c r="H27" s="508">
        <f>'HVAC MB'!H27</f>
        <v>2</v>
      </c>
      <c r="I27" s="130">
        <f t="shared" si="0"/>
        <v>2</v>
      </c>
      <c r="J27" s="130"/>
      <c r="K27" s="3">
        <f t="shared" si="1"/>
        <v>7000</v>
      </c>
      <c r="L27" s="3">
        <f t="shared" si="2"/>
        <v>7000</v>
      </c>
      <c r="M27" s="1"/>
    </row>
    <row r="28" spans="1:13" x14ac:dyDescent="0.35">
      <c r="A28" s="289"/>
      <c r="C28" s="280"/>
      <c r="D28" s="289"/>
      <c r="E28" s="299"/>
      <c r="F28" s="362"/>
      <c r="G28" s="307"/>
      <c r="H28" s="307"/>
      <c r="I28" s="307"/>
      <c r="J28" s="307"/>
      <c r="K28" s="3"/>
      <c r="L28" s="3"/>
      <c r="M28" s="1"/>
    </row>
    <row r="29" spans="1:13" x14ac:dyDescent="0.35">
      <c r="A29" s="303"/>
      <c r="B29" s="301"/>
      <c r="C29" s="280"/>
      <c r="D29" s="289"/>
      <c r="E29" s="299"/>
      <c r="F29" s="362"/>
      <c r="G29" s="307"/>
      <c r="H29" s="307"/>
      <c r="I29" s="307"/>
      <c r="J29" s="307"/>
      <c r="K29" s="3"/>
      <c r="L29" s="3"/>
      <c r="M29" s="1"/>
    </row>
    <row r="30" spans="1:13" ht="29" x14ac:dyDescent="0.35">
      <c r="A30" s="289">
        <v>5.0999999999999996</v>
      </c>
      <c r="B30" s="301" t="s">
        <v>518</v>
      </c>
      <c r="C30" s="280" t="s">
        <v>519</v>
      </c>
      <c r="D30" s="289">
        <v>1.5</v>
      </c>
      <c r="E30" s="299">
        <f>'HVAC MB'!I30</f>
        <v>1500</v>
      </c>
      <c r="F30" s="279">
        <f>E30*D30</f>
        <v>2250</v>
      </c>
      <c r="G30" s="304"/>
      <c r="H30" s="511">
        <f>'HVAC MB'!H30</f>
        <v>1.5</v>
      </c>
      <c r="I30" s="304">
        <f>H30+G30</f>
        <v>1.5</v>
      </c>
      <c r="J30" s="304"/>
      <c r="K30" s="3">
        <f>I30*E30</f>
        <v>2250</v>
      </c>
      <c r="L30" s="3">
        <f>K30</f>
        <v>2250</v>
      </c>
      <c r="M30" s="1"/>
    </row>
    <row r="31" spans="1:13" ht="29" x14ac:dyDescent="0.35">
      <c r="A31" s="289">
        <v>5.2</v>
      </c>
      <c r="B31" s="301" t="s">
        <v>520</v>
      </c>
      <c r="C31" s="280" t="s">
        <v>519</v>
      </c>
      <c r="D31" s="289">
        <v>1.5</v>
      </c>
      <c r="E31" s="299">
        <v>1800</v>
      </c>
      <c r="F31" s="279">
        <f>E31*D31</f>
        <v>2700</v>
      </c>
      <c r="G31" s="304"/>
      <c r="H31" s="304"/>
      <c r="I31" s="304"/>
      <c r="J31" s="304"/>
      <c r="K31" s="3"/>
      <c r="L31" s="3"/>
      <c r="M31" s="1"/>
    </row>
    <row r="32" spans="1:13" x14ac:dyDescent="0.35">
      <c r="A32" s="289"/>
      <c r="B32" s="301"/>
      <c r="C32" s="280"/>
      <c r="D32" s="289"/>
      <c r="E32" s="299"/>
      <c r="F32" s="362"/>
      <c r="G32" s="305"/>
      <c r="H32" s="305"/>
      <c r="I32" s="305"/>
      <c r="J32" s="305"/>
      <c r="K32" s="3"/>
      <c r="L32" s="3"/>
      <c r="M32" s="1"/>
    </row>
    <row r="33" spans="1:13" ht="23.5" customHeight="1" x14ac:dyDescent="0.35">
      <c r="A33" s="289">
        <v>5.3</v>
      </c>
      <c r="B33" s="298" t="s">
        <v>521</v>
      </c>
      <c r="C33" s="280" t="s">
        <v>519</v>
      </c>
      <c r="D33" s="289">
        <v>2</v>
      </c>
      <c r="E33" s="322">
        <f>'HVAC MB'!I33</f>
        <v>850</v>
      </c>
      <c r="F33" s="279">
        <f>E33*D33</f>
        <v>1700</v>
      </c>
      <c r="G33" s="305"/>
      <c r="H33" s="512">
        <f>'HVAC MB'!H33</f>
        <v>2</v>
      </c>
      <c r="I33" s="305">
        <f>H33+G33</f>
        <v>2</v>
      </c>
      <c r="J33" s="305"/>
      <c r="K33" s="3">
        <f>I33*E33</f>
        <v>1700</v>
      </c>
      <c r="L33" s="3">
        <f>K33</f>
        <v>1700</v>
      </c>
      <c r="M33" s="1"/>
    </row>
    <row r="34" spans="1:13" ht="23.5" customHeight="1" x14ac:dyDescent="0.35">
      <c r="A34" s="289">
        <v>5.4</v>
      </c>
      <c r="B34" s="298" t="s">
        <v>522</v>
      </c>
      <c r="C34" s="280" t="s">
        <v>519</v>
      </c>
      <c r="D34" s="289">
        <v>2</v>
      </c>
      <c r="E34" s="322">
        <v>3</v>
      </c>
      <c r="F34" s="279">
        <f>E34*D34</f>
        <v>6</v>
      </c>
      <c r="G34" s="305"/>
      <c r="H34" s="513" t="s">
        <v>454</v>
      </c>
      <c r="I34" s="305" t="s">
        <v>454</v>
      </c>
      <c r="J34" s="305"/>
      <c r="K34" s="3" t="s">
        <v>454</v>
      </c>
      <c r="L34" s="3" t="str">
        <f t="shared" ref="L34:L35" si="3">K34</f>
        <v>-</v>
      </c>
      <c r="M34" s="1"/>
    </row>
    <row r="35" spans="1:13" ht="23.5" customHeight="1" x14ac:dyDescent="0.35">
      <c r="A35" s="289">
        <v>5.5</v>
      </c>
      <c r="B35" s="298" t="s">
        <v>523</v>
      </c>
      <c r="C35" s="280" t="s">
        <v>89</v>
      </c>
      <c r="D35" s="289">
        <v>1</v>
      </c>
      <c r="E35" s="322">
        <f>'HVAC MB'!I35</f>
        <v>10000</v>
      </c>
      <c r="F35" s="279">
        <f>E35*D35</f>
        <v>10000</v>
      </c>
      <c r="G35" s="305"/>
      <c r="H35" s="512">
        <f>'HVAC MB'!H35</f>
        <v>1</v>
      </c>
      <c r="I35" s="305">
        <f t="shared" ref="I35" si="4">H35+G35</f>
        <v>1</v>
      </c>
      <c r="J35" s="305"/>
      <c r="K35" s="3">
        <f t="shared" ref="K35" si="5">I35*E35</f>
        <v>10000</v>
      </c>
      <c r="L35" s="3">
        <f t="shared" si="3"/>
        <v>10000</v>
      </c>
      <c r="M35" s="1"/>
    </row>
    <row r="36" spans="1:13" x14ac:dyDescent="0.35">
      <c r="A36" s="289"/>
      <c r="B36" s="298"/>
      <c r="C36" s="280"/>
      <c r="D36" s="289"/>
      <c r="E36" s="299"/>
      <c r="F36" s="362"/>
      <c r="G36" s="307"/>
      <c r="H36" s="307"/>
      <c r="I36" s="307"/>
      <c r="J36" s="307"/>
      <c r="K36" s="3"/>
      <c r="L36" s="3"/>
      <c r="M36" s="1"/>
    </row>
    <row r="37" spans="1:13" x14ac:dyDescent="0.35">
      <c r="A37" s="303">
        <v>6</v>
      </c>
      <c r="B37" s="282" t="s">
        <v>524</v>
      </c>
      <c r="C37" s="280"/>
      <c r="D37" s="289"/>
      <c r="E37" s="299"/>
      <c r="F37" s="362"/>
      <c r="G37" s="307"/>
      <c r="H37" s="307"/>
      <c r="I37" s="307"/>
      <c r="J37" s="307"/>
      <c r="K37" s="3"/>
      <c r="L37" s="3"/>
      <c r="M37" s="1"/>
    </row>
    <row r="38" spans="1:13" ht="29" x14ac:dyDescent="0.35">
      <c r="A38" s="289">
        <v>6.1</v>
      </c>
      <c r="B38" s="306" t="s">
        <v>525</v>
      </c>
      <c r="C38" s="280" t="s">
        <v>22</v>
      </c>
      <c r="D38" s="289">
        <v>3</v>
      </c>
      <c r="E38" s="299">
        <f>'HVAC MB'!I38</f>
        <v>6000</v>
      </c>
      <c r="F38" s="279">
        <f>E38*D38</f>
        <v>18000</v>
      </c>
      <c r="G38" s="130"/>
      <c r="H38" s="508">
        <f>'HVAC MB'!H38</f>
        <v>3</v>
      </c>
      <c r="I38" s="130">
        <f>H38+G38</f>
        <v>3</v>
      </c>
      <c r="J38" s="130"/>
      <c r="K38" s="3">
        <f>I38*E38</f>
        <v>18000</v>
      </c>
      <c r="L38" s="3"/>
      <c r="M38" s="1"/>
    </row>
    <row r="39" spans="1:13" x14ac:dyDescent="0.35">
      <c r="A39" s="303"/>
      <c r="B39" s="282"/>
      <c r="C39" s="280"/>
      <c r="D39" s="289"/>
      <c r="E39" s="299"/>
      <c r="F39" s="362"/>
      <c r="G39" s="307"/>
      <c r="H39" s="307"/>
      <c r="I39" s="307"/>
      <c r="J39" s="307"/>
      <c r="K39" s="3"/>
      <c r="L39" s="3"/>
      <c r="M39" s="1"/>
    </row>
    <row r="40" spans="1:13" x14ac:dyDescent="0.35">
      <c r="A40" s="303">
        <v>7</v>
      </c>
      <c r="B40" s="282" t="s">
        <v>526</v>
      </c>
      <c r="C40" s="280"/>
      <c r="D40" s="289"/>
      <c r="E40" s="299"/>
      <c r="F40" s="362"/>
      <c r="G40" s="307"/>
      <c r="H40" s="307"/>
      <c r="I40" s="307"/>
      <c r="J40" s="307"/>
      <c r="K40" s="3"/>
      <c r="L40" s="3"/>
      <c r="M40" s="1"/>
    </row>
    <row r="41" spans="1:13" ht="29" x14ac:dyDescent="0.35">
      <c r="A41" s="289">
        <v>7.1</v>
      </c>
      <c r="B41" s="298" t="s">
        <v>527</v>
      </c>
      <c r="C41" s="280"/>
      <c r="D41" s="289"/>
      <c r="E41" s="299"/>
      <c r="F41" s="362"/>
      <c r="G41" s="307"/>
      <c r="H41" s="307"/>
      <c r="I41" s="307"/>
      <c r="J41" s="307"/>
      <c r="K41" s="3"/>
      <c r="L41" s="3"/>
      <c r="M41" s="1"/>
    </row>
    <row r="42" spans="1:13" x14ac:dyDescent="0.35">
      <c r="A42" s="289"/>
      <c r="B42" s="298" t="s">
        <v>528</v>
      </c>
      <c r="C42" s="280" t="s">
        <v>529</v>
      </c>
      <c r="D42" s="289">
        <v>10</v>
      </c>
      <c r="E42" s="299">
        <f>'HVAC MB'!I42</f>
        <v>120</v>
      </c>
      <c r="F42" s="279">
        <f>E42*D42</f>
        <v>1200</v>
      </c>
      <c r="G42" s="307"/>
      <c r="H42" s="514">
        <f>'HVAC MB'!H42</f>
        <v>5</v>
      </c>
      <c r="I42" s="307">
        <f>H42+G42</f>
        <v>5</v>
      </c>
      <c r="J42" s="307"/>
      <c r="K42" s="3">
        <f>I42*E42</f>
        <v>600</v>
      </c>
      <c r="L42" s="3">
        <f>K42</f>
        <v>600</v>
      </c>
      <c r="M42" s="1"/>
    </row>
    <row r="43" spans="1:13" x14ac:dyDescent="0.35">
      <c r="A43" s="289"/>
      <c r="B43" s="298"/>
      <c r="C43" s="280"/>
      <c r="D43" s="289"/>
      <c r="E43" s="299"/>
      <c r="F43" s="362"/>
      <c r="G43" s="307"/>
      <c r="H43" s="307"/>
      <c r="I43" s="307"/>
      <c r="J43" s="307"/>
      <c r="K43" s="3"/>
      <c r="L43" s="3"/>
      <c r="M43" s="1"/>
    </row>
    <row r="44" spans="1:13" x14ac:dyDescent="0.35">
      <c r="A44" s="289">
        <v>8.1</v>
      </c>
      <c r="B44" s="298" t="s">
        <v>530</v>
      </c>
      <c r="C44" s="280" t="s">
        <v>529</v>
      </c>
      <c r="D44" s="289">
        <v>25</v>
      </c>
      <c r="E44" s="299">
        <f>'HVAC MB'!I45</f>
        <v>110</v>
      </c>
      <c r="F44" s="279">
        <f>E44*D44</f>
        <v>2750</v>
      </c>
      <c r="G44" s="307"/>
      <c r="H44" s="514">
        <f>'HVAC MB'!H45</f>
        <v>25</v>
      </c>
      <c r="I44" s="307">
        <f>H44+G44</f>
        <v>25</v>
      </c>
      <c r="J44" s="307"/>
      <c r="K44" s="3">
        <f>I44*E44</f>
        <v>2750</v>
      </c>
      <c r="L44" s="3">
        <f>K44</f>
        <v>2750</v>
      </c>
      <c r="M44" s="1"/>
    </row>
    <row r="45" spans="1:13" x14ac:dyDescent="0.35">
      <c r="A45" s="289"/>
      <c r="B45" s="298"/>
      <c r="C45" s="280"/>
      <c r="D45" s="289"/>
      <c r="E45" s="299"/>
      <c r="F45" s="362"/>
      <c r="G45" s="573"/>
      <c r="H45" s="574"/>
      <c r="I45" s="307"/>
      <c r="J45" s="307"/>
      <c r="K45" s="3"/>
      <c r="L45" s="3"/>
      <c r="M45" s="1"/>
    </row>
    <row r="46" spans="1:13" x14ac:dyDescent="0.35">
      <c r="A46" s="289"/>
      <c r="B46" s="298"/>
      <c r="C46" s="280"/>
      <c r="D46" s="289"/>
      <c r="E46" s="299"/>
      <c r="F46" s="362"/>
      <c r="G46" s="573"/>
      <c r="H46" s="574"/>
      <c r="I46" s="307"/>
      <c r="J46" s="307"/>
      <c r="K46" s="3"/>
      <c r="L46" s="3"/>
      <c r="M46" s="1"/>
    </row>
    <row r="47" spans="1:13" ht="20.5" customHeight="1" x14ac:dyDescent="0.35">
      <c r="A47" s="289">
        <v>8.1999999999999993</v>
      </c>
      <c r="B47" s="298" t="s">
        <v>531</v>
      </c>
      <c r="C47" s="280" t="s">
        <v>89</v>
      </c>
      <c r="D47" s="289">
        <v>2</v>
      </c>
      <c r="E47" s="299">
        <f>'HVAC MB'!I48</f>
        <v>3000</v>
      </c>
      <c r="F47" s="279">
        <f>E47*D47</f>
        <v>6000</v>
      </c>
      <c r="G47" s="307"/>
      <c r="H47" s="514">
        <f>'HVAC MB'!H48</f>
        <v>2</v>
      </c>
      <c r="I47" s="307">
        <f>H47+G47</f>
        <v>2</v>
      </c>
      <c r="J47" s="307"/>
      <c r="K47" s="3">
        <f>I47*E47</f>
        <v>6000</v>
      </c>
      <c r="L47" s="3">
        <f>K47</f>
        <v>6000</v>
      </c>
      <c r="M47" s="1"/>
    </row>
    <row r="48" spans="1:13" ht="20.5" customHeight="1" x14ac:dyDescent="0.35">
      <c r="A48" s="289">
        <v>8.3000000000000007</v>
      </c>
      <c r="B48" s="298" t="s">
        <v>532</v>
      </c>
      <c r="C48" s="280" t="s">
        <v>89</v>
      </c>
      <c r="D48" s="289">
        <v>2</v>
      </c>
      <c r="E48" s="299">
        <f>'HVAC MB'!I49</f>
        <v>2500</v>
      </c>
      <c r="F48" s="279">
        <f>E48*D48</f>
        <v>5000</v>
      </c>
      <c r="G48" s="307"/>
      <c r="H48" s="514">
        <f>'HVAC MB'!H49</f>
        <v>2</v>
      </c>
      <c r="I48" s="307">
        <f>H48+G48</f>
        <v>2</v>
      </c>
      <c r="J48" s="307"/>
      <c r="K48" s="3">
        <f>I48*E48</f>
        <v>5000</v>
      </c>
      <c r="L48" s="3">
        <f>K48</f>
        <v>5000</v>
      </c>
      <c r="M48" s="1"/>
    </row>
    <row r="49" spans="1:13" x14ac:dyDescent="0.35">
      <c r="K49" s="308"/>
      <c r="L49" s="3"/>
      <c r="M49" s="1"/>
    </row>
    <row r="50" spans="1:13" ht="18" customHeight="1" x14ac:dyDescent="0.35">
      <c r="A50" s="584"/>
      <c r="B50" s="584"/>
      <c r="C50" s="584"/>
      <c r="D50" s="584"/>
      <c r="E50" s="309"/>
      <c r="F50" s="361">
        <f>SUM(F6:F48)</f>
        <v>238956</v>
      </c>
      <c r="G50" s="309"/>
      <c r="H50" s="309"/>
      <c r="I50" s="309"/>
      <c r="J50" s="309"/>
      <c r="K50" s="310">
        <f>SUM(K6:K48)</f>
        <v>227435.65</v>
      </c>
      <c r="L50" s="310">
        <f>K50</f>
        <v>227435.65</v>
      </c>
      <c r="M50" s="1"/>
    </row>
    <row r="51" spans="1:13" ht="25.9" customHeight="1" x14ac:dyDescent="0.35">
      <c r="A51" s="584"/>
      <c r="B51" s="584"/>
      <c r="C51" s="584"/>
      <c r="D51" s="584"/>
      <c r="E51" s="309"/>
      <c r="F51" s="309"/>
      <c r="G51" s="309"/>
      <c r="H51" s="309"/>
      <c r="I51" s="309"/>
      <c r="J51" s="309"/>
      <c r="K51" s="310"/>
      <c r="L51" s="310"/>
      <c r="M51" s="1"/>
    </row>
    <row r="52" spans="1:13" x14ac:dyDescent="0.35">
      <c r="K52" s="308"/>
    </row>
  </sheetData>
  <mergeCells count="9">
    <mergeCell ref="A51:D51"/>
    <mergeCell ref="G3:I3"/>
    <mergeCell ref="J3:L3"/>
    <mergeCell ref="A1:D1"/>
    <mergeCell ref="A2:D2"/>
    <mergeCell ref="G45:H45"/>
    <mergeCell ref="G46:H46"/>
    <mergeCell ref="A50:D50"/>
    <mergeCell ref="C3:F3"/>
  </mergeCells>
  <pageMargins left="0.7" right="0.7" top="0.75" bottom="0.75" header="0.3" footer="0.3"/>
  <pageSetup paperSize="9" scale="51"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BreakPreview" topLeftCell="A30" zoomScale="70" zoomScaleNormal="80" zoomScaleSheetLayoutView="70" workbookViewId="0">
      <selection activeCell="I46" sqref="I46"/>
    </sheetView>
  </sheetViews>
  <sheetFormatPr defaultColWidth="9.1796875" defaultRowHeight="14.5" x14ac:dyDescent="0.35"/>
  <cols>
    <col min="2" max="2" width="81.26953125" customWidth="1"/>
    <col min="3" max="3" width="7.81640625" bestFit="1" customWidth="1"/>
    <col min="4" max="4" width="7" bestFit="1" customWidth="1"/>
    <col min="5" max="5" width="12.26953125" bestFit="1" customWidth="1"/>
    <col min="6" max="9" width="11.81640625" style="254" customWidth="1"/>
    <col min="10" max="10" width="15.453125" style="254" bestFit="1" customWidth="1"/>
    <col min="12" max="12" width="11" customWidth="1"/>
  </cols>
  <sheetData>
    <row r="1" spans="1:10" x14ac:dyDescent="0.35">
      <c r="A1" s="585" t="s">
        <v>487</v>
      </c>
      <c r="B1" s="585"/>
      <c r="C1" s="585"/>
      <c r="D1" s="585"/>
      <c r="E1" s="259"/>
      <c r="F1" s="259"/>
      <c r="G1" s="259"/>
      <c r="H1" s="259"/>
      <c r="I1" s="259"/>
      <c r="J1" s="260"/>
    </row>
    <row r="2" spans="1:10" x14ac:dyDescent="0.35">
      <c r="A2" s="586" t="s">
        <v>488</v>
      </c>
      <c r="B2" s="586"/>
      <c r="C2" s="586"/>
      <c r="D2" s="586"/>
      <c r="E2" s="262"/>
      <c r="F2" s="263"/>
      <c r="G2" s="263"/>
      <c r="H2" s="263"/>
      <c r="I2" s="263"/>
      <c r="J2" s="264"/>
    </row>
    <row r="3" spans="1:10" x14ac:dyDescent="0.35">
      <c r="A3" s="265" t="s">
        <v>489</v>
      </c>
      <c r="B3" s="265" t="s">
        <v>490</v>
      </c>
      <c r="C3" s="266" t="s">
        <v>491</v>
      </c>
      <c r="D3" s="267" t="s">
        <v>492</v>
      </c>
      <c r="E3" s="268" t="s">
        <v>493</v>
      </c>
      <c r="F3" s="269" t="s">
        <v>431</v>
      </c>
      <c r="G3" s="269" t="s">
        <v>494</v>
      </c>
      <c r="H3" s="269" t="s">
        <v>495</v>
      </c>
      <c r="I3" s="269" t="s">
        <v>496</v>
      </c>
      <c r="J3" s="270" t="s">
        <v>497</v>
      </c>
    </row>
    <row r="4" spans="1:10" x14ac:dyDescent="0.35">
      <c r="A4" s="271"/>
      <c r="B4" s="272" t="s">
        <v>498</v>
      </c>
      <c r="C4" s="273"/>
      <c r="D4" s="274"/>
      <c r="E4" s="275"/>
      <c r="F4" s="276"/>
      <c r="G4" s="276"/>
      <c r="H4" s="276"/>
      <c r="I4" s="276"/>
      <c r="J4" s="277"/>
    </row>
    <row r="5" spans="1:10" ht="62.5" customHeight="1" x14ac:dyDescent="0.35">
      <c r="A5" s="271"/>
      <c r="B5" s="278" t="s">
        <v>499</v>
      </c>
      <c r="C5" s="279" t="s">
        <v>89</v>
      </c>
      <c r="D5" s="279">
        <v>1</v>
      </c>
      <c r="E5" s="279"/>
      <c r="F5" s="279"/>
      <c r="G5" s="279"/>
      <c r="H5" s="279">
        <v>1</v>
      </c>
      <c r="I5" s="279">
        <v>60000</v>
      </c>
      <c r="J5" s="280">
        <f>I5*H5</f>
        <v>60000</v>
      </c>
    </row>
    <row r="6" spans="1:10" x14ac:dyDescent="0.35">
      <c r="A6" s="271"/>
      <c r="B6" s="271"/>
      <c r="C6" s="273"/>
      <c r="D6" s="274"/>
      <c r="E6" s="275"/>
      <c r="F6" s="276"/>
      <c r="G6" s="276"/>
      <c r="H6" s="276"/>
      <c r="I6" s="276"/>
      <c r="J6" s="277"/>
    </row>
    <row r="7" spans="1:10" x14ac:dyDescent="0.35">
      <c r="A7" s="281"/>
      <c r="B7" s="282" t="s">
        <v>500</v>
      </c>
      <c r="C7" s="283"/>
      <c r="D7" s="284"/>
      <c r="E7" s="285"/>
      <c r="F7" s="286"/>
      <c r="G7" s="286"/>
      <c r="H7" s="286"/>
      <c r="I7" s="286"/>
      <c r="J7" s="243"/>
    </row>
    <row r="8" spans="1:10" s="287" customFormat="1" x14ac:dyDescent="0.35">
      <c r="A8" s="281"/>
      <c r="B8" s="282"/>
      <c r="C8" s="283"/>
      <c r="D8" s="284"/>
      <c r="E8" s="285"/>
      <c r="F8" s="286"/>
      <c r="G8" s="286"/>
      <c r="H8" s="286"/>
      <c r="I8" s="286"/>
      <c r="J8" s="243"/>
    </row>
    <row r="9" spans="1:10" s="287" customFormat="1" x14ac:dyDescent="0.35">
      <c r="A9" s="288">
        <v>2</v>
      </c>
      <c r="B9" s="282" t="s">
        <v>501</v>
      </c>
      <c r="C9" s="280"/>
      <c r="D9" s="289"/>
      <c r="E9" s="290"/>
      <c r="F9" s="291"/>
      <c r="G9" s="291"/>
      <c r="H9" s="291"/>
      <c r="I9" s="291"/>
      <c r="J9" s="292"/>
    </row>
    <row r="10" spans="1:10" ht="63.65" customHeight="1" x14ac:dyDescent="0.35">
      <c r="A10" s="293"/>
      <c r="B10" s="278" t="s">
        <v>502</v>
      </c>
      <c r="C10" s="280"/>
      <c r="D10" s="289"/>
      <c r="E10" s="290"/>
      <c r="F10" s="291"/>
      <c r="G10" s="291"/>
      <c r="H10" s="291"/>
      <c r="I10" s="291"/>
      <c r="J10" s="292"/>
    </row>
    <row r="11" spans="1:10" s="287" customFormat="1" x14ac:dyDescent="0.35">
      <c r="A11" s="293">
        <v>2.1</v>
      </c>
      <c r="B11" s="294" t="s">
        <v>503</v>
      </c>
      <c r="C11" s="280" t="s">
        <v>504</v>
      </c>
      <c r="D11" s="295">
        <v>70</v>
      </c>
      <c r="E11" s="296" t="s">
        <v>505</v>
      </c>
      <c r="F11" s="279">
        <v>7</v>
      </c>
      <c r="G11" s="279">
        <v>2.6</v>
      </c>
      <c r="H11" s="279">
        <f>F11*G11</f>
        <v>18.2</v>
      </c>
      <c r="I11" s="279"/>
      <c r="J11" s="280"/>
    </row>
    <row r="12" spans="1:10" s="287" customFormat="1" x14ac:dyDescent="0.35">
      <c r="A12" s="293"/>
      <c r="B12" s="294"/>
      <c r="C12" s="280"/>
      <c r="D12" s="295"/>
      <c r="E12" s="296" t="s">
        <v>505</v>
      </c>
      <c r="F12" s="279">
        <v>6</v>
      </c>
      <c r="G12" s="279">
        <v>2.6</v>
      </c>
      <c r="H12" s="279">
        <f>F12*G12</f>
        <v>15.600000000000001</v>
      </c>
      <c r="I12" s="279"/>
      <c r="J12" s="280"/>
    </row>
    <row r="13" spans="1:10" s="287" customFormat="1" x14ac:dyDescent="0.35">
      <c r="A13" s="293"/>
      <c r="B13" s="294"/>
      <c r="C13" s="280"/>
      <c r="D13" s="295"/>
      <c r="E13" s="296" t="s">
        <v>505</v>
      </c>
      <c r="F13" s="279">
        <v>6</v>
      </c>
      <c r="G13" s="279">
        <v>2.6</v>
      </c>
      <c r="H13" s="279">
        <f t="shared" ref="H13:H14" si="0">F13*G13</f>
        <v>15.600000000000001</v>
      </c>
      <c r="I13" s="279"/>
      <c r="J13" s="280"/>
    </row>
    <row r="14" spans="1:10" s="287" customFormat="1" x14ac:dyDescent="0.35">
      <c r="A14" s="293"/>
      <c r="B14" s="294"/>
      <c r="C14" s="280"/>
      <c r="D14" s="295"/>
      <c r="E14" s="296" t="s">
        <v>505</v>
      </c>
      <c r="F14" s="279">
        <v>6</v>
      </c>
      <c r="G14" s="279">
        <v>2.6</v>
      </c>
      <c r="H14" s="279">
        <f t="shared" si="0"/>
        <v>15.600000000000001</v>
      </c>
      <c r="I14" s="279"/>
      <c r="J14" s="280"/>
    </row>
    <row r="15" spans="1:10" s="287" customFormat="1" x14ac:dyDescent="0.35">
      <c r="A15" s="293"/>
      <c r="B15" s="294"/>
      <c r="C15" s="280"/>
      <c r="D15" s="295"/>
      <c r="E15" s="296"/>
      <c r="F15" s="279"/>
      <c r="G15" s="297" t="s">
        <v>442</v>
      </c>
      <c r="H15" s="297">
        <f>H11+H12+H13+H14</f>
        <v>65</v>
      </c>
      <c r="I15" s="297">
        <v>400</v>
      </c>
      <c r="J15" s="280">
        <f>I15*H15</f>
        <v>26000</v>
      </c>
    </row>
    <row r="16" spans="1:10" s="287" customFormat="1" x14ac:dyDescent="0.35">
      <c r="A16" s="293">
        <v>2.2000000000000002</v>
      </c>
      <c r="B16" s="294" t="s">
        <v>506</v>
      </c>
      <c r="C16" s="280" t="s">
        <v>504</v>
      </c>
      <c r="D16" s="295">
        <v>10</v>
      </c>
      <c r="E16" s="296" t="s">
        <v>507</v>
      </c>
      <c r="F16" s="279">
        <v>5.55</v>
      </c>
      <c r="G16" s="279">
        <v>1.8</v>
      </c>
      <c r="H16" s="297">
        <f>F16*G16</f>
        <v>9.99</v>
      </c>
      <c r="I16" s="297">
        <v>1035</v>
      </c>
      <c r="J16" s="280">
        <f>I16*H16</f>
        <v>10339.65</v>
      </c>
    </row>
    <row r="17" spans="1:10" s="287" customFormat="1" x14ac:dyDescent="0.35">
      <c r="A17" s="293"/>
      <c r="B17" s="294"/>
      <c r="C17" s="280"/>
      <c r="D17" s="295"/>
      <c r="E17" s="296"/>
      <c r="F17" s="279"/>
      <c r="G17" s="279"/>
      <c r="H17" s="279"/>
      <c r="I17" s="279"/>
      <c r="J17" s="280"/>
    </row>
    <row r="18" spans="1:10" s="287" customFormat="1" x14ac:dyDescent="0.35">
      <c r="A18" s="293">
        <v>3</v>
      </c>
      <c r="B18" s="298" t="s">
        <v>508</v>
      </c>
      <c r="C18" s="280" t="s">
        <v>504</v>
      </c>
      <c r="D18" s="289">
        <v>80</v>
      </c>
      <c r="E18" s="587" t="s">
        <v>509</v>
      </c>
      <c r="F18" s="588"/>
      <c r="G18" s="588"/>
      <c r="H18" s="300">
        <f>H15+H16</f>
        <v>74.989999999999995</v>
      </c>
      <c r="I18" s="300">
        <v>400</v>
      </c>
      <c r="J18" s="292">
        <f>I18*H18</f>
        <v>29995.999999999996</v>
      </c>
    </row>
    <row r="19" spans="1:10" s="287" customFormat="1" x14ac:dyDescent="0.35">
      <c r="A19" s="293"/>
      <c r="B19" s="298"/>
      <c r="C19" s="280"/>
      <c r="D19" s="289"/>
      <c r="E19" s="290"/>
      <c r="F19" s="291"/>
      <c r="G19" s="291"/>
      <c r="H19" s="291"/>
      <c r="I19" s="291"/>
      <c r="J19" s="292"/>
    </row>
    <row r="20" spans="1:10" x14ac:dyDescent="0.35">
      <c r="A20" s="293">
        <v>4.0999999999999996</v>
      </c>
      <c r="B20" s="301" t="s">
        <v>510</v>
      </c>
      <c r="C20" s="280" t="s">
        <v>511</v>
      </c>
      <c r="D20" s="289">
        <v>25</v>
      </c>
      <c r="E20" s="290" t="s">
        <v>512</v>
      </c>
      <c r="F20" s="130"/>
      <c r="G20" s="130"/>
      <c r="H20" s="130">
        <v>8</v>
      </c>
      <c r="I20" s="130"/>
      <c r="J20" s="3"/>
    </row>
    <row r="21" spans="1:10" x14ac:dyDescent="0.35">
      <c r="A21" s="293"/>
      <c r="B21" s="301"/>
      <c r="C21" s="280"/>
      <c r="D21" s="289"/>
      <c r="E21" s="290" t="s">
        <v>513</v>
      </c>
      <c r="F21" s="130"/>
      <c r="G21" s="130"/>
      <c r="H21" s="130">
        <v>8</v>
      </c>
      <c r="I21" s="130"/>
      <c r="J21" s="3"/>
    </row>
    <row r="22" spans="1:10" x14ac:dyDescent="0.35">
      <c r="A22" s="293"/>
      <c r="B22" s="301"/>
      <c r="C22" s="280"/>
      <c r="D22" s="289"/>
      <c r="E22" s="290" t="s">
        <v>514</v>
      </c>
      <c r="F22" s="130"/>
      <c r="G22" s="130"/>
      <c r="H22" s="130">
        <v>2</v>
      </c>
      <c r="I22" s="130"/>
      <c r="J22" s="3"/>
    </row>
    <row r="23" spans="1:10" x14ac:dyDescent="0.35">
      <c r="A23" s="293"/>
      <c r="B23" s="301"/>
      <c r="C23" s="280"/>
      <c r="D23" s="289"/>
      <c r="E23" s="290"/>
      <c r="F23" s="130"/>
      <c r="G23" s="302" t="s">
        <v>442</v>
      </c>
      <c r="H23" s="302">
        <f>H20+H21+H22</f>
        <v>18</v>
      </c>
      <c r="I23" s="302">
        <v>600</v>
      </c>
      <c r="J23" s="3">
        <f>I23*H23</f>
        <v>10800</v>
      </c>
    </row>
    <row r="24" spans="1:10" x14ac:dyDescent="0.35">
      <c r="A24" s="293"/>
      <c r="B24" s="301"/>
      <c r="C24" s="280"/>
      <c r="D24" s="289"/>
      <c r="E24" s="317"/>
      <c r="F24" s="130"/>
      <c r="G24" s="302"/>
      <c r="H24" s="302"/>
      <c r="I24" s="302"/>
      <c r="J24" s="3"/>
    </row>
    <row r="25" spans="1:10" x14ac:dyDescent="0.35">
      <c r="A25" s="293">
        <v>4.2</v>
      </c>
      <c r="B25" s="301" t="s">
        <v>515</v>
      </c>
      <c r="C25" s="280" t="s">
        <v>89</v>
      </c>
      <c r="D25" s="289">
        <v>2</v>
      </c>
      <c r="E25" s="290"/>
      <c r="F25" s="130"/>
      <c r="G25" s="130"/>
      <c r="H25" s="130">
        <v>2</v>
      </c>
      <c r="I25" s="130">
        <v>13000</v>
      </c>
      <c r="J25" s="3">
        <f>I25*H25</f>
        <v>26000</v>
      </c>
    </row>
    <row r="26" spans="1:10" x14ac:dyDescent="0.35">
      <c r="A26" s="293">
        <v>4.3</v>
      </c>
      <c r="B26" s="301" t="s">
        <v>516</v>
      </c>
      <c r="C26" s="280" t="s">
        <v>89</v>
      </c>
      <c r="D26" s="289">
        <v>1</v>
      </c>
      <c r="E26" s="290"/>
      <c r="F26" s="130"/>
      <c r="G26" s="130"/>
      <c r="H26" s="130">
        <v>1</v>
      </c>
      <c r="I26" s="130">
        <v>11000</v>
      </c>
      <c r="J26" s="3">
        <f t="shared" ref="J26:J49" si="1">I26*H26</f>
        <v>11000</v>
      </c>
    </row>
    <row r="27" spans="1:10" x14ac:dyDescent="0.35">
      <c r="A27" s="293">
        <v>4.4000000000000004</v>
      </c>
      <c r="B27" s="293" t="s">
        <v>517</v>
      </c>
      <c r="C27" s="280" t="s">
        <v>89</v>
      </c>
      <c r="D27" s="289">
        <v>2</v>
      </c>
      <c r="E27" s="290"/>
      <c r="F27" s="130"/>
      <c r="G27" s="130"/>
      <c r="H27" s="130">
        <v>2</v>
      </c>
      <c r="I27" s="130">
        <v>3500</v>
      </c>
      <c r="J27" s="3">
        <f t="shared" si="1"/>
        <v>7000</v>
      </c>
    </row>
    <row r="28" spans="1:10" x14ac:dyDescent="0.35">
      <c r="A28" s="289"/>
      <c r="C28" s="280"/>
      <c r="D28" s="289"/>
      <c r="E28" s="290"/>
      <c r="F28" s="286"/>
      <c r="G28" s="286"/>
      <c r="H28" s="286"/>
      <c r="I28" s="286"/>
      <c r="J28" s="3"/>
    </row>
    <row r="29" spans="1:10" x14ac:dyDescent="0.35">
      <c r="A29" s="303"/>
      <c r="B29" s="301"/>
      <c r="C29" s="280"/>
      <c r="D29" s="289"/>
      <c r="E29" s="290"/>
      <c r="F29" s="286"/>
      <c r="G29" s="286"/>
      <c r="H29" s="286"/>
      <c r="I29" s="286"/>
      <c r="J29" s="3"/>
    </row>
    <row r="30" spans="1:10" ht="29" x14ac:dyDescent="0.35">
      <c r="A30" s="289">
        <v>5.0999999999999996</v>
      </c>
      <c r="B30" s="301" t="s">
        <v>518</v>
      </c>
      <c r="C30" s="280" t="s">
        <v>519</v>
      </c>
      <c r="D30" s="289">
        <v>1.5</v>
      </c>
      <c r="E30" s="290"/>
      <c r="F30" s="304"/>
      <c r="G30" s="304"/>
      <c r="H30" s="304">
        <v>1.5</v>
      </c>
      <c r="I30" s="304">
        <v>1500</v>
      </c>
      <c r="J30" s="3">
        <f t="shared" si="1"/>
        <v>2250</v>
      </c>
    </row>
    <row r="31" spans="1:10" ht="29" x14ac:dyDescent="0.35">
      <c r="A31" s="289">
        <v>5.2</v>
      </c>
      <c r="B31" s="301" t="s">
        <v>520</v>
      </c>
      <c r="C31" s="280" t="s">
        <v>519</v>
      </c>
      <c r="D31" s="289">
        <v>1.5</v>
      </c>
      <c r="E31" s="290"/>
      <c r="F31" s="304"/>
      <c r="G31" s="304"/>
      <c r="H31" s="304">
        <v>0</v>
      </c>
      <c r="I31" s="304"/>
      <c r="J31" s="3"/>
    </row>
    <row r="32" spans="1:10" x14ac:dyDescent="0.35">
      <c r="A32" s="289"/>
      <c r="B32" s="301"/>
      <c r="C32" s="280"/>
      <c r="D32" s="289"/>
      <c r="E32" s="290"/>
      <c r="F32" s="305"/>
      <c r="G32" s="305"/>
      <c r="H32" s="305"/>
      <c r="I32" s="305"/>
      <c r="J32" s="3"/>
    </row>
    <row r="33" spans="1:12" ht="23.5" customHeight="1" x14ac:dyDescent="0.35">
      <c r="A33" s="289">
        <v>5.3</v>
      </c>
      <c r="B33" s="298" t="s">
        <v>521</v>
      </c>
      <c r="C33" s="280" t="s">
        <v>519</v>
      </c>
      <c r="D33" s="289">
        <v>2</v>
      </c>
      <c r="E33" s="290"/>
      <c r="F33" s="305"/>
      <c r="G33" s="305"/>
      <c r="H33" s="305">
        <v>2</v>
      </c>
      <c r="I33" s="305">
        <v>850</v>
      </c>
      <c r="J33" s="3">
        <f t="shared" si="1"/>
        <v>1700</v>
      </c>
    </row>
    <row r="34" spans="1:12" ht="23.5" customHeight="1" x14ac:dyDescent="0.35">
      <c r="A34" s="289">
        <v>5.4</v>
      </c>
      <c r="B34" s="298" t="s">
        <v>522</v>
      </c>
      <c r="C34" s="280" t="s">
        <v>519</v>
      </c>
      <c r="D34" s="289">
        <v>2</v>
      </c>
      <c r="E34" s="290"/>
      <c r="F34" s="305"/>
      <c r="G34" s="305"/>
      <c r="H34" s="305">
        <v>2</v>
      </c>
      <c r="I34" s="305" t="s">
        <v>454</v>
      </c>
      <c r="J34" s="3" t="s">
        <v>454</v>
      </c>
    </row>
    <row r="35" spans="1:12" ht="23.5" customHeight="1" x14ac:dyDescent="0.35">
      <c r="A35" s="289">
        <v>5.5</v>
      </c>
      <c r="B35" s="298" t="s">
        <v>523</v>
      </c>
      <c r="C35" s="280" t="s">
        <v>89</v>
      </c>
      <c r="D35" s="289">
        <v>1</v>
      </c>
      <c r="E35" s="290"/>
      <c r="F35" s="305"/>
      <c r="G35" s="305"/>
      <c r="H35" s="305">
        <v>1</v>
      </c>
      <c r="I35" s="305">
        <v>10000</v>
      </c>
      <c r="J35" s="3">
        <f t="shared" si="1"/>
        <v>10000</v>
      </c>
    </row>
    <row r="36" spans="1:12" x14ac:dyDescent="0.35">
      <c r="A36" s="289"/>
      <c r="B36" s="298"/>
      <c r="C36" s="280"/>
      <c r="D36" s="289"/>
      <c r="E36" s="290"/>
      <c r="F36" s="286"/>
      <c r="G36" s="286"/>
      <c r="H36" s="286"/>
      <c r="I36" s="286"/>
      <c r="J36" s="3"/>
    </row>
    <row r="37" spans="1:12" x14ac:dyDescent="0.35">
      <c r="A37" s="303">
        <v>6</v>
      </c>
      <c r="B37" s="282" t="s">
        <v>524</v>
      </c>
      <c r="C37" s="280"/>
      <c r="D37" s="289"/>
      <c r="E37" s="290"/>
      <c r="F37" s="286"/>
      <c r="G37" s="286"/>
      <c r="H37" s="286"/>
      <c r="I37" s="286"/>
      <c r="J37" s="3"/>
    </row>
    <row r="38" spans="1:12" ht="29" x14ac:dyDescent="0.35">
      <c r="A38" s="289">
        <v>6.1</v>
      </c>
      <c r="B38" s="306" t="s">
        <v>525</v>
      </c>
      <c r="C38" s="280" t="s">
        <v>22</v>
      </c>
      <c r="D38" s="289">
        <v>3</v>
      </c>
      <c r="E38" s="290"/>
      <c r="F38" s="130"/>
      <c r="G38" s="130"/>
      <c r="H38" s="130">
        <v>3</v>
      </c>
      <c r="I38" s="130">
        <v>6000</v>
      </c>
      <c r="J38" s="3">
        <f t="shared" si="1"/>
        <v>18000</v>
      </c>
    </row>
    <row r="39" spans="1:12" x14ac:dyDescent="0.35">
      <c r="A39" s="303"/>
      <c r="B39" s="282"/>
      <c r="C39" s="280"/>
      <c r="D39" s="289"/>
      <c r="E39" s="290"/>
      <c r="F39" s="286"/>
      <c r="G39" s="286"/>
      <c r="H39" s="286"/>
      <c r="I39" s="286"/>
      <c r="J39" s="3"/>
    </row>
    <row r="40" spans="1:12" x14ac:dyDescent="0.35">
      <c r="A40" s="303">
        <v>7</v>
      </c>
      <c r="B40" s="282" t="s">
        <v>526</v>
      </c>
      <c r="C40" s="280"/>
      <c r="D40" s="289"/>
      <c r="E40" s="290"/>
      <c r="F40" s="286"/>
      <c r="G40" s="286"/>
      <c r="H40" s="286"/>
      <c r="I40" s="286"/>
      <c r="J40" s="3"/>
    </row>
    <row r="41" spans="1:12" ht="29" x14ac:dyDescent="0.35">
      <c r="A41" s="289">
        <v>7.1</v>
      </c>
      <c r="B41" s="298" t="s">
        <v>527</v>
      </c>
      <c r="C41" s="280"/>
      <c r="D41" s="289"/>
      <c r="E41" s="290"/>
      <c r="F41" s="286"/>
      <c r="G41" s="286"/>
      <c r="H41" s="286"/>
      <c r="I41" s="286"/>
      <c r="J41" s="3"/>
    </row>
    <row r="42" spans="1:12" x14ac:dyDescent="0.35">
      <c r="A42" s="289"/>
      <c r="B42" s="298" t="s">
        <v>528</v>
      </c>
      <c r="C42" s="280" t="s">
        <v>529</v>
      </c>
      <c r="D42" s="289">
        <v>10</v>
      </c>
      <c r="E42" s="290"/>
      <c r="F42" s="286"/>
      <c r="G42" s="286"/>
      <c r="H42" s="286">
        <v>5</v>
      </c>
      <c r="I42" s="286">
        <v>120</v>
      </c>
      <c r="J42" s="3">
        <f t="shared" si="1"/>
        <v>600</v>
      </c>
    </row>
    <row r="43" spans="1:12" x14ac:dyDescent="0.35">
      <c r="A43" s="289"/>
      <c r="B43" s="298"/>
      <c r="C43" s="280"/>
      <c r="D43" s="289"/>
      <c r="E43" s="290"/>
      <c r="F43" s="286"/>
      <c r="G43" s="286"/>
      <c r="H43" s="286"/>
      <c r="I43" s="286"/>
      <c r="J43" s="3"/>
    </row>
    <row r="44" spans="1:12" x14ac:dyDescent="0.35">
      <c r="A44" s="289">
        <v>8.1</v>
      </c>
      <c r="B44" s="298" t="s">
        <v>530</v>
      </c>
      <c r="C44" s="280" t="s">
        <v>529</v>
      </c>
      <c r="D44" s="289">
        <v>25</v>
      </c>
      <c r="E44" s="290"/>
      <c r="F44" s="286"/>
      <c r="G44" s="286"/>
      <c r="H44" s="286">
        <v>39</v>
      </c>
      <c r="I44" s="286"/>
      <c r="J44" s="3"/>
    </row>
    <row r="45" spans="1:12" x14ac:dyDescent="0.35">
      <c r="A45" s="289"/>
      <c r="B45" s="298"/>
      <c r="C45" s="280"/>
      <c r="D45" s="289"/>
      <c r="E45" s="290"/>
      <c r="F45" s="573" t="s">
        <v>478</v>
      </c>
      <c r="G45" s="574"/>
      <c r="H45" s="286">
        <v>25</v>
      </c>
      <c r="I45" s="286">
        <v>110</v>
      </c>
      <c r="J45" s="3">
        <f t="shared" si="1"/>
        <v>2750</v>
      </c>
    </row>
    <row r="46" spans="1:12" x14ac:dyDescent="0.35">
      <c r="A46" s="289"/>
      <c r="B46" s="298"/>
      <c r="C46" s="280"/>
      <c r="D46" s="289"/>
      <c r="E46" s="290"/>
      <c r="F46" s="573" t="s">
        <v>479</v>
      </c>
      <c r="G46" s="574"/>
      <c r="H46" s="286">
        <f>H44-H45</f>
        <v>14</v>
      </c>
      <c r="I46" s="286">
        <v>110</v>
      </c>
      <c r="J46" s="3"/>
      <c r="K46">
        <f>I46*H46</f>
        <v>1540</v>
      </c>
      <c r="L46" t="s">
        <v>479</v>
      </c>
    </row>
    <row r="47" spans="1:12" x14ac:dyDescent="0.35">
      <c r="A47" s="289"/>
      <c r="B47" s="298"/>
      <c r="C47" s="280"/>
      <c r="D47" s="289"/>
      <c r="E47" s="317"/>
      <c r="F47" s="318"/>
      <c r="G47" s="328"/>
      <c r="H47" s="318"/>
      <c r="I47" s="318"/>
      <c r="J47" s="3"/>
    </row>
    <row r="48" spans="1:12" ht="20.5" customHeight="1" x14ac:dyDescent="0.35">
      <c r="A48" s="289">
        <v>8.1999999999999993</v>
      </c>
      <c r="B48" s="298" t="s">
        <v>531</v>
      </c>
      <c r="C48" s="280" t="s">
        <v>89</v>
      </c>
      <c r="D48" s="289">
        <v>2</v>
      </c>
      <c r="E48" s="290"/>
      <c r="F48" s="286"/>
      <c r="G48" s="286"/>
      <c r="H48" s="286">
        <v>2</v>
      </c>
      <c r="I48" s="286">
        <v>3000</v>
      </c>
      <c r="J48" s="3">
        <f t="shared" si="1"/>
        <v>6000</v>
      </c>
    </row>
    <row r="49" spans="1:10" ht="20.5" customHeight="1" x14ac:dyDescent="0.35">
      <c r="A49" s="289">
        <v>8.3000000000000007</v>
      </c>
      <c r="B49" s="298" t="s">
        <v>532</v>
      </c>
      <c r="C49" s="280" t="s">
        <v>89</v>
      </c>
      <c r="D49" s="289">
        <v>2</v>
      </c>
      <c r="E49" s="290"/>
      <c r="F49" s="286"/>
      <c r="G49" s="286"/>
      <c r="H49" s="286">
        <v>2</v>
      </c>
      <c r="I49" s="286">
        <v>2500</v>
      </c>
      <c r="J49" s="3">
        <f t="shared" si="1"/>
        <v>5000</v>
      </c>
    </row>
    <row r="50" spans="1:10" x14ac:dyDescent="0.35">
      <c r="J50" s="308"/>
    </row>
    <row r="51" spans="1:10" ht="18" customHeight="1" x14ac:dyDescent="0.35">
      <c r="A51" s="584" t="s">
        <v>533</v>
      </c>
      <c r="B51" s="584"/>
      <c r="C51" s="584"/>
      <c r="D51" s="584"/>
      <c r="E51" s="309"/>
      <c r="F51" s="309"/>
      <c r="G51" s="309"/>
      <c r="H51" s="309"/>
      <c r="I51" s="309"/>
      <c r="J51" s="310">
        <f>SUM(J5:J49)</f>
        <v>227435.65</v>
      </c>
    </row>
    <row r="52" spans="1:10" ht="25.9" customHeight="1" x14ac:dyDescent="0.35">
      <c r="A52" s="584" t="s">
        <v>534</v>
      </c>
      <c r="B52" s="584"/>
      <c r="C52" s="584"/>
      <c r="D52" s="584"/>
      <c r="E52" s="309"/>
      <c r="F52" s="309"/>
      <c r="G52" s="309"/>
      <c r="H52" s="309"/>
      <c r="I52" s="309"/>
      <c r="J52" s="310"/>
    </row>
    <row r="53" spans="1:10" x14ac:dyDescent="0.35">
      <c r="J53" s="308"/>
    </row>
  </sheetData>
  <mergeCells count="7">
    <mergeCell ref="A52:D52"/>
    <mergeCell ref="A1:D1"/>
    <mergeCell ref="A2:D2"/>
    <mergeCell ref="E18:G18"/>
    <mergeCell ref="F45:G45"/>
    <mergeCell ref="F46:G46"/>
    <mergeCell ref="A51:D51"/>
  </mergeCells>
  <pageMargins left="0.7" right="0.7" top="0.75" bottom="0.75" header="0.3" footer="0.3"/>
  <pageSetup paperSize="9" scale="7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zoomScale="60" zoomScaleNormal="60" workbookViewId="0">
      <selection activeCell="K15" sqref="K15"/>
    </sheetView>
  </sheetViews>
  <sheetFormatPr defaultRowHeight="14.5" x14ac:dyDescent="0.35"/>
  <cols>
    <col min="3" max="3" width="66.1796875" customWidth="1"/>
    <col min="6" max="6" width="12.1796875" bestFit="1" customWidth="1"/>
    <col min="7" max="7" width="12.1796875" customWidth="1"/>
    <col min="8" max="8" width="15.7265625" bestFit="1" customWidth="1"/>
    <col min="9" max="9" width="10.54296875" bestFit="1" customWidth="1"/>
    <col min="10" max="10" width="13" bestFit="1" customWidth="1"/>
    <col min="11" max="11" width="15.7265625" bestFit="1" customWidth="1"/>
    <col min="12" max="12" width="12.54296875" bestFit="1" customWidth="1"/>
    <col min="13" max="13" width="15" bestFit="1" customWidth="1"/>
  </cols>
  <sheetData>
    <row r="1" spans="1:16" ht="19" thickBot="1" x14ac:dyDescent="0.4">
      <c r="A1" s="589" t="s">
        <v>557</v>
      </c>
      <c r="B1" s="590"/>
      <c r="C1" s="590"/>
      <c r="D1" s="590"/>
      <c r="E1" s="590"/>
      <c r="F1" s="590"/>
      <c r="G1" s="590"/>
      <c r="H1" s="590"/>
      <c r="I1" s="590"/>
      <c r="J1" s="590"/>
      <c r="K1" s="590"/>
      <c r="L1" s="590"/>
      <c r="M1" s="591"/>
      <c r="N1" s="341"/>
      <c r="O1" s="340"/>
      <c r="P1" s="340"/>
    </row>
    <row r="2" spans="1:16" ht="16" thickBot="1" x14ac:dyDescent="0.4">
      <c r="A2" s="342" t="s">
        <v>558</v>
      </c>
      <c r="B2" s="343"/>
      <c r="C2" s="344" t="s">
        <v>559</v>
      </c>
      <c r="D2" s="580" t="s">
        <v>570</v>
      </c>
      <c r="E2" s="580"/>
      <c r="F2" s="580"/>
      <c r="G2" s="580"/>
      <c r="H2" s="575" t="s">
        <v>572</v>
      </c>
      <c r="I2" s="575"/>
      <c r="J2" s="575"/>
      <c r="K2" s="576" t="s">
        <v>571</v>
      </c>
      <c r="L2" s="576"/>
      <c r="M2" s="576"/>
      <c r="N2" s="592" t="s">
        <v>556</v>
      </c>
      <c r="O2" s="347"/>
      <c r="P2" s="347"/>
    </row>
    <row r="3" spans="1:16" x14ac:dyDescent="0.35">
      <c r="A3" s="342"/>
      <c r="B3" s="343"/>
      <c r="C3" s="344"/>
      <c r="D3" s="365" t="s">
        <v>560</v>
      </c>
      <c r="E3" s="366" t="s">
        <v>10</v>
      </c>
      <c r="F3" s="367" t="s">
        <v>561</v>
      </c>
      <c r="G3" s="367" t="s">
        <v>497</v>
      </c>
      <c r="H3" s="367" t="s">
        <v>536</v>
      </c>
      <c r="I3" s="367" t="s">
        <v>537</v>
      </c>
      <c r="J3" s="367" t="s">
        <v>538</v>
      </c>
      <c r="K3" s="346" t="s">
        <v>536</v>
      </c>
      <c r="L3" s="346" t="s">
        <v>537</v>
      </c>
      <c r="M3" s="346" t="s">
        <v>538</v>
      </c>
      <c r="N3" s="593"/>
      <c r="O3" s="347"/>
      <c r="P3" s="347"/>
    </row>
    <row r="4" spans="1:16" ht="72.5" x14ac:dyDescent="0.35">
      <c r="A4" s="348">
        <v>1</v>
      </c>
      <c r="B4" s="343"/>
      <c r="C4" s="349" t="s">
        <v>562</v>
      </c>
      <c r="D4" s="350">
        <v>6</v>
      </c>
      <c r="E4" s="348" t="s">
        <v>22</v>
      </c>
      <c r="F4" s="346">
        <f>'[6]CCTV MB'!G3</f>
        <v>1500</v>
      </c>
      <c r="G4" s="346">
        <f>F4*D4</f>
        <v>9000</v>
      </c>
      <c r="H4" s="346"/>
      <c r="I4" s="346">
        <f>'[6]CCTV MB'!F3</f>
        <v>6</v>
      </c>
      <c r="J4" s="346">
        <f>I4+H4</f>
        <v>6</v>
      </c>
      <c r="K4" s="346"/>
      <c r="L4" s="346">
        <f>J4*F4</f>
        <v>9000</v>
      </c>
      <c r="M4" s="351">
        <f>L4</f>
        <v>9000</v>
      </c>
      <c r="N4" s="343"/>
      <c r="O4" s="347"/>
      <c r="P4" s="347"/>
    </row>
    <row r="5" spans="1:16" ht="101.5" x14ac:dyDescent="0.35">
      <c r="A5" s="348">
        <v>2</v>
      </c>
      <c r="B5" s="343"/>
      <c r="C5" s="352" t="s">
        <v>563</v>
      </c>
      <c r="D5" s="350">
        <v>1</v>
      </c>
      <c r="E5" s="348" t="s">
        <v>22</v>
      </c>
      <c r="F5" s="346">
        <f>'[6]CCTV MB'!G4</f>
        <v>7500</v>
      </c>
      <c r="G5" s="346">
        <f t="shared" ref="G5:G11" si="0">F5*D5</f>
        <v>7500</v>
      </c>
      <c r="H5" s="346"/>
      <c r="I5" s="346">
        <f>'[6]CCTV MB'!F4</f>
        <v>1</v>
      </c>
      <c r="J5" s="346">
        <f>I5+H5</f>
        <v>1</v>
      </c>
      <c r="K5" s="346"/>
      <c r="L5" s="346">
        <f>J5*F5</f>
        <v>7500</v>
      </c>
      <c r="M5" s="343">
        <f>L5</f>
        <v>7500</v>
      </c>
      <c r="N5" s="343"/>
      <c r="O5" s="347"/>
      <c r="P5" s="347"/>
    </row>
    <row r="6" spans="1:16" x14ac:dyDescent="0.35">
      <c r="A6" s="348"/>
      <c r="B6" s="343"/>
      <c r="C6" s="352"/>
      <c r="D6" s="350"/>
      <c r="E6" s="348"/>
      <c r="F6" s="346"/>
      <c r="G6" s="346"/>
      <c r="H6" s="346"/>
      <c r="I6" s="346"/>
      <c r="J6" s="346"/>
      <c r="K6" s="346"/>
      <c r="L6" s="346"/>
      <c r="M6" s="343"/>
      <c r="N6" s="343"/>
      <c r="O6" s="347"/>
      <c r="P6" s="347"/>
    </row>
    <row r="7" spans="1:16" ht="29" x14ac:dyDescent="0.35">
      <c r="A7" s="348">
        <v>3</v>
      </c>
      <c r="B7" s="343"/>
      <c r="C7" s="353" t="s">
        <v>564</v>
      </c>
      <c r="D7" s="350">
        <v>1</v>
      </c>
      <c r="E7" s="348" t="s">
        <v>22</v>
      </c>
      <c r="F7" s="346">
        <f>'[6]CCTV MB'!G6</f>
        <v>9000</v>
      </c>
      <c r="G7" s="346">
        <f t="shared" si="0"/>
        <v>9000</v>
      </c>
      <c r="H7" s="346"/>
      <c r="I7" s="346">
        <f>'[6]CCTV MB'!F6</f>
        <v>1</v>
      </c>
      <c r="J7" s="346">
        <f>I7+H7</f>
        <v>1</v>
      </c>
      <c r="K7" s="346"/>
      <c r="L7" s="346">
        <f>J7*F7</f>
        <v>9000</v>
      </c>
      <c r="M7" s="343">
        <f>L7</f>
        <v>9000</v>
      </c>
      <c r="N7" s="343"/>
      <c r="O7" s="347"/>
      <c r="P7" s="347"/>
    </row>
    <row r="8" spans="1:16" x14ac:dyDescent="0.35">
      <c r="A8" s="348"/>
      <c r="B8" s="343"/>
      <c r="C8" s="353"/>
      <c r="D8" s="350"/>
      <c r="E8" s="348"/>
      <c r="F8" s="346"/>
      <c r="G8" s="346"/>
      <c r="H8" s="346"/>
      <c r="I8" s="346"/>
      <c r="J8" s="346"/>
      <c r="K8" s="346"/>
      <c r="L8" s="346"/>
      <c r="M8" s="343"/>
      <c r="N8" s="343"/>
      <c r="O8" s="347"/>
      <c r="P8" s="347"/>
    </row>
    <row r="9" spans="1:16" ht="29" x14ac:dyDescent="0.35">
      <c r="A9" s="348">
        <v>4</v>
      </c>
      <c r="B9" s="343"/>
      <c r="C9" s="353" t="s">
        <v>565</v>
      </c>
      <c r="D9" s="350">
        <v>1</v>
      </c>
      <c r="E9" s="348" t="s">
        <v>22</v>
      </c>
      <c r="F9" s="346">
        <f>'[6]CCTV MB'!G8</f>
        <v>15000</v>
      </c>
      <c r="G9" s="346">
        <f t="shared" si="0"/>
        <v>15000</v>
      </c>
      <c r="H9" s="346"/>
      <c r="I9" s="346">
        <f>'[6]CCTV MB'!F8</f>
        <v>1</v>
      </c>
      <c r="J9" s="346">
        <f>I9+H9</f>
        <v>1</v>
      </c>
      <c r="K9" s="346"/>
      <c r="L9" s="346">
        <f>J9*F9</f>
        <v>15000</v>
      </c>
      <c r="M9" s="343">
        <f>L9</f>
        <v>15000</v>
      </c>
      <c r="N9" s="343"/>
      <c r="O9" s="347"/>
      <c r="P9" s="347"/>
    </row>
    <row r="10" spans="1:16" x14ac:dyDescent="0.35">
      <c r="A10" s="348"/>
      <c r="B10" s="343"/>
      <c r="C10" s="353"/>
      <c r="D10" s="350"/>
      <c r="E10" s="348"/>
      <c r="F10" s="346"/>
      <c r="G10" s="346"/>
      <c r="H10" s="346"/>
      <c r="I10" s="346"/>
      <c r="J10" s="346"/>
      <c r="K10" s="346"/>
      <c r="L10" s="346"/>
      <c r="M10" s="343"/>
      <c r="N10" s="343"/>
      <c r="O10" s="347"/>
      <c r="P10" s="347"/>
    </row>
    <row r="11" spans="1:16" x14ac:dyDescent="0.35">
      <c r="A11" s="3">
        <v>5</v>
      </c>
      <c r="B11" s="341"/>
      <c r="C11" s="354" t="s">
        <v>566</v>
      </c>
      <c r="D11" s="355">
        <v>1</v>
      </c>
      <c r="E11" s="348" t="s">
        <v>22</v>
      </c>
      <c r="F11" s="356">
        <f>'[6]CCTV MB'!G10</f>
        <v>8000</v>
      </c>
      <c r="G11" s="346">
        <f t="shared" si="0"/>
        <v>8000</v>
      </c>
      <c r="H11" s="356"/>
      <c r="I11" s="356">
        <f>'[6]CCTV MB'!F10</f>
        <v>1</v>
      </c>
      <c r="J11" s="356">
        <f>I11+H11</f>
        <v>1</v>
      </c>
      <c r="K11" s="356"/>
      <c r="L11" s="356">
        <f>J11*F11</f>
        <v>8000</v>
      </c>
      <c r="M11" s="343">
        <f>L11</f>
        <v>8000</v>
      </c>
      <c r="N11" s="341"/>
      <c r="O11" s="340"/>
      <c r="P11" s="340"/>
    </row>
    <row r="12" spans="1:16" x14ac:dyDescent="0.35">
      <c r="A12" s="3"/>
      <c r="B12" s="341"/>
      <c r="C12" s="354"/>
      <c r="D12" s="355"/>
      <c r="E12" s="348"/>
      <c r="F12" s="356"/>
      <c r="G12" s="356"/>
      <c r="H12" s="356"/>
      <c r="I12" s="356"/>
      <c r="J12" s="356"/>
      <c r="K12" s="363"/>
      <c r="L12" s="363"/>
      <c r="M12" s="343"/>
      <c r="N12" s="341"/>
      <c r="O12" s="340"/>
      <c r="P12" s="340"/>
    </row>
    <row r="13" spans="1:16" x14ac:dyDescent="0.35">
      <c r="A13" s="3"/>
      <c r="B13" s="341"/>
      <c r="C13" s="354"/>
      <c r="D13" s="355"/>
      <c r="E13" s="348"/>
      <c r="F13" s="356"/>
      <c r="G13" s="356"/>
      <c r="H13" s="356"/>
      <c r="I13" s="356"/>
      <c r="J13" s="356"/>
      <c r="K13" s="363"/>
      <c r="L13" s="363"/>
      <c r="M13" s="343"/>
      <c r="N13" s="341"/>
      <c r="O13" s="340"/>
      <c r="P13" s="340"/>
    </row>
    <row r="14" spans="1:16" ht="15.5" x14ac:dyDescent="0.35">
      <c r="A14" s="3"/>
      <c r="B14" s="341"/>
      <c r="C14" s="369" t="s">
        <v>573</v>
      </c>
      <c r="D14" s="357"/>
      <c r="E14" s="3"/>
      <c r="F14" s="368"/>
      <c r="G14" s="356">
        <f>SUM(G4:G13)</f>
        <v>48500</v>
      </c>
      <c r="H14" s="368"/>
      <c r="I14" s="368"/>
      <c r="J14" s="368"/>
      <c r="K14" s="358"/>
      <c r="L14" s="358">
        <f>SUM(L4:L11)</f>
        <v>48500</v>
      </c>
      <c r="M14" s="359">
        <f>L14</f>
        <v>48500</v>
      </c>
      <c r="N14" s="341"/>
      <c r="O14" s="340"/>
      <c r="P14" s="340"/>
    </row>
  </sheetData>
  <mergeCells count="5">
    <mergeCell ref="A1:M1"/>
    <mergeCell ref="H2:J2"/>
    <mergeCell ref="K2:M2"/>
    <mergeCell ref="N2:N3"/>
    <mergeCell ref="D2:G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4E8C075-C178-4697-B78F-07ACBA7A8741}"/>
</file>

<file path=customXml/itemProps2.xml><?xml version="1.0" encoding="utf-8"?>
<ds:datastoreItem xmlns:ds="http://schemas.openxmlformats.org/officeDocument/2006/customXml" ds:itemID="{EB9979F7-A812-4231-BB4B-FD2CE2B05E9F}">
  <ds:schemaRefs>
    <ds:schemaRef ds:uri="http://schemas.microsoft.com/sharepoint/v3/contenttype/forms"/>
  </ds:schemaRefs>
</ds:datastoreItem>
</file>

<file path=customXml/itemProps3.xml><?xml version="1.0" encoding="utf-8"?>
<ds:datastoreItem xmlns:ds="http://schemas.openxmlformats.org/officeDocument/2006/customXml" ds:itemID="{4CD49FCA-984D-4B50-89B6-016487BE138C}">
  <ds:schemaRefs>
    <ds:schemaRef ds:uri="http://schemas.microsoft.com/office/2006/documentManagement/types"/>
    <ds:schemaRef ds:uri="http://purl.org/dc/elements/1.1/"/>
    <ds:schemaRef ds:uri="72b43016-16a7-42f7-bc1a-063c27e5d515"/>
    <ds:schemaRef ds:uri="http://schemas.microsoft.com/office/2006/metadata/properties"/>
    <ds:schemaRef ds:uri="http://purl.org/dc/terms/"/>
    <ds:schemaRef ds:uri="7326994b-23a0-4b5e-a973-7b87443abe0a"/>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Bill of Summary</vt:lpstr>
      <vt:lpstr>Abstract Civil &amp; Interior</vt:lpstr>
      <vt:lpstr>Civil &amp; Interior</vt:lpstr>
      <vt:lpstr>C&amp;I Extra Qauntity</vt:lpstr>
      <vt:lpstr>LIGHTING Abstract</vt:lpstr>
      <vt:lpstr>LIGHTING MB</vt:lpstr>
      <vt:lpstr>HVAC ABSTRACT</vt:lpstr>
      <vt:lpstr>HVAC MB</vt:lpstr>
      <vt:lpstr>CCTV Abstract</vt:lpstr>
      <vt:lpstr>CCTV RA</vt:lpstr>
      <vt:lpstr>'HVAC ABSTRACT'!Print_Area</vt:lpstr>
      <vt:lpstr>'HVAC MB'!Print_Area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Singh Rana</dc:creator>
  <cp:lastModifiedBy>Urmila Jadhav</cp:lastModifiedBy>
  <cp:lastPrinted>2024-04-29T16:43:45Z</cp:lastPrinted>
  <dcterms:created xsi:type="dcterms:W3CDTF">2023-01-31T11:51:23Z</dcterms:created>
  <dcterms:modified xsi:type="dcterms:W3CDTF">2024-07-11T12:51:35Z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0x010100537A43EC52BEE34C898FAD69A0A90781</vt:lpwstr>
  </property>
</Properties>
</file>