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ttam Chechani\OneDrive - Travel food Services\Desktop\"/>
    </mc:Choice>
  </mc:AlternateContent>
  <bookViews>
    <workbookView xWindow="0" yWindow="0" windowWidth="23040" windowHeight="972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4" i="1"/>
  <c r="F13" i="1"/>
  <c r="F12" i="1"/>
  <c r="F11" i="1"/>
  <c r="F10" i="1"/>
  <c r="F9" i="1"/>
  <c r="D23" i="1"/>
  <c r="C23" i="1"/>
  <c r="E21" i="1"/>
  <c r="F21" i="1" s="1"/>
  <c r="E20" i="1"/>
  <c r="F20" i="1" s="1"/>
  <c r="E19" i="1"/>
  <c r="F19" i="1" s="1"/>
  <c r="E15" i="1"/>
  <c r="E14" i="1"/>
  <c r="E13" i="1"/>
  <c r="E12" i="1"/>
  <c r="E11" i="1"/>
  <c r="E10" i="1"/>
  <c r="E9" i="1"/>
  <c r="E8" i="1"/>
  <c r="F8" i="1" s="1"/>
  <c r="F23" i="1" l="1"/>
  <c r="E23" i="1"/>
</calcChain>
</file>

<file path=xl/sharedStrings.xml><?xml version="1.0" encoding="utf-8"?>
<sst xmlns="http://schemas.openxmlformats.org/spreadsheetml/2006/main" count="25" uniqueCount="25">
  <si>
    <t>THE SUPPORTING SALES REPORT</t>
  </si>
  <si>
    <t>Rate</t>
  </si>
  <si>
    <t>Turnover Euro</t>
  </si>
  <si>
    <t>January 2023</t>
  </si>
  <si>
    <t>Febuary 2023</t>
  </si>
  <si>
    <t>March 2023</t>
  </si>
  <si>
    <t>April 2023</t>
  </si>
  <si>
    <t>May 2023</t>
  </si>
  <si>
    <t>June 2023</t>
  </si>
  <si>
    <t>July 2023</t>
  </si>
  <si>
    <t>August 2023</t>
  </si>
  <si>
    <t>September 2023</t>
  </si>
  <si>
    <t>October 2023</t>
  </si>
  <si>
    <t>November 2023</t>
  </si>
  <si>
    <t>December 2023</t>
  </si>
  <si>
    <t>Total</t>
  </si>
  <si>
    <t>88302 - X352</t>
  </si>
  <si>
    <t>Royalty - Rate 3%</t>
  </si>
  <si>
    <t xml:space="preserve">BANGALORE AIRPORT </t>
  </si>
  <si>
    <t>TFSPL</t>
  </si>
  <si>
    <t>Turnover INR</t>
  </si>
  <si>
    <t>Franchise royalty T4 2023</t>
  </si>
  <si>
    <t>Franchise royalty T3 2023</t>
  </si>
  <si>
    <t>Franchise royalty T2 2023</t>
  </si>
  <si>
    <t>Franchise royalty Q1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</si>
</sst>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€&quot;_-;\-* #,##0.00\ &quot;€&quot;_-;_-* &quot;-&quot;??\ &quot;€&quot;_-;_-@_-"/>
    <numFmt numFmtId="165" formatCode="d\-mmm"/>
  </numFmts>
  <fonts count="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u/>
      <sz val="12"/>
      <color indexed="8"/>
      <name val="Guatemala"/>
      <family val="1"/>
    </font>
    <font>
      <sz val="10"/>
      <name val="Arial"/>
      <family val="2"/>
    </font>
    <font>
      <b/>
      <sz val="12"/>
      <color rgb="FFFF0000"/>
      <name val="Times New Roman"/>
      <family val="1"/>
    </font>
    <font>
      <b/>
      <u/>
      <sz val="10"/>
      <color indexed="8"/>
      <name val="Guatemala"/>
      <family val="1"/>
    </font>
    <font>
      <b/>
      <sz val="10"/>
      <color indexed="8"/>
      <name val="Arial"/>
      <family val="2"/>
    </font>
    <font>
      <b/>
      <sz val="12"/>
      <name val="Times New Roman"/>
      <family val="1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165" fontId="4" fillId="0" borderId="0" xfId="0" applyNumberFormat="1" applyFont="1" applyAlignment="1">
      <alignment horizontal="left" vertical="center" indent="1"/>
    </xf>
    <xf numFmtId="2" fontId="5" fillId="0" borderId="0" xfId="0" applyNumberFormat="1" applyFont="1" applyAlignment="1">
      <alignment horizontal="center" vertical="center"/>
    </xf>
    <xf numFmtId="4" fontId="0" fillId="0" borderId="0" xfId="0" applyNumberFormat="1"/>
    <xf numFmtId="1" fontId="6" fillId="0" borderId="0" xfId="0" applyNumberFormat="1" applyFont="1" applyAlignment="1">
      <alignment horizontal="left" vertical="center"/>
    </xf>
    <xf numFmtId="10" fontId="6" fillId="0" borderId="0" xfId="0" applyNumberFormat="1" applyFont="1" applyAlignment="1">
      <alignment horizontal="left" vertical="center"/>
    </xf>
    <xf numFmtId="165" fontId="7" fillId="2" borderId="0" xfId="0" applyNumberFormat="1" applyFont="1" applyFill="1" applyAlignment="1">
      <alignment horizontal="left" vertical="center" indent="1"/>
    </xf>
    <xf numFmtId="49" fontId="6" fillId="3" borderId="0" xfId="0" applyNumberFormat="1" applyFont="1" applyFill="1" applyAlignment="1">
      <alignment horizontal="left"/>
    </xf>
    <xf numFmtId="4" fontId="3" fillId="0" borderId="0" xfId="0" applyNumberFormat="1" applyFont="1"/>
    <xf numFmtId="0" fontId="8" fillId="3" borderId="0" xfId="0" applyFont="1" applyFill="1"/>
    <xf numFmtId="0" fontId="3" fillId="3" borderId="0" xfId="0" applyFont="1" applyFill="1"/>
    <xf numFmtId="0" fontId="3" fillId="0" borderId="0" xfId="0" quotePrefix="1" applyFont="1"/>
    <xf numFmtId="164" fontId="3" fillId="0" borderId="0" xfId="1" applyFont="1"/>
    <xf numFmtId="164" fontId="8" fillId="0" borderId="0" xfId="1" applyFont="1"/>
    <xf numFmtId="4" fontId="8" fillId="0" borderId="0" xfId="0" applyNumberFormat="1" applyFont="1" applyAlignment="1">
      <alignment vertical="center"/>
    </xf>
    <xf numFmtId="0" fontId="8" fillId="2" borderId="0" xfId="0" applyFont="1" applyFill="1"/>
    <xf numFmtId="4" fontId="8" fillId="2" borderId="0" xfId="0" applyNumberFormat="1" applyFont="1" applyFill="1"/>
    <xf numFmtId="164" fontId="8" fillId="2" borderId="0" xfId="1" applyFont="1" applyFill="1"/>
    <xf numFmtId="164" fontId="8" fillId="4" borderId="1" xfId="1" applyFont="1" applyFill="1" applyBorder="1"/>
    <xf numFmtId="0" fontId="3" fillId="4" borderId="2" xfId="0" applyFont="1" applyFill="1" applyBorder="1"/>
    <xf numFmtId="164" fontId="8" fillId="4" borderId="3" xfId="1" applyFont="1" applyFill="1" applyBorder="1"/>
    <xf numFmtId="0" fontId="3" fillId="4" borderId="4" xfId="0" applyFont="1" applyFill="1" applyBorder="1"/>
    <xf numFmtId="164" fontId="8" fillId="4" borderId="5" xfId="1" applyFont="1" applyFill="1" applyBorder="1"/>
    <xf numFmtId="0" fontId="3" fillId="4" borderId="6" xfId="0" applyFont="1" applyFill="1" applyBorder="1"/>
    <xf numFmtId="164" fontId="8" fillId="5" borderId="1" xfId="1" applyFont="1" applyFill="1" applyBorder="1"/>
    <xf numFmtId="0" fontId="3" fillId="5" borderId="2" xfId="0" applyFont="1" applyFill="1" applyBorder="1"/>
    <xf numFmtId="164" fontId="8" fillId="5" borderId="3" xfId="1" applyFont="1" applyFill="1" applyBorder="1"/>
    <xf numFmtId="0" fontId="3" fillId="5" borderId="4" xfId="0" applyFont="1" applyFill="1" applyBorder="1"/>
    <xf numFmtId="164" fontId="8" fillId="5" borderId="5" xfId="1" applyFont="1" applyFill="1" applyBorder="1"/>
    <xf numFmtId="0" fontId="3" fillId="5" borderId="6" xfId="0" applyFont="1" applyFill="1" applyBorder="1"/>
    <xf numFmtId="164" fontId="8" fillId="6" borderId="1" xfId="1" applyFont="1" applyFill="1" applyBorder="1"/>
    <xf numFmtId="0" fontId="3" fillId="6" borderId="2" xfId="0" applyFont="1" applyFill="1" applyBorder="1"/>
    <xf numFmtId="164" fontId="8" fillId="6" borderId="3" xfId="1" applyFont="1" applyFill="1" applyBorder="1"/>
    <xf numFmtId="0" fontId="3" fillId="6" borderId="4" xfId="0" applyFont="1" applyFill="1" applyBorder="1"/>
    <xf numFmtId="164" fontId="8" fillId="6" borderId="5" xfId="1" applyFont="1" applyFill="1" applyBorder="1"/>
    <xf numFmtId="0" fontId="3" fillId="6" borderId="6" xfId="0" applyFont="1" applyFill="1" applyBorder="1"/>
    <xf numFmtId="164" fontId="8" fillId="7" borderId="1" xfId="1" applyFont="1" applyFill="1" applyBorder="1"/>
    <xf numFmtId="164" fontId="8" fillId="7" borderId="5" xfId="1" applyFont="1" applyFill="1" applyBorder="1"/>
    <xf numFmtId="0" fontId="3" fillId="7" borderId="6" xfId="0" applyFont="1" applyFill="1" applyBorder="1"/>
    <xf numFmtId="4" fontId="3" fillId="7" borderId="2" xfId="0" applyNumberFormat="1" applyFont="1" applyFill="1" applyBorder="1" applyAlignment="1">
      <alignment vertical="center"/>
    </xf>
    <xf numFmtId="2" fontId="2" fillId="0" borderId="0" xfId="0" applyNumberFormat="1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4"/>
  <sheetViews>
    <sheetView tabSelected="1" workbookViewId="0">
      <selection activeCell="H20" sqref="H20:H21"/>
    </sheetView>
  </sheetViews>
  <sheetFormatPr defaultColWidth="11.19921875" defaultRowHeight="13.8"/>
  <cols>
    <col min="1" max="1" width="34.296875" bestFit="1" customWidth="1"/>
    <col min="2" max="2" width="14.59765625" bestFit="1" customWidth="1"/>
    <col min="3" max="3" width="12.69921875" bestFit="1" customWidth="1"/>
    <col min="5" max="5" width="12.8984375" bestFit="1" customWidth="1"/>
    <col min="6" max="6" width="16.296875" bestFit="1" customWidth="1"/>
    <col min="7" max="7" width="24.09765625" bestFit="1" customWidth="1"/>
  </cols>
  <sheetData>
    <row r="2" spans="1:7" ht="15.6">
      <c r="A2" s="41" t="s">
        <v>0</v>
      </c>
      <c r="B2" s="41"/>
      <c r="C2" s="41"/>
      <c r="D2" s="41"/>
      <c r="E2" s="41"/>
      <c r="F2" s="41"/>
      <c r="G2" s="1"/>
    </row>
    <row r="3" spans="1:7" ht="15.6">
      <c r="A3" s="2"/>
      <c r="B3" s="3"/>
      <c r="C3" s="4"/>
      <c r="D3" s="5"/>
      <c r="E3" s="6"/>
      <c r="F3" s="6"/>
      <c r="G3" s="1"/>
    </row>
    <row r="4" spans="1:7" ht="15.6">
      <c r="A4" s="7" t="s">
        <v>18</v>
      </c>
      <c r="B4" s="8" t="s">
        <v>16</v>
      </c>
      <c r="C4" s="9"/>
      <c r="D4" s="5"/>
      <c r="E4" s="6"/>
      <c r="F4" s="6"/>
      <c r="G4" s="1"/>
    </row>
    <row r="5" spans="1:7">
      <c r="A5" s="1"/>
      <c r="B5" s="10" t="s">
        <v>19</v>
      </c>
      <c r="C5" s="11" t="s">
        <v>20</v>
      </c>
      <c r="D5" s="11" t="s">
        <v>1</v>
      </c>
      <c r="E5" s="11" t="s">
        <v>2</v>
      </c>
      <c r="F5" s="11" t="s">
        <v>17</v>
      </c>
      <c r="G5" s="1"/>
    </row>
    <row r="6" spans="1:7">
      <c r="A6" s="1"/>
      <c r="B6" s="1"/>
      <c r="C6" s="1"/>
      <c r="D6" s="1"/>
      <c r="E6" s="1"/>
      <c r="F6" s="1"/>
      <c r="G6" s="1"/>
    </row>
    <row r="7" spans="1:7">
      <c r="A7" s="1"/>
      <c r="B7" s="12" t="s">
        <v>3</v>
      </c>
      <c r="C7" s="9">
        <v>0</v>
      </c>
      <c r="D7" s="1">
        <v>0</v>
      </c>
      <c r="E7" s="13">
        <v>0</v>
      </c>
      <c r="F7" s="14">
        <v>0</v>
      </c>
      <c r="G7" s="15"/>
    </row>
    <row r="8" spans="1:7">
      <c r="A8" s="1"/>
      <c r="B8" s="12" t="s">
        <v>4</v>
      </c>
      <c r="C8" s="9">
        <v>2342317.1800000002</v>
      </c>
      <c r="D8" s="1">
        <v>87.720500000000001</v>
      </c>
      <c r="E8" s="13">
        <f t="shared" ref="E8:E13" si="0">+C8/D8</f>
        <v>26702.050033914536</v>
      </c>
      <c r="F8" s="37">
        <f t="shared" ref="F8:F21" si="1">+E8*3/100</f>
        <v>801.06150101743606</v>
      </c>
      <c r="G8" s="40" t="s">
        <v>24</v>
      </c>
    </row>
    <row r="9" spans="1:7">
      <c r="A9" s="1"/>
      <c r="B9" s="12" t="s">
        <v>5</v>
      </c>
      <c r="C9" s="9">
        <v>3417531</v>
      </c>
      <c r="D9" s="1">
        <v>89.399500000000003</v>
      </c>
      <c r="E9" s="13">
        <f t="shared" si="0"/>
        <v>38227.62990844468</v>
      </c>
      <c r="F9" s="38">
        <f t="shared" si="1"/>
        <v>1146.8288972533403</v>
      </c>
      <c r="G9" s="39"/>
    </row>
    <row r="10" spans="1:7">
      <c r="A10" s="1"/>
      <c r="B10" s="12" t="s">
        <v>6</v>
      </c>
      <c r="C10" s="9">
        <v>4114693</v>
      </c>
      <c r="D10" s="1">
        <v>89.855500000000006</v>
      </c>
      <c r="E10" s="13">
        <f>+C10/D10</f>
        <v>45792.333246156326</v>
      </c>
      <c r="F10" s="31">
        <f t="shared" si="1"/>
        <v>1373.7699973846895</v>
      </c>
      <c r="G10" s="32"/>
    </row>
    <row r="11" spans="1:7">
      <c r="A11" s="1"/>
      <c r="B11" s="12" t="s">
        <v>7</v>
      </c>
      <c r="C11" s="9">
        <v>3587752</v>
      </c>
      <c r="D11" s="1">
        <v>88.34</v>
      </c>
      <c r="E11" s="13">
        <f t="shared" si="0"/>
        <v>40612.99524564184</v>
      </c>
      <c r="F11" s="33">
        <f t="shared" si="1"/>
        <v>1218.3898573692552</v>
      </c>
      <c r="G11" s="34" t="s">
        <v>23</v>
      </c>
    </row>
    <row r="12" spans="1:7">
      <c r="A12" s="1"/>
      <c r="B12" s="12" t="s">
        <v>8</v>
      </c>
      <c r="C12" s="9">
        <v>2690935</v>
      </c>
      <c r="D12" s="1">
        <v>80.206500000000005</v>
      </c>
      <c r="E12" s="13">
        <f>+C12/D12</f>
        <v>33550.086339635811</v>
      </c>
      <c r="F12" s="35">
        <f t="shared" si="1"/>
        <v>1006.5025901890745</v>
      </c>
      <c r="G12" s="36"/>
    </row>
    <row r="13" spans="1:7">
      <c r="A13" s="1"/>
      <c r="B13" s="12" t="s">
        <v>9</v>
      </c>
      <c r="C13" s="9">
        <v>2101616</v>
      </c>
      <c r="D13" s="1">
        <v>90.668999999999997</v>
      </c>
      <c r="E13" s="13">
        <f t="shared" si="0"/>
        <v>23178.991717124929</v>
      </c>
      <c r="F13" s="25">
        <f t="shared" si="1"/>
        <v>695.36975151374793</v>
      </c>
      <c r="G13" s="26"/>
    </row>
    <row r="14" spans="1:7">
      <c r="A14" s="1"/>
      <c r="B14" s="12" t="s">
        <v>10</v>
      </c>
      <c r="C14" s="9">
        <v>1912055.57</v>
      </c>
      <c r="D14" s="1">
        <v>89.929299999999998</v>
      </c>
      <c r="E14" s="13">
        <f>+C14/D14</f>
        <v>21261.76418586601</v>
      </c>
      <c r="F14" s="27">
        <f t="shared" si="1"/>
        <v>637.85292557598029</v>
      </c>
      <c r="G14" s="28" t="s">
        <v>22</v>
      </c>
    </row>
    <row r="15" spans="1:7">
      <c r="A15" s="1"/>
      <c r="B15" s="12" t="s">
        <v>11</v>
      </c>
      <c r="C15" s="9">
        <v>1713455.99</v>
      </c>
      <c r="D15" s="1">
        <v>88.016499999999994</v>
      </c>
      <c r="E15" s="13">
        <f>+C15/D15</f>
        <v>19467.44065033261</v>
      </c>
      <c r="F15" s="29">
        <f t="shared" si="1"/>
        <v>584.02321950997828</v>
      </c>
      <c r="G15" s="30"/>
    </row>
    <row r="19" spans="1:8">
      <c r="A19" s="1"/>
      <c r="B19" s="12" t="s">
        <v>12</v>
      </c>
      <c r="C19" s="9">
        <v>1581970.45</v>
      </c>
      <c r="D19" s="1">
        <v>88.419499999999999</v>
      </c>
      <c r="E19" s="13">
        <f>+C19/D19</f>
        <v>17891.646639033246</v>
      </c>
      <c r="F19" s="19">
        <f t="shared" si="1"/>
        <v>536.74939917099732</v>
      </c>
      <c r="G19" s="20"/>
      <c r="H19">
        <v>91237253</v>
      </c>
    </row>
    <row r="20" spans="1:8">
      <c r="A20" s="1"/>
      <c r="B20" s="12" t="s">
        <v>13</v>
      </c>
      <c r="C20" s="9">
        <v>1484083</v>
      </c>
      <c r="D20" s="1">
        <v>91.1143</v>
      </c>
      <c r="E20" s="13">
        <f>+C20/D20</f>
        <v>16288.145768556637</v>
      </c>
      <c r="F20" s="21">
        <f t="shared" si="1"/>
        <v>488.64437305669912</v>
      </c>
      <c r="G20" s="22" t="s">
        <v>21</v>
      </c>
      <c r="H20">
        <v>91237253</v>
      </c>
    </row>
    <row r="21" spans="1:8">
      <c r="A21" s="1"/>
      <c r="B21" s="1" t="s">
        <v>14</v>
      </c>
      <c r="C21" s="9">
        <v>1841535.43</v>
      </c>
      <c r="D21" s="1">
        <v>91.9</v>
      </c>
      <c r="E21" s="13">
        <f>+C21/D21</f>
        <v>20038.470402611532</v>
      </c>
      <c r="F21" s="23">
        <f t="shared" si="1"/>
        <v>601.15411207834597</v>
      </c>
      <c r="G21" s="24"/>
      <c r="H21">
        <v>91237253</v>
      </c>
    </row>
    <row r="22" spans="1:8">
      <c r="A22" s="1"/>
      <c r="B22" s="1"/>
      <c r="C22" s="9"/>
      <c r="D22" s="1"/>
      <c r="E22" s="1"/>
      <c r="F22" s="1"/>
      <c r="G22" s="1"/>
    </row>
    <row r="23" spans="1:8">
      <c r="A23" s="1"/>
      <c r="B23" s="16" t="s">
        <v>15</v>
      </c>
      <c r="C23" s="17">
        <f>SUM(C7:C22)</f>
        <v>26787944.619999997</v>
      </c>
      <c r="D23" s="16">
        <f>SUM(D7:D22)</f>
        <v>975.5705999999999</v>
      </c>
      <c r="E23" s="18">
        <f>SUM(E7:E22)</f>
        <v>303011.55413731816</v>
      </c>
      <c r="F23" s="18">
        <f>SUM(F7:F22)</f>
        <v>9090.3466241195456</v>
      </c>
      <c r="G23" s="1"/>
    </row>
    <row r="24" spans="1:8">
      <c r="A24" s="1"/>
      <c r="B24" s="1"/>
      <c r="C24" s="9"/>
      <c r="D24" s="1"/>
      <c r="E24" s="1"/>
      <c r="F24" s="1"/>
      <c r="G24" s="1"/>
    </row>
  </sheetData>
  <mergeCells count="1">
    <mergeCell ref="A2:F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e8ea621-ad50-4736-b94a-aacc5cce3a4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28BF292A546843A2457517C7A48244" ma:contentTypeVersion="17" ma:contentTypeDescription="Create a new document." ma:contentTypeScope="" ma:versionID="d50f2df709a1972160c0b782b1e1fc03">
  <xsd:schema xmlns:xsd="http://www.w3.org/2001/XMLSchema" xmlns:xs="http://www.w3.org/2001/XMLSchema" xmlns:p="http://schemas.microsoft.com/office/2006/metadata/properties" xmlns:ns3="de8ea621-ad50-4736-b94a-aacc5cce3a48" xmlns:ns4="21bcb0b6-bfaa-485d-bc28-83f7189a7fab" targetNamespace="http://schemas.microsoft.com/office/2006/metadata/properties" ma:root="true" ma:fieldsID="e72f6b827b74ea954f0e296231df06a7" ns3:_="" ns4:_="">
    <xsd:import namespace="de8ea621-ad50-4736-b94a-aacc5cce3a48"/>
    <xsd:import namespace="21bcb0b6-bfaa-485d-bc28-83f7189a7fa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ea621-ad50-4736-b94a-aacc5cce3a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bcb0b6-bfaa-485d-bc28-83f7189a7fa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43FEE9-4E4B-46BB-9F62-4133E42D2435}">
  <ds:schemaRefs>
    <ds:schemaRef ds:uri="de8ea621-ad50-4736-b94a-aacc5cce3a48"/>
    <ds:schemaRef ds:uri="http://www.w3.org/XML/1998/namespace"/>
    <ds:schemaRef ds:uri="21bcb0b6-bfaa-485d-bc28-83f7189a7fab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313EE62-062C-4902-8ABF-27D9396427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321C73-FFFB-4CF4-9E6F-7DDC1A6186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8ea621-ad50-4736-b94a-aacc5cce3a48"/>
    <ds:schemaRef ds:uri="21bcb0b6-bfaa-485d-bc28-83f7189a7f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PHILIPPE, Muriel</dc:creator>
  <cp:lastModifiedBy>Uttam Chechani</cp:lastModifiedBy>
  <dcterms:created xsi:type="dcterms:W3CDTF">2024-02-29T13:19:17Z</dcterms:created>
  <dcterms:modified xsi:type="dcterms:W3CDTF">2024-04-23T06:20:57Z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0x0101005528BF292A546843A2457517C7A48244</vt:lpwstr>
  </property>
</Properties>
</file>