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 K Projects\Desktop\AIRPORT\"/>
    </mc:Choice>
  </mc:AlternateContent>
  <bookViews>
    <workbookView xWindow="0" yWindow="0" windowWidth="20490" windowHeight="6855"/>
  </bookViews>
  <sheets>
    <sheet name="Summary" sheetId="1" r:id="rId1"/>
    <sheet name="Abstract" sheetId="2" r:id="rId2"/>
    <sheet name="MB Sheet" sheetId="3" r:id="rId3"/>
  </sheets>
  <calcPr calcId="152511"/>
</workbook>
</file>

<file path=xl/calcChain.xml><?xml version="1.0" encoding="utf-8"?>
<calcChain xmlns="http://schemas.openxmlformats.org/spreadsheetml/2006/main">
  <c r="G24" i="3" l="1"/>
  <c r="G21" i="3"/>
  <c r="G20" i="3"/>
  <c r="G19" i="3"/>
  <c r="G18" i="3"/>
  <c r="G17" i="3"/>
  <c r="G16" i="3"/>
  <c r="G15" i="3"/>
  <c r="G14" i="3"/>
  <c r="G13" i="3"/>
  <c r="G12" i="3"/>
  <c r="G11" i="3"/>
  <c r="G10" i="3"/>
  <c r="G9" i="3"/>
  <c r="G8" i="3"/>
  <c r="G7" i="3"/>
  <c r="G6" i="3"/>
  <c r="G5" i="3"/>
  <c r="G25" i="3" s="1"/>
  <c r="D20" i="2"/>
  <c r="G20" i="2" s="1"/>
  <c r="H20" i="2" s="1"/>
  <c r="D19" i="2"/>
  <c r="G19" i="2" s="1"/>
  <c r="H19" i="2" s="1"/>
  <c r="G18" i="2"/>
  <c r="H18" i="2" s="1"/>
  <c r="D18" i="2"/>
  <c r="D17" i="2"/>
  <c r="G17" i="2" s="1"/>
  <c r="H17" i="2" s="1"/>
  <c r="G16" i="2"/>
  <c r="H16" i="2" s="1"/>
  <c r="D16" i="2"/>
  <c r="D15" i="2"/>
  <c r="G15" i="2" s="1"/>
  <c r="H15" i="2" s="1"/>
  <c r="G14" i="2"/>
  <c r="H14" i="2" s="1"/>
  <c r="D14" i="2"/>
  <c r="D13" i="2"/>
  <c r="G13" i="2" s="1"/>
  <c r="H13" i="2" s="1"/>
  <c r="G12" i="2"/>
  <c r="H12" i="2" s="1"/>
  <c r="D12" i="2"/>
  <c r="D11" i="2"/>
  <c r="G11" i="2" s="1"/>
  <c r="H11" i="2" s="1"/>
  <c r="G10" i="2"/>
  <c r="H10" i="2" s="1"/>
  <c r="D10" i="2"/>
  <c r="D9" i="2"/>
  <c r="G9" i="2" s="1"/>
  <c r="H9" i="2" s="1"/>
  <c r="G8" i="2"/>
  <c r="H8" i="2" s="1"/>
  <c r="D8" i="2"/>
  <c r="D7" i="2"/>
  <c r="G7" i="2" s="1"/>
  <c r="H7" i="2" s="1"/>
  <c r="G6" i="2"/>
  <c r="H6" i="2" s="1"/>
  <c r="D6" i="2"/>
  <c r="D5" i="2"/>
  <c r="G5" i="2" s="1"/>
  <c r="H5" i="2" s="1"/>
  <c r="G4" i="2"/>
  <c r="G21" i="2" s="1"/>
  <c r="D4" i="2"/>
  <c r="C6" i="1"/>
  <c r="H21" i="2" l="1"/>
  <c r="D4" i="1"/>
  <c r="D6" i="1" s="1"/>
  <c r="C7" i="1"/>
  <c r="C8" i="1" s="1"/>
  <c r="H4" i="2"/>
  <c r="D7" i="1" l="1"/>
  <c r="D8" i="1" s="1"/>
</calcChain>
</file>

<file path=xl/sharedStrings.xml><?xml version="1.0" encoding="utf-8"?>
<sst xmlns="http://schemas.openxmlformats.org/spreadsheetml/2006/main" count="103" uniqueCount="55">
  <si>
    <t>SUBWAY                              Final Bill NT</t>
  </si>
  <si>
    <r>
      <rPr>
        <b/>
        <i/>
        <sz val="9"/>
        <color rgb="FF2F2F2F"/>
        <rFont val="Arial"/>
      </rPr>
      <t xml:space="preserve">Sr </t>
    </r>
    <r>
      <rPr>
        <b/>
        <sz val="9"/>
        <color rgb="FF2F2F2F"/>
        <rFont val="Arial"/>
      </rPr>
      <t>No.</t>
    </r>
  </si>
  <si>
    <t xml:space="preserve">Final </t>
  </si>
  <si>
    <t>PO Amount without GST</t>
  </si>
  <si>
    <t>Certified Amount without GST</t>
  </si>
  <si>
    <t>Remarks</t>
  </si>
  <si>
    <t>PO Amount</t>
  </si>
  <si>
    <t>Final Bill</t>
  </si>
  <si>
    <t xml:space="preserve">Total </t>
  </si>
  <si>
    <t xml:space="preserve">Total With GST </t>
  </si>
  <si>
    <t>PRICE COMPARATIVE                                                                                                          Final</t>
  </si>
  <si>
    <t>PROJECT: SUBWAY, LUCKNOW AIRPORT - TERMINAL-T3</t>
  </si>
  <si>
    <t>Qty.</t>
  </si>
  <si>
    <r>
      <rPr>
        <b/>
        <sz val="8"/>
        <rFont val="Calibri"/>
      </rPr>
      <t>SR. NO.</t>
    </r>
  </si>
  <si>
    <r>
      <rPr>
        <b/>
        <sz val="8"/>
        <rFont val="Calibri"/>
      </rPr>
      <t>ITEM DESCRIPTION</t>
    </r>
  </si>
  <si>
    <r>
      <rPr>
        <b/>
        <sz val="8"/>
        <rFont val="Calibri"/>
      </rPr>
      <t>UOM</t>
    </r>
  </si>
  <si>
    <r>
      <rPr>
        <b/>
        <sz val="8"/>
        <rFont val="Calibri"/>
      </rPr>
      <t>QTY.</t>
    </r>
  </si>
  <si>
    <r>
      <rPr>
        <b/>
        <sz val="8"/>
        <rFont val="Calibri"/>
      </rPr>
      <t>UNIT RATE</t>
    </r>
  </si>
  <si>
    <t>Previous bill</t>
  </si>
  <si>
    <t>This bill</t>
  </si>
  <si>
    <t>Up To Date</t>
  </si>
  <si>
    <t xml:space="preserve">SUPPLY OF BTU METER MAKE - BELIMO
</t>
  </si>
  <si>
    <t>Nos</t>
  </si>
  <si>
    <t>ITC - CHILLED WATER UNIT 2.0 TR</t>
  </si>
  <si>
    <t>SITC - MOTORISED VALVE WITH THERMOSTATE, fitted in return chw line to control room temperature and chw water.</t>
  </si>
  <si>
    <t>SITC - CHILLED WATER PIPE WITH
TUBE INSULATION WITH ALL</t>
  </si>
  <si>
    <t>MTR</t>
  </si>
  <si>
    <t>SITC - CPVC PIPE WITH 6 MM THICK  TUBE INST</t>
  </si>
  <si>
    <t>SITC - 2 PRESSURE GAUGE, 2
THERMOMETER, 2 BALL VALVE, AIR
VENT AND Y STRAINER WITH ALL MS FITTING</t>
  </si>
  <si>
    <t>SET</t>
  </si>
  <si>
    <t>SITC - CANVAS CONNECTION OF AHU</t>
  </si>
  <si>
    <t>SITC - GSS DUCT / INSULATION / GRILL Gss Duct - galvanized sheet steel and Aluminum ac Grill</t>
  </si>
  <si>
    <t>ITC - BTU METER INSTALLATION</t>
  </si>
  <si>
    <t>SITC - THRMOWELL &amp; FITTINGS FOR BTU METER, Thermowall is connected to the main chw line in which the temperature meter of Btu meter is installed.</t>
  </si>
  <si>
    <t>ITC - ADITIONAL WATER LINE TESTING</t>
  </si>
  <si>
    <t>MACHINE TRANSPORTATION from chennai</t>
  </si>
  <si>
    <t>Fire rated CEILLING - 15 mm thick Gypsteel ULTRA stud CEILLING which includes ONE layers of tapered edge 15 mm thk Gypboard Fireline (Conforming to IS 26095 Part 1:2011) fixed to either side of 50 mm Gypsteel ULTRA C Stud AND  Ceiling Channel are anchored to the f6loor and ceiling using suitable anchor fasteners at 600 c/c in zigzag manner. 15 mm thk Gyproc Fireline board strip of 45 mm width is placed between ceiling channel and ceiling slab to improve fire performance of the system. PATTI and channel are crimped together using crimpi6ng tool. A Gypsteel ULTRA Noggin channel of 45 mm width (0.5 mm thk having two flanges of 40 mm each) has to be provided at the horizontal joints of the two boards screw fixed to the studs using Gyproc metal to metal flat head screws. The boards are to be fixed to the framework with joints staggered to avoid leakage through joints with Gyproc CEILLING screws of 25mm and 35mm at 600 mm C/C at the center and 300 mm C/C at periphery of board.  Finally square and tapered edges of the boards are to be joined and finished so as to have a flush look which includes filling and finishing with Gyproc Jointing Compound, Gyproc Joint Paper tape (as per recommended practices of Saint- Gobain Gyproc India). The Junction of theCEILLING with masonry and all penetration through the CEILLING has to be treated with a fire GYPROCK FILLING</t>
  </si>
  <si>
    <t>SFT</t>
  </si>
  <si>
    <t>ELECTRIC METER</t>
  </si>
  <si>
    <t>NOS</t>
  </si>
  <si>
    <t>TESTING OF FS AND HVAC</t>
  </si>
  <si>
    <t>Providing and fixing of hollow metal fire rated doors SIZE 2000 X 2400 as per IS 3614 part-1 &amp; part-2 for stability and integrity. Pressed Galvanized steel confirming to IS 277 with the following specification. Recommended fire door shall have doors tested at CBRI or ARAI for maximum rating of 2hrs. Test certificates should be available for vision lites /panels as part of the fire door assembly. Door frame shall be double rebate profile of size 143 x 57 mm made out of 1.60mm (16 gauge) minimum thick galvanized steel sheet. Frames shall be Mitered and field assembled with self tabs. All provision should be mortised, drilled and tapped for receiving appropriate hardware. Rubber door silencers should be provided on the striking jamb. Frames should be provided with back plate bracket and anchor fasteners for installation on a finished plastered masonry wall opening. Once frame installed should be grouted with cement &amp; sand slurry necessary for fire doors on the clear masonry opening.
Door leaf shall be 46mm thick fully flush double skin door with or without vision lite. Door leaf shall be manufactured from 1.2mm (18guage) minimum thick galvanised steel sheet. The internal construction of the door should be rigid reinforcement pads for receiving appropriate hardware. The infill material shall be resin bonded honeycomb core. All doors shall be factory prepped for receiving appropriate hardware and provided with necessary reinforcement for hinges, locks, and door closers. The edges should be interlocked with a bending radius of 1.4mm. For pair of doors astragals has to be provided on the meeting stile for both active and inactive leaf. Vision lite wherever applicable should be provided as per manufacturers recommendation with a beeding and screws from inside. All doors and frames shall be finished with polyurethane aliphatic grade paint of approved colour. With Iron Pull Handle and Double lock provision.</t>
  </si>
  <si>
    <t>P/F OF MOTOR PIPE VALUVE ETC INCLUDING ALL FITTING</t>
  </si>
  <si>
    <t>GRAND TOTAL</t>
  </si>
  <si>
    <t xml:space="preserve">VARIATION STATEMENT </t>
  </si>
  <si>
    <t>SR NO</t>
  </si>
  <si>
    <t xml:space="preserve">SERVICE NO </t>
  </si>
  <si>
    <t xml:space="preserve">ITEM DESCRIPTION </t>
  </si>
  <si>
    <t>UNIT</t>
  </si>
  <si>
    <t xml:space="preserve"> RATE </t>
  </si>
  <si>
    <t>QTY</t>
  </si>
  <si>
    <t>AMOUNT</t>
  </si>
  <si>
    <t>CIVIL AND INTERIOR</t>
  </si>
  <si>
    <t>Boq Item no-</t>
  </si>
  <si>
    <t>TOTAL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</si>
</sst>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
    <numFmt numFmtId="165" formatCode="_ * #,##0_ ;_ * \-#,##0_ ;_ * &quot;-&quot;??_ ;_ @_ "/>
  </numFmts>
  <fonts count="15">
    <font>
      <sz val="11"/>
      <name val="Calibri"/>
      <scheme val="minor"/>
    </font>
    <font>
      <b/>
      <sz val="10"/>
      <color rgb="FF000000"/>
      <name val="Times New Roman"/>
    </font>
    <font>
      <sz val="11"/>
      <name val="Calibri"/>
    </font>
    <font>
      <sz val="11"/>
      <name val="Calibri"/>
    </font>
    <font>
      <b/>
      <sz val="9"/>
      <color rgb="FF2F2F2F"/>
      <name val="Arial"/>
    </font>
    <font>
      <sz val="10"/>
      <color rgb="FF000000"/>
      <name val="Times New Roman"/>
    </font>
    <font>
      <b/>
      <sz val="9"/>
      <name val="Arial"/>
    </font>
    <font>
      <b/>
      <sz val="9"/>
      <color rgb="FF444444"/>
      <name val="Times New Roman"/>
    </font>
    <font>
      <sz val="9"/>
      <name val="Times New Roman"/>
    </font>
    <font>
      <b/>
      <sz val="11"/>
      <name val="Calibri"/>
    </font>
    <font>
      <b/>
      <sz val="8"/>
      <name val="Calibri"/>
    </font>
    <font>
      <sz val="11"/>
      <name val="Calibri"/>
    </font>
    <font>
      <sz val="8"/>
      <name val="Calibri"/>
    </font>
    <font>
      <sz val="11"/>
      <color rgb="FF000000"/>
      <name val="Calibri"/>
    </font>
    <font>
      <b/>
      <i/>
      <sz val="9"/>
      <color rgb="FF2F2F2F"/>
      <name val="Arial"/>
    </font>
  </fonts>
  <fills count="6">
    <fill>
      <patternFill patternType="none"/>
    </fill>
    <fill>
      <patternFill patternType="gray125"/>
    </fill>
    <fill>
      <patternFill patternType="solid">
        <fgColor rgb="FFE7E6E6"/>
        <bgColor rgb="FFE7E6E6"/>
      </patternFill>
    </fill>
    <fill>
      <patternFill patternType="solid">
        <fgColor rgb="FFBDD6EE"/>
        <bgColor rgb="FFBDD6EE"/>
      </patternFill>
    </fill>
    <fill>
      <patternFill patternType="solid">
        <fgColor rgb="FF963A8B"/>
        <bgColor rgb="FF963A8B"/>
      </patternFill>
    </fill>
    <fill>
      <patternFill patternType="solid">
        <fgColor rgb="FFFBE4D5"/>
        <bgColor rgb="FFFBE4D5"/>
      </patternFill>
    </fill>
  </fills>
  <borders count="1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thin">
        <color rgb="FF000000"/>
      </right>
      <top/>
      <bottom style="thin">
        <color rgb="FF000000"/>
      </bottom>
      <diagonal/>
    </border>
  </borders>
  <cellStyleXfs count="1">
    <xf numFmtId="0" fontId="0" fillId="0" borderId="0"/>
  </cellStyleXfs>
  <cellXfs count="65">
    <xf numFmtId="0" fontId="0" fillId="0" borderId="0" xfId="0" applyFont="1" applyAlignment="1"/>
    <xf numFmtId="0" fontId="3" fillId="0" borderId="4" xfId="0" applyFont="1" applyBorder="1" applyAlignment="1">
      <alignment horizontal="left" vertical="top" wrapText="1"/>
    </xf>
    <xf numFmtId="0" fontId="4" fillId="0" borderId="4" xfId="0" applyFont="1" applyBorder="1" applyAlignment="1">
      <alignment horizontal="left" vertical="top" wrapText="1"/>
    </xf>
    <xf numFmtId="0" fontId="5" fillId="0" borderId="4" xfId="0" applyFont="1" applyBorder="1" applyAlignment="1">
      <alignment horizontal="left" vertical="top" wrapText="1"/>
    </xf>
    <xf numFmtId="0" fontId="5" fillId="0" borderId="4" xfId="0" applyFont="1" applyBorder="1" applyAlignment="1">
      <alignment horizontal="left" vertical="top"/>
    </xf>
    <xf numFmtId="0" fontId="3" fillId="0" borderId="4" xfId="0" applyFont="1" applyBorder="1" applyAlignment="1">
      <alignment horizontal="left" vertical="top"/>
    </xf>
    <xf numFmtId="0" fontId="6" fillId="0" borderId="4" xfId="0" applyFont="1" applyBorder="1" applyAlignment="1">
      <alignment horizontal="left" vertical="top" wrapText="1"/>
    </xf>
    <xf numFmtId="164" fontId="7" fillId="0" borderId="4" xfId="0" applyNumberFormat="1" applyFont="1" applyBorder="1" applyAlignment="1">
      <alignment horizontal="left" vertical="top" wrapText="1"/>
    </xf>
    <xf numFmtId="0" fontId="8" fillId="0" borderId="4" xfId="0" applyFont="1" applyBorder="1" applyAlignment="1">
      <alignment horizontal="left" vertical="top" wrapText="1"/>
    </xf>
    <xf numFmtId="0" fontId="3" fillId="0" borderId="4" xfId="0" applyFont="1" applyBorder="1"/>
    <xf numFmtId="9" fontId="3" fillId="0" borderId="4" xfId="0" applyNumberFormat="1" applyFont="1" applyBorder="1" applyAlignment="1">
      <alignment horizontal="left"/>
    </xf>
    <xf numFmtId="1" fontId="3" fillId="0" borderId="4" xfId="0" applyNumberFormat="1" applyFont="1" applyBorder="1" applyAlignment="1">
      <alignment horizontal="left"/>
    </xf>
    <xf numFmtId="0" fontId="3" fillId="0" borderId="4" xfId="0" applyFont="1" applyBorder="1" applyAlignment="1">
      <alignment horizontal="left"/>
    </xf>
    <xf numFmtId="0" fontId="10" fillId="2" borderId="4" xfId="0" applyFont="1" applyFill="1" applyBorder="1" applyAlignment="1">
      <alignment horizontal="center" vertical="top" wrapText="1"/>
    </xf>
    <xf numFmtId="0" fontId="10" fillId="2" borderId="9" xfId="0" applyFont="1" applyFill="1" applyBorder="1" applyAlignment="1">
      <alignment vertical="top" wrapText="1"/>
    </xf>
    <xf numFmtId="0" fontId="10" fillId="0" borderId="10" xfId="0" applyFont="1" applyBorder="1" applyAlignment="1">
      <alignment horizontal="center" vertical="top" wrapText="1"/>
    </xf>
    <xf numFmtId="0" fontId="10" fillId="0" borderId="4" xfId="0" applyFont="1" applyBorder="1" applyAlignment="1">
      <alignment horizontal="center" vertical="top" wrapText="1"/>
    </xf>
    <xf numFmtId="0" fontId="10" fillId="0" borderId="4" xfId="0" applyFont="1" applyBorder="1" applyAlignment="1">
      <alignment horizontal="left" vertical="top" wrapText="1"/>
    </xf>
    <xf numFmtId="0" fontId="10" fillId="0" borderId="9" xfId="0" applyFont="1" applyBorder="1" applyAlignment="1">
      <alignment vertical="top" wrapText="1"/>
    </xf>
    <xf numFmtId="0" fontId="3" fillId="0" borderId="10" xfId="0" applyFont="1" applyBorder="1"/>
    <xf numFmtId="165" fontId="3" fillId="0" borderId="4" xfId="0" applyNumberFormat="1" applyFont="1" applyBorder="1"/>
    <xf numFmtId="0" fontId="3" fillId="0" borderId="9" xfId="0" applyFont="1" applyBorder="1"/>
    <xf numFmtId="0" fontId="3" fillId="0" borderId="4" xfId="0" applyFont="1" applyBorder="1" applyAlignment="1">
      <alignment wrapText="1"/>
    </xf>
    <xf numFmtId="0" fontId="3" fillId="0" borderId="4" xfId="0" quotePrefix="1" applyFont="1" applyBorder="1" applyAlignment="1">
      <alignment wrapText="1"/>
    </xf>
    <xf numFmtId="0" fontId="3" fillId="0" borderId="11" xfId="0" applyFont="1" applyBorder="1"/>
    <xf numFmtId="0" fontId="3" fillId="0" borderId="12" xfId="0" applyFont="1" applyBorder="1"/>
    <xf numFmtId="165" fontId="3" fillId="0" borderId="12" xfId="0" applyNumberFormat="1" applyFont="1" applyBorder="1"/>
    <xf numFmtId="0" fontId="3" fillId="0" borderId="13" xfId="0" applyFont="1" applyBorder="1"/>
    <xf numFmtId="0" fontId="3" fillId="0" borderId="14" xfId="0" applyFont="1" applyBorder="1"/>
    <xf numFmtId="0" fontId="9" fillId="3" borderId="15" xfId="0" applyFont="1" applyFill="1" applyBorder="1" applyAlignment="1">
      <alignment horizontal="left" vertical="top" wrapText="1"/>
    </xf>
    <xf numFmtId="0" fontId="3" fillId="0" borderId="15" xfId="0" applyFont="1" applyBorder="1"/>
    <xf numFmtId="0" fontId="3" fillId="0" borderId="16" xfId="0" applyFont="1" applyBorder="1"/>
    <xf numFmtId="0" fontId="3" fillId="0" borderId="0" xfId="0" applyFont="1"/>
    <xf numFmtId="0" fontId="12" fillId="0" borderId="0" xfId="0" applyFont="1" applyAlignment="1">
      <alignment vertical="center"/>
    </xf>
    <xf numFmtId="0" fontId="3" fillId="4" borderId="17" xfId="0" applyFont="1" applyFill="1" applyBorder="1" applyAlignment="1">
      <alignment horizontal="center" vertical="center"/>
    </xf>
    <xf numFmtId="0" fontId="3" fillId="4" borderId="17"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0" borderId="4" xfId="0" applyFont="1" applyBorder="1" applyAlignment="1">
      <alignment horizontal="center" vertical="center"/>
    </xf>
    <xf numFmtId="0" fontId="11" fillId="0" borderId="4" xfId="0" applyFont="1" applyBorder="1" applyAlignment="1">
      <alignment horizontal="left" vertical="center" wrapText="1"/>
    </xf>
    <xf numFmtId="0" fontId="11" fillId="0" borderId="4" xfId="0" applyFont="1" applyBorder="1" applyAlignment="1">
      <alignment horizontal="center" vertical="center"/>
    </xf>
    <xf numFmtId="0" fontId="11" fillId="0" borderId="1" xfId="0" applyFont="1" applyBorder="1" applyAlignment="1">
      <alignment horizontal="left" vertical="center" wrapText="1"/>
    </xf>
    <xf numFmtId="165" fontId="3" fillId="0" borderId="4" xfId="0" applyNumberFormat="1" applyFont="1" applyBorder="1" applyAlignment="1">
      <alignment horizontal="center" vertical="center"/>
    </xf>
    <xf numFmtId="0" fontId="3" fillId="0" borderId="0" xfId="0" applyFont="1" applyAlignment="1">
      <alignment horizontal="left"/>
    </xf>
    <xf numFmtId="1" fontId="13" fillId="0" borderId="18" xfId="0" applyNumberFormat="1" applyFont="1" applyBorder="1" applyAlignment="1">
      <alignment horizontal="center" vertical="center" shrinkToFit="1"/>
    </xf>
    <xf numFmtId="2" fontId="11" fillId="0" borderId="9" xfId="0" quotePrefix="1" applyNumberFormat="1" applyFont="1" applyBorder="1" applyAlignment="1">
      <alignment horizontal="left" vertical="top" wrapText="1"/>
    </xf>
    <xf numFmtId="165" fontId="11" fillId="0" borderId="4" xfId="0" applyNumberFormat="1" applyFont="1" applyBorder="1" applyAlignment="1">
      <alignment horizontal="right" vertical="center"/>
    </xf>
    <xf numFmtId="165" fontId="11" fillId="0" borderId="4" xfId="0" applyNumberFormat="1" applyFont="1" applyBorder="1" applyAlignment="1">
      <alignment horizontal="center" vertical="center"/>
    </xf>
    <xf numFmtId="2" fontId="11" fillId="0" borderId="9" xfId="0" applyNumberFormat="1" applyFont="1" applyBorder="1" applyAlignment="1">
      <alignment horizontal="left" vertical="top" wrapText="1"/>
    </xf>
    <xf numFmtId="165" fontId="3" fillId="0" borderId="4" xfId="0" applyNumberFormat="1" applyFont="1" applyBorder="1" applyAlignment="1">
      <alignment horizontal="center" vertical="center"/>
    </xf>
    <xf numFmtId="0" fontId="11" fillId="0" borderId="4" xfId="0" applyFont="1" applyBorder="1" applyAlignment="1">
      <alignment horizontal="left" vertical="center"/>
    </xf>
    <xf numFmtId="0" fontId="11" fillId="0" borderId="4" xfId="0" applyFont="1" applyBorder="1" applyAlignment="1">
      <alignment vertical="center"/>
    </xf>
    <xf numFmtId="165" fontId="11" fillId="0" borderId="4" xfId="0" applyNumberFormat="1" applyFont="1" applyBorder="1" applyAlignment="1">
      <alignment vertical="center"/>
    </xf>
    <xf numFmtId="165" fontId="9" fillId="5" borderId="4" xfId="0" applyNumberFormat="1" applyFont="1" applyFill="1" applyBorder="1" applyAlignment="1">
      <alignment horizontal="right" vertical="center"/>
    </xf>
    <xf numFmtId="0" fontId="12" fillId="0" borderId="0" xfId="0" applyFont="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right" vertical="center"/>
    </xf>
    <xf numFmtId="0" fontId="1" fillId="0" borderId="1" xfId="0" applyFont="1" applyBorder="1" applyAlignment="1">
      <alignment horizontal="center" vertical="top"/>
    </xf>
    <xf numFmtId="0" fontId="2" fillId="0" borderId="2" xfId="0" applyFont="1" applyBorder="1"/>
    <xf numFmtId="0" fontId="2" fillId="0" borderId="3" xfId="0" applyFont="1" applyBorder="1"/>
    <xf numFmtId="0" fontId="9" fillId="2" borderId="5" xfId="0" applyFont="1" applyFill="1" applyBorder="1" applyAlignment="1">
      <alignment horizontal="center" vertical="top" wrapText="1"/>
    </xf>
    <xf numFmtId="0" fontId="2" fillId="0" borderId="6" xfId="0" applyFont="1" applyBorder="1"/>
    <xf numFmtId="0" fontId="2" fillId="0" borderId="7" xfId="0" applyFont="1" applyBorder="1"/>
    <xf numFmtId="0" fontId="9" fillId="2" borderId="8" xfId="0" applyFont="1" applyFill="1" applyBorder="1" applyAlignment="1">
      <alignment horizontal="center" vertical="top" wrapText="1"/>
    </xf>
    <xf numFmtId="0" fontId="10" fillId="2" borderId="1" xfId="0" applyFont="1" applyFill="1" applyBorder="1" applyAlignment="1">
      <alignment horizontal="center" vertical="top" wrapText="1"/>
    </xf>
    <xf numFmtId="0" fontId="11"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
  <sheetViews>
    <sheetView tabSelected="1" workbookViewId="0">
      <selection sqref="A1:E1"/>
    </sheetView>
  </sheetViews>
  <sheetFormatPr defaultColWidth="14.42578125" defaultRowHeight="15" customHeight="1"/>
  <cols>
    <col min="1" max="1" width="8.7109375" customWidth="1"/>
    <col min="2" max="2" width="22.28515625" customWidth="1"/>
    <col min="3" max="3" width="15.7109375" customWidth="1"/>
    <col min="4" max="4" width="14.28515625" customWidth="1"/>
    <col min="5" max="5" width="13" customWidth="1"/>
    <col min="6" max="11" width="8.7109375" customWidth="1"/>
  </cols>
  <sheetData>
    <row r="1" spans="1:5" ht="14.25" customHeight="1">
      <c r="A1" s="56" t="s">
        <v>0</v>
      </c>
      <c r="B1" s="57"/>
      <c r="C1" s="57"/>
      <c r="D1" s="57"/>
      <c r="E1" s="58"/>
    </row>
    <row r="2" spans="1:5" ht="14.25" customHeight="1">
      <c r="A2" s="1" t="s">
        <v>1</v>
      </c>
      <c r="B2" s="2" t="s">
        <v>2</v>
      </c>
      <c r="C2" s="2" t="s">
        <v>3</v>
      </c>
      <c r="D2" s="3" t="s">
        <v>4</v>
      </c>
      <c r="E2" s="4" t="s">
        <v>5</v>
      </c>
    </row>
    <row r="3" spans="1:5" ht="14.25" customHeight="1">
      <c r="A3" s="5"/>
      <c r="B3" s="6" t="s">
        <v>6</v>
      </c>
      <c r="C3" s="7"/>
      <c r="D3" s="5"/>
      <c r="E3" s="5"/>
    </row>
    <row r="4" spans="1:5" ht="14.25" customHeight="1">
      <c r="A4" s="5">
        <v>1</v>
      </c>
      <c r="B4" s="8" t="s">
        <v>7</v>
      </c>
      <c r="C4" s="5">
        <v>324420</v>
      </c>
      <c r="D4" s="5">
        <f>Abstract!G21</f>
        <v>324420</v>
      </c>
      <c r="E4" s="5"/>
    </row>
    <row r="5" spans="1:5" ht="14.25" customHeight="1">
      <c r="A5" s="5"/>
      <c r="B5" s="8"/>
      <c r="C5" s="5"/>
      <c r="D5" s="5"/>
      <c r="E5" s="5"/>
    </row>
    <row r="6" spans="1:5" ht="14.25" customHeight="1">
      <c r="A6" s="5"/>
      <c r="B6" s="4" t="s">
        <v>8</v>
      </c>
      <c r="C6" s="5">
        <f t="shared" ref="C6:D6" si="0">SUM(C4:C5)</f>
        <v>324420</v>
      </c>
      <c r="D6" s="4">
        <f t="shared" si="0"/>
        <v>324420</v>
      </c>
      <c r="E6" s="5"/>
    </row>
    <row r="7" spans="1:5" ht="14.25" customHeight="1">
      <c r="A7" s="9"/>
      <c r="B7" s="10">
        <v>0.18</v>
      </c>
      <c r="C7" s="11">
        <f t="shared" ref="C7:D7" si="1">C6*18%</f>
        <v>58395.6</v>
      </c>
      <c r="D7" s="11">
        <f t="shared" si="1"/>
        <v>58395.6</v>
      </c>
      <c r="E7" s="9"/>
    </row>
    <row r="8" spans="1:5" ht="14.25" customHeight="1">
      <c r="A8" s="9"/>
      <c r="B8" s="9" t="s">
        <v>9</v>
      </c>
      <c r="C8" s="12">
        <f t="shared" ref="C8:D8" si="2">SUM(C6:C7)</f>
        <v>382815.6</v>
      </c>
      <c r="D8" s="12">
        <f t="shared" si="2"/>
        <v>382815.6</v>
      </c>
      <c r="E8" s="9"/>
    </row>
    <row r="9" spans="1:5" ht="14.25" customHeight="1"/>
    <row r="10" spans="1:5" ht="14.25" customHeight="1"/>
    <row r="11" spans="1:5" ht="14.25" customHeight="1"/>
    <row r="12" spans="1:5" ht="14.25" customHeight="1"/>
    <row r="13" spans="1:5" ht="14.25" customHeight="1"/>
    <row r="14" spans="1:5" ht="14.25" customHeight="1"/>
    <row r="15" spans="1:5" ht="14.25" customHeight="1"/>
    <row r="16" spans="1:5"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sheetData>
  <mergeCells count="1">
    <mergeCell ref="A1:E1"/>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workbookViewId="0"/>
  </sheetViews>
  <sheetFormatPr defaultColWidth="14.42578125" defaultRowHeight="15" customHeight="1"/>
  <cols>
    <col min="1" max="1" width="8.7109375" customWidth="1"/>
    <col min="2" max="2" width="50.5703125" customWidth="1"/>
    <col min="3" max="4" width="8.7109375" customWidth="1"/>
    <col min="5" max="5" width="16.28515625" customWidth="1"/>
    <col min="6" max="11" width="8.7109375" customWidth="1"/>
  </cols>
  <sheetData>
    <row r="1" spans="1:9" ht="14.25" customHeight="1">
      <c r="A1" s="59" t="s">
        <v>10</v>
      </c>
      <c r="B1" s="60"/>
      <c r="C1" s="60"/>
      <c r="D1" s="60"/>
      <c r="E1" s="60"/>
      <c r="F1" s="60"/>
      <c r="G1" s="60"/>
      <c r="H1" s="60"/>
      <c r="I1" s="61"/>
    </row>
    <row r="2" spans="1:9" ht="14.25" customHeight="1">
      <c r="A2" s="62" t="s">
        <v>11</v>
      </c>
      <c r="B2" s="57"/>
      <c r="C2" s="57"/>
      <c r="D2" s="57"/>
      <c r="E2" s="58"/>
      <c r="F2" s="13" t="s">
        <v>12</v>
      </c>
      <c r="G2" s="63"/>
      <c r="H2" s="58"/>
      <c r="I2" s="14" t="s">
        <v>5</v>
      </c>
    </row>
    <row r="3" spans="1:9" ht="14.25" customHeight="1">
      <c r="A3" s="15" t="s">
        <v>13</v>
      </c>
      <c r="B3" s="16" t="s">
        <v>14</v>
      </c>
      <c r="C3" s="16" t="s">
        <v>15</v>
      </c>
      <c r="D3" s="16" t="s">
        <v>16</v>
      </c>
      <c r="E3" s="17" t="s">
        <v>17</v>
      </c>
      <c r="F3" s="17" t="s">
        <v>18</v>
      </c>
      <c r="G3" s="17" t="s">
        <v>19</v>
      </c>
      <c r="H3" s="17" t="s">
        <v>20</v>
      </c>
      <c r="I3" s="18" t="s">
        <v>5</v>
      </c>
    </row>
    <row r="4" spans="1:9" ht="14.25" customHeight="1">
      <c r="A4" s="19"/>
      <c r="B4" s="9" t="s">
        <v>21</v>
      </c>
      <c r="C4" s="9" t="s">
        <v>22</v>
      </c>
      <c r="D4" s="20">
        <f>'MB Sheet'!F5</f>
        <v>1</v>
      </c>
      <c r="E4" s="9">
        <v>50500</v>
      </c>
      <c r="F4" s="9"/>
      <c r="G4" s="9">
        <f t="shared" ref="G4:G20" si="0">E4*D4</f>
        <v>50500</v>
      </c>
      <c r="H4" s="9">
        <f t="shared" ref="H4:H21" si="1">G4+F4</f>
        <v>50500</v>
      </c>
      <c r="I4" s="21"/>
    </row>
    <row r="5" spans="1:9" ht="14.25" customHeight="1">
      <c r="A5" s="19"/>
      <c r="B5" s="9" t="s">
        <v>23</v>
      </c>
      <c r="C5" s="9" t="s">
        <v>22</v>
      </c>
      <c r="D5" s="20">
        <f>'MB Sheet'!F6</f>
        <v>1</v>
      </c>
      <c r="E5" s="9">
        <v>5000</v>
      </c>
      <c r="F5" s="9"/>
      <c r="G5" s="9">
        <f t="shared" si="0"/>
        <v>5000</v>
      </c>
      <c r="H5" s="9">
        <f t="shared" si="1"/>
        <v>5000</v>
      </c>
      <c r="I5" s="21"/>
    </row>
    <row r="6" spans="1:9" ht="14.25" customHeight="1">
      <c r="A6" s="19"/>
      <c r="B6" s="22" t="s">
        <v>24</v>
      </c>
      <c r="C6" s="9" t="s">
        <v>22</v>
      </c>
      <c r="D6" s="20">
        <f>'MB Sheet'!F7</f>
        <v>1</v>
      </c>
      <c r="E6" s="9">
        <v>13600</v>
      </c>
      <c r="F6" s="9"/>
      <c r="G6" s="9">
        <f t="shared" si="0"/>
        <v>13600</v>
      </c>
      <c r="H6" s="9">
        <f t="shared" si="1"/>
        <v>13600</v>
      </c>
      <c r="I6" s="21"/>
    </row>
    <row r="7" spans="1:9" ht="14.25" customHeight="1">
      <c r="A7" s="19"/>
      <c r="B7" s="22" t="s">
        <v>25</v>
      </c>
      <c r="C7" s="9" t="s">
        <v>26</v>
      </c>
      <c r="D7" s="20">
        <f>'MB Sheet'!F8</f>
        <v>11.6</v>
      </c>
      <c r="E7" s="9">
        <v>1450</v>
      </c>
      <c r="F7" s="9"/>
      <c r="G7" s="9">
        <f t="shared" si="0"/>
        <v>16820</v>
      </c>
      <c r="H7" s="9">
        <f t="shared" si="1"/>
        <v>16820</v>
      </c>
      <c r="I7" s="21"/>
    </row>
    <row r="8" spans="1:9" ht="14.25" customHeight="1">
      <c r="A8" s="19"/>
      <c r="B8" s="22" t="s">
        <v>27</v>
      </c>
      <c r="C8" s="9" t="s">
        <v>26</v>
      </c>
      <c r="D8" s="20">
        <f>'MB Sheet'!F9</f>
        <v>2.5</v>
      </c>
      <c r="E8" s="9">
        <v>300</v>
      </c>
      <c r="F8" s="9"/>
      <c r="G8" s="9">
        <f t="shared" si="0"/>
        <v>750</v>
      </c>
      <c r="H8" s="9">
        <f t="shared" si="1"/>
        <v>750</v>
      </c>
      <c r="I8" s="21"/>
    </row>
    <row r="9" spans="1:9" ht="14.25" customHeight="1">
      <c r="A9" s="19"/>
      <c r="B9" s="22" t="s">
        <v>28</v>
      </c>
      <c r="C9" s="9" t="s">
        <v>29</v>
      </c>
      <c r="D9" s="20">
        <f>'MB Sheet'!F10</f>
        <v>1</v>
      </c>
      <c r="E9" s="9">
        <v>12250</v>
      </c>
      <c r="F9" s="9"/>
      <c r="G9" s="9">
        <f t="shared" si="0"/>
        <v>12250</v>
      </c>
      <c r="H9" s="9">
        <f t="shared" si="1"/>
        <v>12250</v>
      </c>
      <c r="I9" s="21"/>
    </row>
    <row r="10" spans="1:9" ht="14.25" customHeight="1">
      <c r="A10" s="19"/>
      <c r="B10" s="9" t="s">
        <v>30</v>
      </c>
      <c r="C10" s="9" t="s">
        <v>22</v>
      </c>
      <c r="D10" s="20">
        <f>'MB Sheet'!F10</f>
        <v>1</v>
      </c>
      <c r="E10" s="9">
        <v>1900</v>
      </c>
      <c r="F10" s="9"/>
      <c r="G10" s="9">
        <f t="shared" si="0"/>
        <v>1900</v>
      </c>
      <c r="H10" s="9">
        <f t="shared" si="1"/>
        <v>1900</v>
      </c>
      <c r="I10" s="21"/>
    </row>
    <row r="11" spans="1:9" ht="14.25" customHeight="1">
      <c r="A11" s="19"/>
      <c r="B11" s="22" t="s">
        <v>31</v>
      </c>
      <c r="C11" s="9" t="s">
        <v>29</v>
      </c>
      <c r="D11" s="20">
        <f>'MB Sheet'!F11</f>
        <v>1</v>
      </c>
      <c r="E11" s="9">
        <v>16500</v>
      </c>
      <c r="F11" s="9"/>
      <c r="G11" s="9">
        <f t="shared" si="0"/>
        <v>16500</v>
      </c>
      <c r="H11" s="9">
        <f t="shared" si="1"/>
        <v>16500</v>
      </c>
      <c r="I11" s="21"/>
    </row>
    <row r="12" spans="1:9" ht="14.25" customHeight="1">
      <c r="A12" s="19"/>
      <c r="B12" s="9" t="s">
        <v>32</v>
      </c>
      <c r="C12" s="9" t="s">
        <v>29</v>
      </c>
      <c r="D12" s="20">
        <f>'MB Sheet'!F12</f>
        <v>1</v>
      </c>
      <c r="E12" s="9">
        <v>5500</v>
      </c>
      <c r="F12" s="9"/>
      <c r="G12" s="9">
        <f t="shared" si="0"/>
        <v>5500</v>
      </c>
      <c r="H12" s="9">
        <f t="shared" si="1"/>
        <v>5500</v>
      </c>
      <c r="I12" s="21"/>
    </row>
    <row r="13" spans="1:9" ht="14.25" customHeight="1">
      <c r="A13" s="19"/>
      <c r="B13" s="22" t="s">
        <v>33</v>
      </c>
      <c r="C13" s="9" t="s">
        <v>29</v>
      </c>
      <c r="D13" s="20">
        <f>'MB Sheet'!F13</f>
        <v>1</v>
      </c>
      <c r="E13" s="9">
        <v>7500</v>
      </c>
      <c r="F13" s="9"/>
      <c r="G13" s="9">
        <f t="shared" si="0"/>
        <v>7500</v>
      </c>
      <c r="H13" s="9">
        <f t="shared" si="1"/>
        <v>7500</v>
      </c>
      <c r="I13" s="21"/>
    </row>
    <row r="14" spans="1:9" ht="14.25" customHeight="1">
      <c r="A14" s="19"/>
      <c r="B14" s="9" t="s">
        <v>34</v>
      </c>
      <c r="C14" s="9" t="s">
        <v>22</v>
      </c>
      <c r="D14" s="20">
        <f>'MB Sheet'!F14</f>
        <v>1</v>
      </c>
      <c r="E14" s="9">
        <v>5000</v>
      </c>
      <c r="F14" s="9"/>
      <c r="G14" s="9">
        <f t="shared" si="0"/>
        <v>5000</v>
      </c>
      <c r="H14" s="9">
        <f t="shared" si="1"/>
        <v>5000</v>
      </c>
      <c r="I14" s="21"/>
    </row>
    <row r="15" spans="1:9" ht="14.25" customHeight="1">
      <c r="A15" s="19"/>
      <c r="B15" s="9" t="s">
        <v>35</v>
      </c>
      <c r="C15" s="9" t="s">
        <v>22</v>
      </c>
      <c r="D15" s="20">
        <f>'MB Sheet'!F15</f>
        <v>1</v>
      </c>
      <c r="E15" s="9">
        <v>3500</v>
      </c>
      <c r="F15" s="9"/>
      <c r="G15" s="9">
        <f t="shared" si="0"/>
        <v>3500</v>
      </c>
      <c r="H15" s="9">
        <f t="shared" si="1"/>
        <v>3500</v>
      </c>
      <c r="I15" s="21"/>
    </row>
    <row r="16" spans="1:9" ht="14.25" customHeight="1">
      <c r="A16" s="19"/>
      <c r="B16" s="22" t="s">
        <v>36</v>
      </c>
      <c r="C16" s="9" t="s">
        <v>37</v>
      </c>
      <c r="D16" s="20">
        <f>'MB Sheet'!F17</f>
        <v>310</v>
      </c>
      <c r="E16" s="9">
        <v>160</v>
      </c>
      <c r="F16" s="9"/>
      <c r="G16" s="9">
        <f t="shared" si="0"/>
        <v>49600</v>
      </c>
      <c r="H16" s="9">
        <f t="shared" si="1"/>
        <v>49600</v>
      </c>
      <c r="I16" s="21"/>
    </row>
    <row r="17" spans="1:9" ht="14.25" customHeight="1">
      <c r="A17" s="19"/>
      <c r="B17" s="9" t="s">
        <v>38</v>
      </c>
      <c r="C17" s="9" t="s">
        <v>39</v>
      </c>
      <c r="D17" s="20">
        <f>'MB Sheet'!F18</f>
        <v>1</v>
      </c>
      <c r="E17" s="9">
        <v>8500</v>
      </c>
      <c r="F17" s="9"/>
      <c r="G17" s="9">
        <f t="shared" si="0"/>
        <v>8500</v>
      </c>
      <c r="H17" s="9">
        <f t="shared" si="1"/>
        <v>8500</v>
      </c>
      <c r="I17" s="21"/>
    </row>
    <row r="18" spans="1:9" ht="14.25" customHeight="1">
      <c r="A18" s="19"/>
      <c r="B18" s="9" t="s">
        <v>40</v>
      </c>
      <c r="C18" s="9" t="s">
        <v>22</v>
      </c>
      <c r="D18" s="20">
        <f>'MB Sheet'!F19</f>
        <v>1</v>
      </c>
      <c r="E18" s="9">
        <v>15000</v>
      </c>
      <c r="F18" s="9"/>
      <c r="G18" s="9">
        <f t="shared" si="0"/>
        <v>15000</v>
      </c>
      <c r="H18" s="9">
        <f t="shared" si="1"/>
        <v>15000</v>
      </c>
      <c r="I18" s="21"/>
    </row>
    <row r="19" spans="1:9" ht="14.25" customHeight="1">
      <c r="A19" s="19"/>
      <c r="B19" s="23" t="s">
        <v>41</v>
      </c>
      <c r="C19" s="9" t="s">
        <v>22</v>
      </c>
      <c r="D19" s="20">
        <f>'MB Sheet'!F19</f>
        <v>1</v>
      </c>
      <c r="E19" s="9">
        <v>49000</v>
      </c>
      <c r="F19" s="9"/>
      <c r="G19" s="9">
        <f t="shared" si="0"/>
        <v>49000</v>
      </c>
      <c r="H19" s="9">
        <f t="shared" si="1"/>
        <v>49000</v>
      </c>
      <c r="I19" s="21"/>
    </row>
    <row r="20" spans="1:9" ht="14.25" customHeight="1">
      <c r="A20" s="24"/>
      <c r="B20" s="25" t="s">
        <v>42</v>
      </c>
      <c r="C20" s="25" t="s">
        <v>39</v>
      </c>
      <c r="D20" s="26">
        <f>'MB Sheet'!F21</f>
        <v>1</v>
      </c>
      <c r="E20" s="25">
        <v>63500</v>
      </c>
      <c r="F20" s="25"/>
      <c r="G20" s="25">
        <f t="shared" si="0"/>
        <v>63500</v>
      </c>
      <c r="H20" s="25">
        <f t="shared" si="1"/>
        <v>63500</v>
      </c>
      <c r="I20" s="27"/>
    </row>
    <row r="21" spans="1:9" ht="14.25" customHeight="1">
      <c r="A21" s="28"/>
      <c r="B21" s="29" t="s">
        <v>43</v>
      </c>
      <c r="C21" s="30"/>
      <c r="D21" s="30"/>
      <c r="E21" s="30"/>
      <c r="F21" s="30"/>
      <c r="G21" s="30">
        <f>SUM(G4:G20)</f>
        <v>324420</v>
      </c>
      <c r="H21" s="30">
        <f t="shared" si="1"/>
        <v>324420</v>
      </c>
      <c r="I21" s="31"/>
    </row>
    <row r="22" spans="1:9" ht="14.25" customHeight="1">
      <c r="A22" s="32"/>
    </row>
    <row r="23" spans="1:9" ht="14.25" customHeight="1">
      <c r="A23" s="32"/>
    </row>
    <row r="24" spans="1:9" ht="14.25" customHeight="1">
      <c r="A24" s="32"/>
    </row>
    <row r="25" spans="1:9" ht="14.25" customHeight="1"/>
    <row r="26" spans="1:9" ht="14.25" customHeight="1"/>
    <row r="27" spans="1:9" ht="14.25" customHeight="1"/>
    <row r="28" spans="1:9" ht="14.25" customHeight="1"/>
    <row r="29" spans="1:9" ht="14.25" customHeight="1"/>
    <row r="30" spans="1:9" ht="14.25" customHeight="1"/>
    <row r="31" spans="1:9" ht="14.25" customHeight="1"/>
    <row r="32" spans="1:9"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sheetData>
  <mergeCells count="3">
    <mergeCell ref="A1:I1"/>
    <mergeCell ref="A2:E2"/>
    <mergeCell ref="G2:H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showGridLines="0" workbookViewId="0">
      <pane xSplit="2" ySplit="3" topLeftCell="C4" activePane="bottomRight" state="frozen"/>
      <selection pane="topRight" activeCell="C1" sqref="C1"/>
      <selection pane="bottomLeft" activeCell="A4" sqref="A4"/>
      <selection pane="bottomRight" activeCell="C4" sqref="C4"/>
    </sheetView>
  </sheetViews>
  <sheetFormatPr defaultColWidth="14.42578125" defaultRowHeight="15" customHeight="1"/>
  <cols>
    <col min="1" max="1" width="8.28515625" customWidth="1"/>
    <col min="2" max="2" width="16" customWidth="1"/>
    <col min="3" max="3" width="49.85546875" customWidth="1"/>
    <col min="4" max="4" width="10.28515625" customWidth="1"/>
    <col min="5" max="5" width="13" customWidth="1"/>
    <col min="6" max="6" width="11.85546875" customWidth="1"/>
    <col min="7" max="7" width="18.7109375" customWidth="1"/>
    <col min="8" max="11" width="8.7109375" customWidth="1"/>
  </cols>
  <sheetData>
    <row r="1" spans="1:11" ht="9.75" customHeight="1">
      <c r="A1" s="64" t="s">
        <v>44</v>
      </c>
      <c r="B1" s="57"/>
      <c r="C1" s="57"/>
      <c r="D1" s="57"/>
      <c r="E1" s="57"/>
      <c r="F1" s="57"/>
      <c r="G1" s="58"/>
      <c r="H1" s="33"/>
      <c r="I1" s="33"/>
      <c r="J1" s="33"/>
      <c r="K1" s="33"/>
    </row>
    <row r="2" spans="1:11" ht="9.75" customHeight="1">
      <c r="A2" s="34" t="s">
        <v>45</v>
      </c>
      <c r="B2" s="34" t="s">
        <v>46</v>
      </c>
      <c r="C2" s="35" t="s">
        <v>47</v>
      </c>
      <c r="D2" s="34" t="s">
        <v>48</v>
      </c>
      <c r="E2" s="34" t="s">
        <v>49</v>
      </c>
      <c r="F2" s="36" t="s">
        <v>50</v>
      </c>
      <c r="G2" s="36" t="s">
        <v>51</v>
      </c>
      <c r="H2" s="33"/>
      <c r="I2" s="33"/>
      <c r="J2" s="33"/>
      <c r="K2" s="33"/>
    </row>
    <row r="3" spans="1:11" ht="9.75" customHeight="1">
      <c r="A3" s="37"/>
      <c r="B3" s="37"/>
      <c r="C3" s="38" t="s">
        <v>52</v>
      </c>
      <c r="D3" s="37"/>
      <c r="E3" s="37"/>
      <c r="F3" s="37"/>
      <c r="G3" s="37"/>
      <c r="H3" s="33"/>
      <c r="I3" s="33"/>
      <c r="J3" s="33"/>
      <c r="K3" s="33"/>
    </row>
    <row r="4" spans="1:11" ht="9.75" customHeight="1">
      <c r="A4" s="37"/>
      <c r="B4" s="39" t="s">
        <v>53</v>
      </c>
      <c r="C4" s="38"/>
      <c r="D4" s="37"/>
      <c r="E4" s="37"/>
      <c r="F4" s="37"/>
      <c r="G4" s="37"/>
      <c r="H4" s="33"/>
      <c r="I4" s="33"/>
      <c r="J4" s="33"/>
      <c r="K4" s="33"/>
    </row>
    <row r="5" spans="1:11" ht="9.75" customHeight="1">
      <c r="A5" s="37"/>
      <c r="B5" s="39">
        <v>1</v>
      </c>
      <c r="C5" s="40" t="s">
        <v>21</v>
      </c>
      <c r="D5" s="39" t="s">
        <v>22</v>
      </c>
      <c r="E5" s="41">
        <v>50500</v>
      </c>
      <c r="F5" s="41">
        <v>1</v>
      </c>
      <c r="G5" s="41">
        <f t="shared" ref="G5:G21" si="0">F5*E5</f>
        <v>50500</v>
      </c>
      <c r="H5" s="33"/>
      <c r="I5" s="33"/>
      <c r="J5" s="33"/>
      <c r="K5" s="33"/>
    </row>
    <row r="6" spans="1:11" ht="9.75" customHeight="1">
      <c r="A6" s="37"/>
      <c r="B6" s="39">
        <v>2</v>
      </c>
      <c r="C6" s="40" t="s">
        <v>23</v>
      </c>
      <c r="D6" s="39" t="s">
        <v>22</v>
      </c>
      <c r="E6" s="41">
        <v>5000</v>
      </c>
      <c r="F6" s="41">
        <v>1</v>
      </c>
      <c r="G6" s="41">
        <f t="shared" si="0"/>
        <v>5000</v>
      </c>
      <c r="H6" s="33"/>
      <c r="I6" s="33"/>
      <c r="J6" s="33"/>
      <c r="K6" s="33"/>
    </row>
    <row r="7" spans="1:11" ht="9.75" customHeight="1">
      <c r="A7" s="37"/>
      <c r="B7" s="39">
        <v>3</v>
      </c>
      <c r="C7" s="42" t="s">
        <v>24</v>
      </c>
      <c r="D7" s="39" t="s">
        <v>22</v>
      </c>
      <c r="E7" s="41">
        <v>13600</v>
      </c>
      <c r="F7" s="41">
        <v>1</v>
      </c>
      <c r="G7" s="41">
        <f t="shared" si="0"/>
        <v>13600</v>
      </c>
      <c r="H7" s="33"/>
      <c r="I7" s="33"/>
      <c r="J7" s="33"/>
      <c r="K7" s="33"/>
    </row>
    <row r="8" spans="1:11" ht="9.75" customHeight="1">
      <c r="A8" s="37"/>
      <c r="B8" s="39">
        <v>4</v>
      </c>
      <c r="C8" s="40" t="s">
        <v>25</v>
      </c>
      <c r="D8" s="39" t="s">
        <v>26</v>
      </c>
      <c r="E8" s="41">
        <v>1450</v>
      </c>
      <c r="F8" s="41">
        <v>11.6</v>
      </c>
      <c r="G8" s="41">
        <f t="shared" si="0"/>
        <v>16820</v>
      </c>
      <c r="H8" s="33"/>
      <c r="I8" s="33"/>
      <c r="J8" s="33"/>
      <c r="K8" s="33"/>
    </row>
    <row r="9" spans="1:11" ht="9.75" customHeight="1">
      <c r="A9" s="37"/>
      <c r="B9" s="39">
        <v>5</v>
      </c>
      <c r="C9" s="40" t="s">
        <v>27</v>
      </c>
      <c r="D9" s="39" t="s">
        <v>26</v>
      </c>
      <c r="E9" s="41">
        <v>300</v>
      </c>
      <c r="F9" s="41">
        <v>2.5</v>
      </c>
      <c r="G9" s="41">
        <f t="shared" si="0"/>
        <v>750</v>
      </c>
      <c r="H9" s="33"/>
      <c r="I9" s="33"/>
      <c r="J9" s="33"/>
      <c r="K9" s="33"/>
    </row>
    <row r="10" spans="1:11" ht="9.75" customHeight="1">
      <c r="A10" s="37"/>
      <c r="B10" s="39">
        <v>6</v>
      </c>
      <c r="C10" s="40" t="s">
        <v>28</v>
      </c>
      <c r="D10" s="39" t="s">
        <v>29</v>
      </c>
      <c r="E10" s="41">
        <v>12250</v>
      </c>
      <c r="F10" s="41">
        <v>1</v>
      </c>
      <c r="G10" s="41">
        <f t="shared" si="0"/>
        <v>12250</v>
      </c>
      <c r="H10" s="33"/>
      <c r="I10" s="33"/>
      <c r="J10" s="33"/>
      <c r="K10" s="33"/>
    </row>
    <row r="11" spans="1:11" ht="9.75" customHeight="1">
      <c r="A11" s="37"/>
      <c r="B11" s="39">
        <v>7</v>
      </c>
      <c r="C11" s="40" t="s">
        <v>30</v>
      </c>
      <c r="D11" s="39" t="s">
        <v>22</v>
      </c>
      <c r="E11" s="41">
        <v>1900</v>
      </c>
      <c r="F11" s="41">
        <v>1</v>
      </c>
      <c r="G11" s="41">
        <f t="shared" si="0"/>
        <v>1900</v>
      </c>
      <c r="H11" s="33"/>
      <c r="I11" s="33"/>
      <c r="J11" s="33"/>
      <c r="K11" s="33"/>
    </row>
    <row r="12" spans="1:11" ht="9.75" customHeight="1">
      <c r="A12" s="37"/>
      <c r="B12" s="39">
        <v>8</v>
      </c>
      <c r="C12" s="12" t="s">
        <v>31</v>
      </c>
      <c r="D12" s="39" t="s">
        <v>29</v>
      </c>
      <c r="E12" s="41">
        <v>16500</v>
      </c>
      <c r="F12" s="41">
        <v>1</v>
      </c>
      <c r="G12" s="41">
        <f t="shared" si="0"/>
        <v>16500</v>
      </c>
      <c r="H12" s="33"/>
      <c r="I12" s="33"/>
      <c r="J12" s="33"/>
      <c r="K12" s="33"/>
    </row>
    <row r="13" spans="1:11" ht="9.75" customHeight="1">
      <c r="A13" s="37"/>
      <c r="B13" s="39">
        <v>9</v>
      </c>
      <c r="C13" s="42" t="s">
        <v>32</v>
      </c>
      <c r="D13" s="39" t="s">
        <v>29</v>
      </c>
      <c r="E13" s="41">
        <v>5500</v>
      </c>
      <c r="F13" s="41">
        <v>1</v>
      </c>
      <c r="G13" s="41">
        <f t="shared" si="0"/>
        <v>5500</v>
      </c>
      <c r="H13" s="33"/>
      <c r="I13" s="33"/>
      <c r="J13" s="33"/>
      <c r="K13" s="33"/>
    </row>
    <row r="14" spans="1:11" ht="9.75" customHeight="1">
      <c r="A14" s="37"/>
      <c r="B14" s="39">
        <v>10</v>
      </c>
      <c r="C14" s="40" t="s">
        <v>33</v>
      </c>
      <c r="D14" s="39" t="s">
        <v>29</v>
      </c>
      <c r="E14" s="41">
        <v>7500</v>
      </c>
      <c r="F14" s="41">
        <v>1</v>
      </c>
      <c r="G14" s="41">
        <f t="shared" si="0"/>
        <v>7500</v>
      </c>
      <c r="H14" s="33"/>
      <c r="I14" s="33"/>
      <c r="J14" s="33"/>
      <c r="K14" s="33"/>
    </row>
    <row r="15" spans="1:11" ht="9.75" customHeight="1">
      <c r="A15" s="37"/>
      <c r="B15" s="39">
        <v>11</v>
      </c>
      <c r="C15" s="40" t="s">
        <v>34</v>
      </c>
      <c r="D15" s="39" t="s">
        <v>22</v>
      </c>
      <c r="E15" s="41">
        <v>5000</v>
      </c>
      <c r="F15" s="41">
        <v>1</v>
      </c>
      <c r="G15" s="41">
        <f t="shared" si="0"/>
        <v>5000</v>
      </c>
      <c r="H15" s="33"/>
      <c r="I15" s="33"/>
      <c r="J15" s="33"/>
      <c r="K15" s="33"/>
    </row>
    <row r="16" spans="1:11" ht="9.75" customHeight="1">
      <c r="A16" s="37"/>
      <c r="B16" s="39">
        <v>12</v>
      </c>
      <c r="C16" s="40" t="s">
        <v>35</v>
      </c>
      <c r="D16" s="39" t="s">
        <v>22</v>
      </c>
      <c r="E16" s="41">
        <v>3500</v>
      </c>
      <c r="F16" s="41">
        <v>1</v>
      </c>
      <c r="G16" s="41">
        <f t="shared" si="0"/>
        <v>3500</v>
      </c>
      <c r="H16" s="33"/>
      <c r="I16" s="33"/>
      <c r="J16" s="33"/>
      <c r="K16" s="33"/>
    </row>
    <row r="17" spans="1:11" ht="9.75" customHeight="1">
      <c r="A17" s="37"/>
      <c r="B17" s="39">
        <v>13</v>
      </c>
      <c r="C17" s="38" t="s">
        <v>36</v>
      </c>
      <c r="D17" s="39" t="s">
        <v>37</v>
      </c>
      <c r="E17" s="41">
        <v>160</v>
      </c>
      <c r="F17" s="41">
        <v>310</v>
      </c>
      <c r="G17" s="41">
        <f t="shared" si="0"/>
        <v>49600</v>
      </c>
      <c r="H17" s="33"/>
      <c r="I17" s="33"/>
      <c r="J17" s="33"/>
      <c r="K17" s="33"/>
    </row>
    <row r="18" spans="1:11" ht="9.75" customHeight="1">
      <c r="A18" s="37"/>
      <c r="B18" s="39">
        <v>14</v>
      </c>
      <c r="C18" s="40" t="s">
        <v>38</v>
      </c>
      <c r="D18" s="39" t="s">
        <v>39</v>
      </c>
      <c r="E18" s="41">
        <v>8500</v>
      </c>
      <c r="F18" s="41">
        <v>1</v>
      </c>
      <c r="G18" s="41">
        <f t="shared" si="0"/>
        <v>8500</v>
      </c>
      <c r="H18" s="33"/>
      <c r="I18" s="33"/>
      <c r="J18" s="33"/>
      <c r="K18" s="33"/>
    </row>
    <row r="19" spans="1:11" ht="9.75" customHeight="1">
      <c r="A19" s="37"/>
      <c r="B19" s="39">
        <v>15</v>
      </c>
      <c r="C19" s="40" t="s">
        <v>40</v>
      </c>
      <c r="D19" s="39" t="s">
        <v>22</v>
      </c>
      <c r="E19" s="41">
        <v>15000</v>
      </c>
      <c r="F19" s="41">
        <v>1</v>
      </c>
      <c r="G19" s="41">
        <f t="shared" si="0"/>
        <v>15000</v>
      </c>
      <c r="H19" s="33"/>
      <c r="I19" s="33"/>
      <c r="J19" s="33"/>
      <c r="K19" s="33"/>
    </row>
    <row r="20" spans="1:11" ht="243" customHeight="1">
      <c r="A20" s="39"/>
      <c r="B20" s="43">
        <v>16</v>
      </c>
      <c r="C20" s="44" t="s">
        <v>41</v>
      </c>
      <c r="D20" s="39" t="s">
        <v>22</v>
      </c>
      <c r="E20" s="45">
        <v>49000</v>
      </c>
      <c r="F20" s="46">
        <v>1</v>
      </c>
      <c r="G20" s="45">
        <f t="shared" si="0"/>
        <v>49000</v>
      </c>
      <c r="H20" s="33"/>
      <c r="I20" s="33"/>
      <c r="J20" s="33"/>
      <c r="K20" s="33"/>
    </row>
    <row r="21" spans="1:11" ht="9.75" customHeight="1">
      <c r="A21" s="37"/>
      <c r="B21" s="39"/>
      <c r="C21" s="12" t="s">
        <v>42</v>
      </c>
      <c r="D21" s="39" t="s">
        <v>39</v>
      </c>
      <c r="E21" s="41">
        <v>63500</v>
      </c>
      <c r="F21" s="41">
        <v>1</v>
      </c>
      <c r="G21" s="41">
        <f t="shared" si="0"/>
        <v>63500</v>
      </c>
      <c r="H21" s="33"/>
      <c r="I21" s="33"/>
      <c r="J21" s="33"/>
      <c r="K21" s="33"/>
    </row>
    <row r="22" spans="1:11" ht="9.75" customHeight="1">
      <c r="A22" s="39"/>
      <c r="B22" s="37"/>
      <c r="C22" s="47"/>
      <c r="D22" s="39"/>
      <c r="E22" s="45"/>
      <c r="F22" s="48"/>
      <c r="G22" s="48"/>
      <c r="H22" s="33"/>
      <c r="I22" s="33"/>
      <c r="J22" s="33"/>
      <c r="K22" s="33"/>
    </row>
    <row r="23" spans="1:11" ht="9.75" customHeight="1">
      <c r="A23" s="39"/>
      <c r="B23" s="39"/>
      <c r="C23" s="47"/>
      <c r="D23" s="39"/>
      <c r="E23" s="45"/>
      <c r="F23" s="48"/>
      <c r="G23" s="48"/>
      <c r="H23" s="33"/>
      <c r="I23" s="33"/>
      <c r="J23" s="33"/>
      <c r="K23" s="33"/>
    </row>
    <row r="24" spans="1:11" ht="9.75" customHeight="1">
      <c r="A24" s="39"/>
      <c r="B24" s="39"/>
      <c r="C24" s="38"/>
      <c r="D24" s="39"/>
      <c r="E24" s="46"/>
      <c r="F24" s="46"/>
      <c r="G24" s="45">
        <f>F24*$E24</f>
        <v>0</v>
      </c>
      <c r="H24" s="33"/>
      <c r="I24" s="33"/>
      <c r="J24" s="33"/>
      <c r="K24" s="33"/>
    </row>
    <row r="25" spans="1:11" ht="9.75" customHeight="1">
      <c r="A25" s="39"/>
      <c r="B25" s="39"/>
      <c r="C25" s="49" t="s">
        <v>54</v>
      </c>
      <c r="D25" s="50"/>
      <c r="E25" s="51"/>
      <c r="F25" s="51"/>
      <c r="G25" s="52">
        <f>SUM(G4:G24)</f>
        <v>324420</v>
      </c>
      <c r="H25" s="33"/>
      <c r="I25" s="33"/>
      <c r="J25" s="33"/>
      <c r="K25" s="33"/>
    </row>
    <row r="26" spans="1:11" ht="9.75" customHeight="1">
      <c r="A26" s="53"/>
      <c r="B26" s="53"/>
      <c r="C26" s="54"/>
      <c r="D26" s="53"/>
      <c r="E26" s="53"/>
      <c r="F26" s="53"/>
      <c r="G26" s="55"/>
      <c r="H26" s="33"/>
      <c r="I26" s="33"/>
      <c r="J26" s="33"/>
      <c r="K26" s="33"/>
    </row>
    <row r="27" spans="1:11" ht="9.75" customHeight="1">
      <c r="A27" s="53"/>
      <c r="B27" s="53"/>
      <c r="C27" s="54"/>
      <c r="D27" s="53"/>
      <c r="E27" s="53"/>
      <c r="F27" s="53"/>
      <c r="G27" s="55"/>
      <c r="H27" s="33"/>
      <c r="I27" s="33"/>
      <c r="J27" s="33"/>
      <c r="K27" s="33"/>
    </row>
    <row r="28" spans="1:11" ht="9.75" customHeight="1">
      <c r="A28" s="53"/>
      <c r="B28" s="53"/>
      <c r="C28" s="54"/>
      <c r="D28" s="53"/>
      <c r="E28" s="53"/>
      <c r="F28" s="53"/>
      <c r="G28" s="55"/>
      <c r="H28" s="33"/>
      <c r="I28" s="33"/>
      <c r="J28" s="33"/>
      <c r="K28" s="33"/>
    </row>
    <row r="29" spans="1:11" ht="9.75" customHeight="1">
      <c r="A29" s="53"/>
      <c r="B29" s="53"/>
      <c r="C29" s="54"/>
      <c r="D29" s="53"/>
      <c r="E29" s="53"/>
      <c r="F29" s="53"/>
      <c r="G29" s="55"/>
      <c r="H29" s="33"/>
      <c r="I29" s="33"/>
      <c r="J29" s="33"/>
      <c r="K29" s="33"/>
    </row>
    <row r="30" spans="1:11" ht="9.75" customHeight="1">
      <c r="A30" s="53"/>
      <c r="B30" s="53"/>
      <c r="C30" s="54"/>
      <c r="D30" s="53"/>
      <c r="E30" s="53"/>
      <c r="F30" s="53"/>
      <c r="G30" s="55"/>
      <c r="H30" s="33"/>
      <c r="I30" s="33"/>
      <c r="J30" s="33"/>
      <c r="K30" s="33"/>
    </row>
    <row r="31" spans="1:11" ht="9.75" customHeight="1">
      <c r="A31" s="53"/>
      <c r="B31" s="53"/>
      <c r="C31" s="54"/>
      <c r="D31" s="53"/>
      <c r="E31" s="53"/>
      <c r="F31" s="53"/>
      <c r="G31" s="55"/>
      <c r="H31" s="33"/>
      <c r="I31" s="33"/>
      <c r="J31" s="33"/>
      <c r="K31" s="33"/>
    </row>
    <row r="32" spans="1:11" ht="9.75" customHeight="1">
      <c r="A32" s="53"/>
      <c r="B32" s="53"/>
      <c r="C32" s="54"/>
      <c r="D32" s="53"/>
      <c r="E32" s="53"/>
      <c r="F32" s="53"/>
      <c r="G32" s="55"/>
      <c r="H32" s="33"/>
      <c r="I32" s="33"/>
      <c r="J32" s="33"/>
      <c r="K32" s="33"/>
    </row>
    <row r="33" spans="1:11" ht="9.75" customHeight="1">
      <c r="A33" s="53"/>
      <c r="B33" s="53"/>
      <c r="C33" s="54"/>
      <c r="D33" s="53"/>
      <c r="E33" s="53"/>
      <c r="F33" s="53"/>
      <c r="G33" s="55"/>
      <c r="H33" s="33"/>
      <c r="I33" s="33"/>
      <c r="J33" s="33"/>
      <c r="K33" s="33"/>
    </row>
    <row r="34" spans="1:11" ht="9.75" customHeight="1">
      <c r="A34" s="53"/>
      <c r="B34" s="53"/>
      <c r="C34" s="54"/>
      <c r="D34" s="53"/>
      <c r="E34" s="53"/>
      <c r="F34" s="53"/>
      <c r="G34" s="55"/>
      <c r="H34" s="33"/>
      <c r="I34" s="33"/>
      <c r="J34" s="33"/>
      <c r="K34" s="33"/>
    </row>
    <row r="35" spans="1:11" ht="9.75" customHeight="1">
      <c r="A35" s="53"/>
      <c r="B35" s="53"/>
      <c r="C35" s="54"/>
      <c r="D35" s="53"/>
      <c r="E35" s="53"/>
      <c r="F35" s="53"/>
      <c r="G35" s="55"/>
      <c r="H35" s="33"/>
      <c r="I35" s="33"/>
      <c r="J35" s="33"/>
      <c r="K35" s="33"/>
    </row>
    <row r="36" spans="1:11" ht="9.75" customHeight="1">
      <c r="A36" s="53"/>
      <c r="B36" s="53"/>
      <c r="C36" s="54"/>
      <c r="D36" s="53"/>
      <c r="E36" s="53"/>
      <c r="F36" s="53"/>
      <c r="G36" s="55"/>
      <c r="H36" s="33"/>
      <c r="I36" s="33"/>
      <c r="J36" s="33"/>
      <c r="K36" s="33"/>
    </row>
    <row r="37" spans="1:11" ht="9.75" customHeight="1">
      <c r="A37" s="53"/>
      <c r="B37" s="53"/>
      <c r="C37" s="54"/>
      <c r="D37" s="53"/>
      <c r="E37" s="53"/>
      <c r="F37" s="53"/>
      <c r="G37" s="55"/>
      <c r="H37" s="33"/>
      <c r="I37" s="33"/>
      <c r="J37" s="33"/>
      <c r="K37" s="33"/>
    </row>
    <row r="38" spans="1:11" ht="9.75" customHeight="1">
      <c r="A38" s="53"/>
      <c r="B38" s="53"/>
      <c r="C38" s="54"/>
      <c r="D38" s="53"/>
      <c r="E38" s="53"/>
      <c r="F38" s="53"/>
      <c r="G38" s="55"/>
      <c r="H38" s="33"/>
      <c r="I38" s="33"/>
      <c r="J38" s="33"/>
      <c r="K38" s="33"/>
    </row>
    <row r="39" spans="1:11" ht="9.75" customHeight="1">
      <c r="A39" s="53"/>
      <c r="B39" s="53"/>
      <c r="C39" s="54"/>
      <c r="D39" s="53"/>
      <c r="E39" s="53"/>
      <c r="F39" s="53"/>
      <c r="G39" s="55"/>
      <c r="H39" s="33"/>
      <c r="I39" s="33"/>
      <c r="J39" s="33"/>
      <c r="K39" s="33"/>
    </row>
    <row r="40" spans="1:11" ht="9.75" customHeight="1">
      <c r="A40" s="53"/>
      <c r="B40" s="53"/>
      <c r="C40" s="54"/>
      <c r="D40" s="53"/>
      <c r="E40" s="53"/>
      <c r="F40" s="53"/>
      <c r="G40" s="55"/>
      <c r="H40" s="33"/>
      <c r="I40" s="33"/>
      <c r="J40" s="33"/>
      <c r="K40" s="33"/>
    </row>
    <row r="41" spans="1:11" ht="9.75" customHeight="1">
      <c r="A41" s="53"/>
      <c r="B41" s="53"/>
      <c r="C41" s="54"/>
      <c r="D41" s="53"/>
      <c r="E41" s="53"/>
      <c r="F41" s="53"/>
      <c r="G41" s="55"/>
      <c r="H41" s="33"/>
      <c r="I41" s="33"/>
      <c r="J41" s="33"/>
      <c r="K41" s="33"/>
    </row>
    <row r="42" spans="1:11" ht="9.75" customHeight="1">
      <c r="A42" s="53"/>
      <c r="B42" s="53"/>
      <c r="C42" s="54"/>
      <c r="D42" s="53"/>
      <c r="E42" s="53"/>
      <c r="F42" s="53"/>
      <c r="G42" s="55"/>
      <c r="H42" s="33"/>
      <c r="I42" s="33"/>
      <c r="J42" s="33"/>
      <c r="K42" s="33"/>
    </row>
    <row r="43" spans="1:11" ht="9.75" customHeight="1">
      <c r="A43" s="53"/>
      <c r="B43" s="53"/>
      <c r="C43" s="54"/>
      <c r="D43" s="53"/>
      <c r="E43" s="53"/>
      <c r="F43" s="53"/>
      <c r="G43" s="55"/>
      <c r="H43" s="33"/>
      <c r="I43" s="33"/>
      <c r="J43" s="33"/>
      <c r="K43" s="33"/>
    </row>
    <row r="44" spans="1:11" ht="9.75" customHeight="1">
      <c r="A44" s="53"/>
      <c r="B44" s="53"/>
      <c r="C44" s="54"/>
      <c r="D44" s="53"/>
      <c r="E44" s="53"/>
      <c r="F44" s="53"/>
      <c r="G44" s="55"/>
      <c r="H44" s="33"/>
      <c r="I44" s="33"/>
      <c r="J44" s="33"/>
      <c r="K44" s="33"/>
    </row>
    <row r="45" spans="1:11" ht="9.75" customHeight="1">
      <c r="A45" s="53"/>
      <c r="B45" s="53"/>
      <c r="C45" s="54"/>
      <c r="D45" s="53"/>
      <c r="E45" s="53"/>
      <c r="F45" s="53"/>
      <c r="G45" s="55"/>
      <c r="H45" s="33"/>
      <c r="I45" s="33"/>
      <c r="J45" s="33"/>
      <c r="K45" s="33"/>
    </row>
    <row r="46" spans="1:11" ht="9.75" customHeight="1">
      <c r="A46" s="53"/>
      <c r="B46" s="53"/>
      <c r="C46" s="54"/>
      <c r="D46" s="53"/>
      <c r="E46" s="53"/>
      <c r="F46" s="53"/>
      <c r="G46" s="55"/>
      <c r="H46" s="33"/>
      <c r="I46" s="33"/>
      <c r="J46" s="33"/>
      <c r="K46" s="33"/>
    </row>
    <row r="47" spans="1:11" ht="9.75" customHeight="1">
      <c r="A47" s="53"/>
      <c r="B47" s="53"/>
      <c r="C47" s="54"/>
      <c r="D47" s="53"/>
      <c r="E47" s="53"/>
      <c r="F47" s="53"/>
      <c r="G47" s="55"/>
      <c r="H47" s="33"/>
      <c r="I47" s="33"/>
      <c r="J47" s="33"/>
      <c r="K47" s="33"/>
    </row>
    <row r="48" spans="1:11" ht="9.75" customHeight="1">
      <c r="A48" s="53"/>
      <c r="B48" s="53"/>
      <c r="C48" s="54"/>
      <c r="D48" s="53"/>
      <c r="E48" s="53"/>
      <c r="F48" s="53"/>
      <c r="G48" s="55"/>
      <c r="H48" s="33"/>
      <c r="I48" s="33"/>
      <c r="J48" s="33"/>
      <c r="K48" s="33"/>
    </row>
    <row r="49" spans="1:11" ht="9.75" customHeight="1">
      <c r="A49" s="53"/>
      <c r="B49" s="53"/>
      <c r="C49" s="54"/>
      <c r="D49" s="53"/>
      <c r="E49" s="53"/>
      <c r="F49" s="53"/>
      <c r="G49" s="55"/>
      <c r="H49" s="33"/>
      <c r="I49" s="33"/>
      <c r="J49" s="33"/>
      <c r="K49" s="33"/>
    </row>
    <row r="50" spans="1:11" ht="9.75" customHeight="1">
      <c r="A50" s="53"/>
      <c r="B50" s="53"/>
      <c r="C50" s="54"/>
      <c r="D50" s="53"/>
      <c r="E50" s="53"/>
      <c r="F50" s="53"/>
      <c r="G50" s="55"/>
      <c r="H50" s="33"/>
      <c r="I50" s="33"/>
      <c r="J50" s="33"/>
      <c r="K50" s="33"/>
    </row>
    <row r="51" spans="1:11" ht="9.75" customHeight="1">
      <c r="A51" s="53"/>
      <c r="B51" s="53"/>
      <c r="C51" s="54"/>
      <c r="D51" s="53"/>
      <c r="E51" s="53"/>
      <c r="F51" s="53"/>
      <c r="G51" s="55"/>
      <c r="H51" s="33"/>
      <c r="I51" s="33"/>
      <c r="J51" s="33"/>
      <c r="K51" s="33"/>
    </row>
    <row r="52" spans="1:11" ht="9.75" customHeight="1">
      <c r="A52" s="53"/>
      <c r="B52" s="53"/>
      <c r="C52" s="54"/>
      <c r="D52" s="53"/>
      <c r="E52" s="53"/>
      <c r="F52" s="53"/>
      <c r="G52" s="55"/>
      <c r="H52" s="33"/>
      <c r="I52" s="33"/>
      <c r="J52" s="33"/>
      <c r="K52" s="33"/>
    </row>
    <row r="53" spans="1:11" ht="9.75" customHeight="1">
      <c r="A53" s="53"/>
      <c r="B53" s="53"/>
      <c r="C53" s="54"/>
      <c r="D53" s="53"/>
      <c r="E53" s="53"/>
      <c r="F53" s="53"/>
      <c r="G53" s="55"/>
      <c r="H53" s="33"/>
      <c r="I53" s="33"/>
      <c r="J53" s="33"/>
      <c r="K53" s="33"/>
    </row>
    <row r="54" spans="1:11" ht="9.75" customHeight="1">
      <c r="A54" s="53"/>
      <c r="B54" s="53"/>
      <c r="C54" s="54"/>
      <c r="D54" s="53"/>
      <c r="E54" s="53"/>
      <c r="F54" s="53"/>
      <c r="G54" s="55"/>
      <c r="H54" s="33"/>
      <c r="I54" s="33"/>
      <c r="J54" s="33"/>
      <c r="K54" s="33"/>
    </row>
    <row r="55" spans="1:11" ht="9.75" customHeight="1">
      <c r="A55" s="53"/>
      <c r="B55" s="53"/>
      <c r="C55" s="54"/>
      <c r="D55" s="53"/>
      <c r="E55" s="53"/>
      <c r="F55" s="53"/>
      <c r="G55" s="55"/>
      <c r="H55" s="33"/>
      <c r="I55" s="33"/>
      <c r="J55" s="33"/>
      <c r="K55" s="33"/>
    </row>
    <row r="56" spans="1:11" ht="9.75" customHeight="1">
      <c r="A56" s="53"/>
      <c r="B56" s="53"/>
      <c r="C56" s="54"/>
      <c r="D56" s="53"/>
      <c r="E56" s="53"/>
      <c r="F56" s="53"/>
      <c r="G56" s="55"/>
      <c r="H56" s="33"/>
      <c r="I56" s="33"/>
      <c r="J56" s="33"/>
      <c r="K56" s="33"/>
    </row>
    <row r="57" spans="1:11" ht="9.75" customHeight="1">
      <c r="A57" s="53"/>
      <c r="B57" s="53"/>
      <c r="C57" s="54"/>
      <c r="D57" s="53"/>
      <c r="E57" s="53"/>
      <c r="F57" s="53"/>
      <c r="G57" s="55"/>
      <c r="H57" s="33"/>
      <c r="I57" s="33"/>
      <c r="J57" s="33"/>
      <c r="K57" s="33"/>
    </row>
    <row r="58" spans="1:11" ht="9.75" customHeight="1">
      <c r="A58" s="53"/>
      <c r="B58" s="53"/>
      <c r="C58" s="54"/>
      <c r="D58" s="53"/>
      <c r="E58" s="53"/>
      <c r="F58" s="53"/>
      <c r="G58" s="55"/>
      <c r="H58" s="33"/>
      <c r="I58" s="33"/>
      <c r="J58" s="33"/>
      <c r="K58" s="33"/>
    </row>
    <row r="59" spans="1:11" ht="9.75" customHeight="1">
      <c r="A59" s="53"/>
      <c r="B59" s="53"/>
      <c r="C59" s="54"/>
      <c r="D59" s="53"/>
      <c r="E59" s="53"/>
      <c r="F59" s="53"/>
      <c r="G59" s="55"/>
      <c r="H59" s="33"/>
      <c r="I59" s="33"/>
      <c r="J59" s="33"/>
      <c r="K59" s="33"/>
    </row>
    <row r="60" spans="1:11" ht="9.75" customHeight="1">
      <c r="A60" s="53"/>
      <c r="B60" s="53"/>
      <c r="C60" s="54"/>
      <c r="D60" s="53"/>
      <c r="E60" s="53"/>
      <c r="F60" s="53"/>
      <c r="G60" s="55"/>
      <c r="H60" s="33"/>
      <c r="I60" s="33"/>
      <c r="J60" s="33"/>
      <c r="K60" s="33"/>
    </row>
    <row r="61" spans="1:11" ht="9.75" customHeight="1">
      <c r="A61" s="53"/>
      <c r="B61" s="53"/>
      <c r="C61" s="54"/>
      <c r="D61" s="53"/>
      <c r="E61" s="53"/>
      <c r="F61" s="53"/>
      <c r="G61" s="55"/>
      <c r="H61" s="33"/>
      <c r="I61" s="33"/>
      <c r="J61" s="33"/>
      <c r="K61" s="33"/>
    </row>
    <row r="62" spans="1:11" ht="9.75" customHeight="1">
      <c r="A62" s="53"/>
      <c r="B62" s="53"/>
      <c r="C62" s="54"/>
      <c r="D62" s="53"/>
      <c r="E62" s="53"/>
      <c r="F62" s="53"/>
      <c r="G62" s="55"/>
      <c r="H62" s="33"/>
      <c r="I62" s="33"/>
      <c r="J62" s="33"/>
      <c r="K62" s="33"/>
    </row>
    <row r="63" spans="1:11" ht="9.75" customHeight="1">
      <c r="A63" s="53"/>
      <c r="B63" s="53"/>
      <c r="C63" s="54"/>
      <c r="D63" s="53"/>
      <c r="E63" s="53"/>
      <c r="F63" s="53"/>
      <c r="G63" s="55"/>
      <c r="H63" s="33"/>
      <c r="I63" s="33"/>
      <c r="J63" s="33"/>
      <c r="K63" s="33"/>
    </row>
    <row r="64" spans="1:11" ht="9.75" customHeight="1">
      <c r="A64" s="53"/>
      <c r="B64" s="53"/>
      <c r="C64" s="54"/>
      <c r="D64" s="53"/>
      <c r="E64" s="53"/>
      <c r="F64" s="53"/>
      <c r="G64" s="55"/>
      <c r="H64" s="33"/>
      <c r="I64" s="33"/>
      <c r="J64" s="33"/>
      <c r="K64" s="33"/>
    </row>
    <row r="65" spans="1:11" ht="9.75" customHeight="1">
      <c r="A65" s="53"/>
      <c r="B65" s="53"/>
      <c r="C65" s="54"/>
      <c r="D65" s="53"/>
      <c r="E65" s="53"/>
      <c r="F65" s="53"/>
      <c r="G65" s="55"/>
      <c r="H65" s="33"/>
      <c r="I65" s="33"/>
      <c r="J65" s="33"/>
      <c r="K65" s="33"/>
    </row>
    <row r="66" spans="1:11" ht="9.75" customHeight="1">
      <c r="A66" s="53"/>
      <c r="B66" s="53"/>
      <c r="C66" s="54"/>
      <c r="D66" s="53"/>
      <c r="E66" s="53"/>
      <c r="F66" s="53"/>
      <c r="G66" s="55"/>
      <c r="H66" s="33"/>
      <c r="I66" s="33"/>
      <c r="J66" s="33"/>
      <c r="K66" s="33"/>
    </row>
    <row r="67" spans="1:11" ht="9.75" customHeight="1">
      <c r="A67" s="53"/>
      <c r="B67" s="53"/>
      <c r="C67" s="54"/>
      <c r="D67" s="53"/>
      <c r="E67" s="53"/>
      <c r="F67" s="53"/>
      <c r="G67" s="55"/>
      <c r="H67" s="33"/>
      <c r="I67" s="33"/>
      <c r="J67" s="33"/>
      <c r="K67" s="33"/>
    </row>
    <row r="68" spans="1:11" ht="9.75" customHeight="1">
      <c r="A68" s="53"/>
      <c r="B68" s="53"/>
      <c r="C68" s="54"/>
      <c r="D68" s="53"/>
      <c r="E68" s="53"/>
      <c r="F68" s="53"/>
      <c r="G68" s="55"/>
      <c r="H68" s="33"/>
      <c r="I68" s="33"/>
      <c r="J68" s="33"/>
      <c r="K68" s="33"/>
    </row>
    <row r="69" spans="1:11" ht="9.75" customHeight="1">
      <c r="A69" s="53"/>
      <c r="B69" s="53"/>
      <c r="C69" s="54"/>
      <c r="D69" s="53"/>
      <c r="E69" s="53"/>
      <c r="F69" s="53"/>
      <c r="G69" s="55"/>
      <c r="H69" s="33"/>
      <c r="I69" s="33"/>
      <c r="J69" s="33"/>
      <c r="K69" s="33"/>
    </row>
    <row r="70" spans="1:11" ht="9.75" customHeight="1">
      <c r="A70" s="53"/>
      <c r="B70" s="53"/>
      <c r="C70" s="54"/>
      <c r="D70" s="53"/>
      <c r="E70" s="53"/>
      <c r="F70" s="53"/>
      <c r="G70" s="55"/>
      <c r="H70" s="33"/>
      <c r="I70" s="33"/>
      <c r="J70" s="33"/>
      <c r="K70" s="33"/>
    </row>
    <row r="71" spans="1:11" ht="9.75" customHeight="1">
      <c r="A71" s="53"/>
      <c r="B71" s="53"/>
      <c r="C71" s="54"/>
      <c r="D71" s="53"/>
      <c r="E71" s="53"/>
      <c r="F71" s="53"/>
      <c r="G71" s="55"/>
      <c r="H71" s="33"/>
      <c r="I71" s="33"/>
      <c r="J71" s="33"/>
      <c r="K71" s="33"/>
    </row>
    <row r="72" spans="1:11" ht="9.75" customHeight="1">
      <c r="A72" s="53"/>
      <c r="B72" s="53"/>
      <c r="C72" s="54"/>
      <c r="D72" s="53"/>
      <c r="E72" s="53"/>
      <c r="F72" s="53"/>
      <c r="G72" s="55"/>
      <c r="H72" s="33"/>
      <c r="I72" s="33"/>
      <c r="J72" s="33"/>
      <c r="K72" s="33"/>
    </row>
    <row r="73" spans="1:11" ht="9.75" customHeight="1">
      <c r="A73" s="53"/>
      <c r="B73" s="53"/>
      <c r="C73" s="54"/>
      <c r="D73" s="53"/>
      <c r="E73" s="53"/>
      <c r="F73" s="53"/>
      <c r="G73" s="55"/>
      <c r="H73" s="33"/>
      <c r="I73" s="33"/>
      <c r="J73" s="33"/>
      <c r="K73" s="33"/>
    </row>
    <row r="74" spans="1:11" ht="9.75" customHeight="1">
      <c r="A74" s="53"/>
      <c r="B74" s="53"/>
      <c r="C74" s="54"/>
      <c r="D74" s="53"/>
      <c r="E74" s="53"/>
      <c r="F74" s="53"/>
      <c r="G74" s="55"/>
      <c r="H74" s="33"/>
      <c r="I74" s="33"/>
      <c r="J74" s="33"/>
      <c r="K74" s="33"/>
    </row>
    <row r="75" spans="1:11" ht="9.75" customHeight="1">
      <c r="A75" s="53"/>
      <c r="B75" s="53"/>
      <c r="C75" s="54"/>
      <c r="D75" s="53"/>
      <c r="E75" s="53"/>
      <c r="F75" s="53"/>
      <c r="G75" s="55"/>
      <c r="H75" s="33"/>
      <c r="I75" s="33"/>
      <c r="J75" s="33"/>
      <c r="K75" s="33"/>
    </row>
    <row r="76" spans="1:11" ht="9.75" customHeight="1">
      <c r="A76" s="53"/>
      <c r="B76" s="53"/>
      <c r="C76" s="54"/>
      <c r="D76" s="53"/>
      <c r="E76" s="53"/>
      <c r="F76" s="53"/>
      <c r="G76" s="55"/>
      <c r="H76" s="33"/>
      <c r="I76" s="33"/>
      <c r="J76" s="33"/>
      <c r="K76" s="33"/>
    </row>
    <row r="77" spans="1:11" ht="9.75" customHeight="1">
      <c r="A77" s="53"/>
      <c r="B77" s="53"/>
      <c r="C77" s="54"/>
      <c r="D77" s="53"/>
      <c r="E77" s="53"/>
      <c r="F77" s="53"/>
      <c r="G77" s="55"/>
      <c r="H77" s="33"/>
      <c r="I77" s="33"/>
      <c r="J77" s="33"/>
      <c r="K77" s="33"/>
    </row>
    <row r="78" spans="1:11" ht="9.75" customHeight="1">
      <c r="A78" s="53"/>
      <c r="B78" s="53"/>
      <c r="C78" s="54"/>
      <c r="D78" s="53"/>
      <c r="E78" s="53"/>
      <c r="F78" s="53"/>
      <c r="G78" s="55"/>
      <c r="H78" s="33"/>
      <c r="I78" s="33"/>
      <c r="J78" s="33"/>
      <c r="K78" s="33"/>
    </row>
    <row r="79" spans="1:11" ht="9.75" customHeight="1">
      <c r="A79" s="53"/>
      <c r="B79" s="53"/>
      <c r="C79" s="54"/>
      <c r="D79" s="53"/>
      <c r="E79" s="53"/>
      <c r="F79" s="53"/>
      <c r="G79" s="55"/>
      <c r="H79" s="33"/>
      <c r="I79" s="33"/>
      <c r="J79" s="33"/>
      <c r="K79" s="33"/>
    </row>
    <row r="80" spans="1:11" ht="9.75" customHeight="1">
      <c r="A80" s="53"/>
      <c r="B80" s="53"/>
      <c r="C80" s="54"/>
      <c r="D80" s="53"/>
      <c r="E80" s="53"/>
      <c r="F80" s="53"/>
      <c r="G80" s="55"/>
      <c r="H80" s="33"/>
      <c r="I80" s="33"/>
      <c r="J80" s="33"/>
      <c r="K80" s="33"/>
    </row>
    <row r="81" spans="1:11" ht="9.75" customHeight="1">
      <c r="A81" s="53"/>
      <c r="B81" s="53"/>
      <c r="C81" s="54"/>
      <c r="D81" s="53"/>
      <c r="E81" s="53"/>
      <c r="F81" s="53"/>
      <c r="G81" s="55"/>
      <c r="H81" s="33"/>
      <c r="I81" s="33"/>
      <c r="J81" s="33"/>
      <c r="K81" s="33"/>
    </row>
    <row r="82" spans="1:11" ht="9.75" customHeight="1">
      <c r="A82" s="53"/>
      <c r="B82" s="53"/>
      <c r="C82" s="54"/>
      <c r="D82" s="53"/>
      <c r="E82" s="53"/>
      <c r="F82" s="53"/>
      <c r="G82" s="55"/>
      <c r="H82" s="33"/>
      <c r="I82" s="33"/>
      <c r="J82" s="33"/>
      <c r="K82" s="33"/>
    </row>
    <row r="83" spans="1:11" ht="9.75" customHeight="1">
      <c r="A83" s="53"/>
      <c r="B83" s="53"/>
      <c r="C83" s="54"/>
      <c r="D83" s="53"/>
      <c r="E83" s="53"/>
      <c r="F83" s="53"/>
      <c r="G83" s="55"/>
      <c r="H83" s="33"/>
      <c r="I83" s="33"/>
      <c r="J83" s="33"/>
      <c r="K83" s="33"/>
    </row>
    <row r="84" spans="1:11" ht="9.75" customHeight="1">
      <c r="A84" s="53"/>
      <c r="B84" s="53"/>
      <c r="C84" s="54"/>
      <c r="D84" s="53"/>
      <c r="E84" s="53"/>
      <c r="F84" s="53"/>
      <c r="G84" s="55"/>
      <c r="H84" s="33"/>
      <c r="I84" s="33"/>
      <c r="J84" s="33"/>
      <c r="K84" s="33"/>
    </row>
    <row r="85" spans="1:11" ht="9.75" customHeight="1">
      <c r="A85" s="53"/>
      <c r="B85" s="53"/>
      <c r="C85" s="54"/>
      <c r="D85" s="53"/>
      <c r="E85" s="53"/>
      <c r="F85" s="53"/>
      <c r="G85" s="55"/>
      <c r="H85" s="33"/>
      <c r="I85" s="33"/>
      <c r="J85" s="33"/>
      <c r="K85" s="33"/>
    </row>
    <row r="86" spans="1:11" ht="9.75" customHeight="1">
      <c r="A86" s="53"/>
      <c r="B86" s="53"/>
      <c r="C86" s="54"/>
      <c r="D86" s="53"/>
      <c r="E86" s="53"/>
      <c r="F86" s="53"/>
      <c r="G86" s="55"/>
      <c r="H86" s="33"/>
      <c r="I86" s="33"/>
      <c r="J86" s="33"/>
      <c r="K86" s="33"/>
    </row>
    <row r="87" spans="1:11" ht="9.75" customHeight="1">
      <c r="A87" s="53"/>
      <c r="B87" s="53"/>
      <c r="C87" s="54"/>
      <c r="D87" s="53"/>
      <c r="E87" s="53"/>
      <c r="F87" s="53"/>
      <c r="G87" s="55"/>
      <c r="H87" s="33"/>
      <c r="I87" s="33"/>
      <c r="J87" s="33"/>
      <c r="K87" s="33"/>
    </row>
    <row r="88" spans="1:11" ht="9.75" customHeight="1">
      <c r="A88" s="53"/>
      <c r="B88" s="53"/>
      <c r="C88" s="54"/>
      <c r="D88" s="53"/>
      <c r="E88" s="53"/>
      <c r="F88" s="53"/>
      <c r="G88" s="55"/>
      <c r="H88" s="33"/>
      <c r="I88" s="33"/>
      <c r="J88" s="33"/>
      <c r="K88" s="33"/>
    </row>
    <row r="89" spans="1:11" ht="9.75" customHeight="1">
      <c r="A89" s="53"/>
      <c r="B89" s="53"/>
      <c r="C89" s="54"/>
      <c r="D89" s="53"/>
      <c r="E89" s="53"/>
      <c r="F89" s="53"/>
      <c r="G89" s="55"/>
      <c r="H89" s="33"/>
      <c r="I89" s="33"/>
      <c r="J89" s="33"/>
      <c r="K89" s="33"/>
    </row>
    <row r="90" spans="1:11" ht="9.75" customHeight="1">
      <c r="A90" s="53"/>
      <c r="B90" s="53"/>
      <c r="C90" s="54"/>
      <c r="D90" s="53"/>
      <c r="E90" s="53"/>
      <c r="F90" s="53"/>
      <c r="G90" s="55"/>
      <c r="H90" s="33"/>
      <c r="I90" s="33"/>
      <c r="J90" s="33"/>
      <c r="K90" s="33"/>
    </row>
    <row r="91" spans="1:11" ht="9.75" customHeight="1">
      <c r="A91" s="53"/>
      <c r="B91" s="53"/>
      <c r="C91" s="54"/>
      <c r="D91" s="53"/>
      <c r="E91" s="53"/>
      <c r="F91" s="53"/>
      <c r="G91" s="55"/>
      <c r="H91" s="33"/>
      <c r="I91" s="33"/>
      <c r="J91" s="33"/>
      <c r="K91" s="33"/>
    </row>
    <row r="92" spans="1:11" ht="9.75" customHeight="1">
      <c r="A92" s="53"/>
      <c r="B92" s="53"/>
      <c r="C92" s="54"/>
      <c r="D92" s="53"/>
      <c r="E92" s="53"/>
      <c r="F92" s="53"/>
      <c r="G92" s="55"/>
      <c r="H92" s="33"/>
      <c r="I92" s="33"/>
      <c r="J92" s="33"/>
      <c r="K92" s="33"/>
    </row>
    <row r="93" spans="1:11" ht="9.75" customHeight="1">
      <c r="A93" s="53"/>
      <c r="B93" s="53"/>
      <c r="C93" s="54"/>
      <c r="D93" s="53"/>
      <c r="E93" s="53"/>
      <c r="F93" s="53"/>
      <c r="G93" s="55"/>
      <c r="H93" s="33"/>
      <c r="I93" s="33"/>
      <c r="J93" s="33"/>
      <c r="K93" s="33"/>
    </row>
    <row r="94" spans="1:11" ht="9.75" customHeight="1">
      <c r="A94" s="53"/>
      <c r="B94" s="53"/>
      <c r="C94" s="54"/>
      <c r="D94" s="53"/>
      <c r="E94" s="53"/>
      <c r="F94" s="53"/>
      <c r="G94" s="55"/>
      <c r="H94" s="33"/>
      <c r="I94" s="33"/>
      <c r="J94" s="33"/>
      <c r="K94" s="33"/>
    </row>
    <row r="95" spans="1:11" ht="9.75" customHeight="1">
      <c r="A95" s="53"/>
      <c r="B95" s="53"/>
      <c r="C95" s="54"/>
      <c r="D95" s="53"/>
      <c r="E95" s="53"/>
      <c r="F95" s="53"/>
      <c r="G95" s="55"/>
      <c r="H95" s="33"/>
      <c r="I95" s="33"/>
      <c r="J95" s="33"/>
      <c r="K95" s="33"/>
    </row>
    <row r="96" spans="1:11" ht="9.75" customHeight="1">
      <c r="A96" s="53"/>
      <c r="B96" s="53"/>
      <c r="C96" s="54"/>
      <c r="D96" s="53"/>
      <c r="E96" s="53"/>
      <c r="F96" s="53"/>
      <c r="G96" s="55"/>
      <c r="H96" s="33"/>
      <c r="I96" s="33"/>
      <c r="J96" s="33"/>
      <c r="K96" s="33"/>
    </row>
    <row r="97" spans="1:11" ht="9.75" customHeight="1">
      <c r="A97" s="53"/>
      <c r="B97" s="53"/>
      <c r="C97" s="54"/>
      <c r="D97" s="53"/>
      <c r="E97" s="53"/>
      <c r="F97" s="53"/>
      <c r="G97" s="55"/>
      <c r="H97" s="33"/>
      <c r="I97" s="33"/>
      <c r="J97" s="33"/>
      <c r="K97" s="33"/>
    </row>
    <row r="98" spans="1:11" ht="9.75" customHeight="1">
      <c r="A98" s="53"/>
      <c r="B98" s="53"/>
      <c r="C98" s="54"/>
      <c r="D98" s="53"/>
      <c r="E98" s="53"/>
      <c r="F98" s="53"/>
      <c r="G98" s="55"/>
      <c r="H98" s="33"/>
      <c r="I98" s="33"/>
      <c r="J98" s="33"/>
      <c r="K98" s="33"/>
    </row>
    <row r="99" spans="1:11" ht="9.75" customHeight="1">
      <c r="A99" s="53"/>
      <c r="B99" s="53"/>
      <c r="C99" s="54"/>
      <c r="D99" s="53"/>
      <c r="E99" s="53"/>
      <c r="F99" s="53"/>
      <c r="G99" s="55"/>
      <c r="H99" s="33"/>
      <c r="I99" s="33"/>
      <c r="J99" s="33"/>
      <c r="K99" s="33"/>
    </row>
    <row r="100" spans="1:11" ht="9.75" customHeight="1">
      <c r="A100" s="53"/>
      <c r="B100" s="53"/>
      <c r="C100" s="54"/>
      <c r="D100" s="53"/>
      <c r="E100" s="53"/>
      <c r="F100" s="53"/>
      <c r="G100" s="55"/>
      <c r="H100" s="33"/>
      <c r="I100" s="33"/>
      <c r="J100" s="33"/>
      <c r="K100" s="33"/>
    </row>
  </sheetData>
  <mergeCells count="1">
    <mergeCell ref="A1:G1"/>
  </mergeCells>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572712-152E-4D90-AD5F-F2F58DB41BAD}"/>
</file>

<file path=customXml/itemProps2.xml><?xml version="1.0" encoding="utf-8"?>
<ds:datastoreItem xmlns:ds="http://schemas.openxmlformats.org/officeDocument/2006/customXml" ds:itemID="{28B255CE-A1F5-471E-B88E-4FA4633744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Abstract</vt:lpstr>
      <vt:lpstr>MB Sheet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c:creator>
  <cp:lastModifiedBy>A K Projects</cp:lastModifiedBy>
  <dcterms:created xsi:type="dcterms:W3CDTF">2024-03-19T11:05:30Z</dcterms:created>
  <dcterms:modified xsi:type="dcterms:W3CDTF">2024-08-29T04:35:40Z</dcterms:modified>
</cp:coreProperties>
</file>