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Smrutika T\OneDrive - Travel food Services\Delhi\Delhi-T1\Delhi- Matiala (DEL DWARKA BASE KITCHEN  - T1)\Civil\"/>
    </mc:Choice>
  </mc:AlternateContent>
  <bookViews>
    <workbookView xWindow="0" yWindow="0" windowWidth="24000" windowHeight="9634" activeTab="1"/>
  </bookViews>
  <sheets>
    <sheet name="Summary" sheetId="9" r:id="rId1"/>
    <sheet name="Civil BOQ" sheetId="2" r:id="rId2"/>
    <sheet name="MAKES" sheetId="8" r:id="rId3"/>
  </sheets>
  <definedNames>
    <definedName name="_xlnm._FilterDatabase" localSheetId="2" hidden="1">MAKES!$A$3:$C$24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0" i="2" l="1"/>
  <c r="C7" i="9" l="1"/>
  <c r="C5" i="9"/>
  <c r="F51" i="2"/>
  <c r="F49" i="2"/>
  <c r="C6" i="9" l="1"/>
  <c r="F36" i="2"/>
  <c r="F35" i="2"/>
  <c r="C8" i="9" l="1"/>
  <c r="C9" i="9"/>
  <c r="C10" i="9" s="1"/>
  <c r="C39" i="2"/>
  <c r="F42" i="2"/>
  <c r="F29" i="2"/>
  <c r="C11" i="9" l="1"/>
  <c r="F38" i="2"/>
  <c r="F32" i="2"/>
  <c r="C46" i="2"/>
  <c r="F46" i="2" s="1"/>
  <c r="C22" i="2"/>
  <c r="F22" i="2" s="1"/>
  <c r="F13" i="2"/>
  <c r="C10" i="2"/>
  <c r="F10" i="2" s="1"/>
  <c r="F8" i="2"/>
  <c r="F11" i="2"/>
  <c r="F12" i="2"/>
  <c r="F14" i="2"/>
  <c r="F18" i="2"/>
  <c r="F21" i="2"/>
  <c r="F34" i="2"/>
  <c r="F33" i="2"/>
  <c r="F31" i="2"/>
  <c r="F30" i="2"/>
  <c r="F28" i="2"/>
  <c r="F40" i="2"/>
  <c r="F39" i="2"/>
  <c r="F41" i="2"/>
  <c r="F43" i="2"/>
  <c r="F48" i="2"/>
  <c r="F7" i="2"/>
  <c r="F52" i="2" l="1"/>
  <c r="C4" i="9" s="1"/>
</calcChain>
</file>

<file path=xl/sharedStrings.xml><?xml version="1.0" encoding="utf-8"?>
<sst xmlns="http://schemas.openxmlformats.org/spreadsheetml/2006/main" count="212" uniqueCount="172">
  <si>
    <t>S.NO</t>
  </si>
  <si>
    <t>ITEM/ DESCRIPTION</t>
  </si>
  <si>
    <t>UNITS</t>
  </si>
  <si>
    <t>CIVIL WORK</t>
  </si>
  <si>
    <t>sq.ft</t>
  </si>
  <si>
    <t>Cu.ft</t>
  </si>
  <si>
    <t>RO</t>
  </si>
  <si>
    <t>CU.ft</t>
  </si>
  <si>
    <t>Casting of lintels above doors and wherever neccesary  in R.C.C. of size</t>
  </si>
  <si>
    <t>r.ft</t>
  </si>
  <si>
    <t>a</t>
  </si>
  <si>
    <t>CEILING WORK</t>
  </si>
  <si>
    <t xml:space="preserve">DOOR and WINDOW </t>
  </si>
  <si>
    <t>Door Frames as mentioned in the specification below</t>
  </si>
  <si>
    <t>b</t>
  </si>
  <si>
    <t>c</t>
  </si>
  <si>
    <t>d</t>
  </si>
  <si>
    <t>Hardware- hafele / Dorma / Geze</t>
  </si>
  <si>
    <t>Nos</t>
  </si>
  <si>
    <t>Hardware for Above Doors - Lock, Latch, Door Handle &amp; Door Closer</t>
  </si>
  <si>
    <t>SET(S)</t>
  </si>
  <si>
    <t>FIXED WOOD &amp; MS WORKS</t>
  </si>
  <si>
    <t>NOS.</t>
  </si>
  <si>
    <t>SQ.FT</t>
  </si>
  <si>
    <t>PAINTING AND FINISHING</t>
  </si>
  <si>
    <t>MISCELLANEOUS WORKS</t>
  </si>
  <si>
    <r>
      <rPr>
        <sz val="11"/>
        <rFont val="Calibri"/>
        <family val="2"/>
        <scheme val="minor"/>
      </rPr>
      <t xml:space="preserve">Providing  </t>
    </r>
    <r>
      <rPr>
        <sz val="11"/>
        <color rgb="FF1F1F1F"/>
        <rFont val="Calibri"/>
        <family val="2"/>
        <scheme val="minor"/>
      </rPr>
      <t xml:space="preserve">and  </t>
    </r>
    <r>
      <rPr>
        <sz val="11"/>
        <rFont val="Calibri"/>
        <family val="2"/>
        <scheme val="minor"/>
      </rPr>
      <t xml:space="preserve">Laying  </t>
    </r>
    <r>
      <rPr>
        <sz val="11"/>
        <color theme="1"/>
        <rFont val="Calibri"/>
        <family val="2"/>
        <scheme val="minor"/>
      </rPr>
      <t xml:space="preserve">30 mm </t>
    </r>
    <r>
      <rPr>
        <sz val="11"/>
        <rFont val="Calibri"/>
        <family val="2"/>
        <scheme val="minor"/>
      </rPr>
      <t>to 50mm thk.  Pl</t>
    </r>
    <r>
      <rPr>
        <sz val="11"/>
        <color rgb="FF242424"/>
        <rFont val="Calibri"/>
        <family val="2"/>
        <scheme val="minor"/>
      </rPr>
      <t xml:space="preserve">ain </t>
    </r>
    <r>
      <rPr>
        <sz val="11"/>
        <color theme="1"/>
        <rFont val="Calibri"/>
        <family val="2"/>
        <scheme val="minor"/>
      </rPr>
      <t xml:space="preserve">Cement </t>
    </r>
    <r>
      <rPr>
        <sz val="11"/>
        <rFont val="Calibri"/>
        <family val="2"/>
        <scheme val="minor"/>
      </rPr>
      <t xml:space="preserve">Concrete 
(PCC) 1:4:8 (1 cement </t>
    </r>
    <r>
      <rPr>
        <sz val="11"/>
        <color theme="1"/>
        <rFont val="Calibri"/>
        <family val="2"/>
        <scheme val="minor"/>
      </rPr>
      <t xml:space="preserve">:4 </t>
    </r>
    <r>
      <rPr>
        <sz val="11"/>
        <rFont val="Calibri"/>
        <family val="2"/>
        <scheme val="minor"/>
      </rPr>
      <t xml:space="preserve">coarse sand </t>
    </r>
    <r>
      <rPr>
        <sz val="11"/>
        <color theme="1"/>
        <rFont val="Calibri"/>
        <family val="2"/>
        <scheme val="minor"/>
      </rPr>
      <t xml:space="preserve">: </t>
    </r>
    <r>
      <rPr>
        <sz val="11"/>
        <color rgb="FF333333"/>
        <rFont val="Calibri"/>
        <family val="2"/>
        <scheme val="minor"/>
      </rPr>
      <t xml:space="preserve">8  </t>
    </r>
    <r>
      <rPr>
        <sz val="11"/>
        <rFont val="Calibri"/>
        <family val="2"/>
        <scheme val="minor"/>
      </rPr>
      <t xml:space="preserve">graded  </t>
    </r>
    <r>
      <rPr>
        <sz val="11"/>
        <color rgb="FF3B3B3B"/>
        <rFont val="Calibri"/>
        <family val="2"/>
        <scheme val="minor"/>
      </rPr>
      <t xml:space="preserve">stone </t>
    </r>
    <r>
      <rPr>
        <sz val="11"/>
        <color theme="1"/>
        <rFont val="Calibri"/>
        <family val="2"/>
        <scheme val="minor"/>
      </rPr>
      <t xml:space="preserve">aggregate </t>
    </r>
    <r>
      <rPr>
        <sz val="11"/>
        <rFont val="Calibri"/>
        <family val="2"/>
        <scheme val="minor"/>
      </rPr>
      <t xml:space="preserve">40mm </t>
    </r>
    <r>
      <rPr>
        <sz val="11"/>
        <color theme="1"/>
        <rFont val="Calibri"/>
        <family val="2"/>
        <scheme val="minor"/>
      </rPr>
      <t xml:space="preserve">nominal size),  </t>
    </r>
    <r>
      <rPr>
        <sz val="11"/>
        <rFont val="Calibri"/>
        <family val="2"/>
        <scheme val="minor"/>
      </rPr>
      <t xml:space="preserve">in </t>
    </r>
    <r>
      <rPr>
        <sz val="11"/>
        <color theme="1"/>
        <rFont val="Calibri"/>
        <family val="2"/>
        <scheme val="minor"/>
      </rPr>
      <t xml:space="preserve">raft/bases of column footing/brick wall </t>
    </r>
    <r>
      <rPr>
        <sz val="11"/>
        <color rgb="FF131313"/>
        <rFont val="Calibri"/>
        <family val="2"/>
        <scheme val="minor"/>
      </rPr>
      <t xml:space="preserve">footings/base </t>
    </r>
    <r>
      <rPr>
        <sz val="11"/>
        <color theme="1"/>
        <rFont val="Calibri"/>
        <family val="2"/>
        <scheme val="minor"/>
      </rPr>
      <t xml:space="preserve">of </t>
    </r>
    <r>
      <rPr>
        <sz val="11"/>
        <rFont val="Calibri"/>
        <family val="2"/>
        <scheme val="minor"/>
      </rPr>
      <t xml:space="preserve">floor and </t>
    </r>
    <r>
      <rPr>
        <sz val="11"/>
        <color theme="1"/>
        <rFont val="Calibri"/>
        <family val="2"/>
        <scheme val="minor"/>
      </rPr>
      <t xml:space="preserve">as </t>
    </r>
    <r>
      <rPr>
        <sz val="11"/>
        <rFont val="Calibri"/>
        <family val="2"/>
        <scheme val="minor"/>
      </rPr>
      <t xml:space="preserve">screed </t>
    </r>
    <r>
      <rPr>
        <sz val="11"/>
        <color theme="1"/>
        <rFont val="Calibri"/>
        <family val="2"/>
        <scheme val="minor"/>
      </rPr>
      <t xml:space="preserve">over </t>
    </r>
    <r>
      <rPr>
        <sz val="11"/>
        <rFont val="Calibri"/>
        <family val="2"/>
        <scheme val="minor"/>
      </rPr>
      <t xml:space="preserve">rough </t>
    </r>
    <r>
      <rPr>
        <sz val="11"/>
        <color rgb="FF1F1F1F"/>
        <rFont val="Calibri"/>
        <family val="2"/>
        <scheme val="minor"/>
      </rPr>
      <t xml:space="preserve">areas </t>
    </r>
    <r>
      <rPr>
        <sz val="11"/>
        <color rgb="FF3B3B3B"/>
        <rFont val="Calibri"/>
        <family val="2"/>
        <scheme val="minor"/>
      </rPr>
      <t xml:space="preserve">to </t>
    </r>
    <r>
      <rPr>
        <sz val="11"/>
        <color theme="1"/>
        <rFont val="Calibri"/>
        <family val="2"/>
        <scheme val="minor"/>
      </rPr>
      <t xml:space="preserve">make </t>
    </r>
    <r>
      <rPr>
        <sz val="11"/>
        <color rgb="FF1A1A1A"/>
        <rFont val="Calibri"/>
        <family val="2"/>
        <scheme val="minor"/>
      </rPr>
      <t xml:space="preserve">up </t>
    </r>
    <r>
      <rPr>
        <sz val="11"/>
        <color theme="1"/>
        <rFont val="Calibri"/>
        <family val="2"/>
        <scheme val="minor"/>
      </rPr>
      <t xml:space="preserve">levels </t>
    </r>
    <r>
      <rPr>
        <sz val="11"/>
        <rFont val="Calibri"/>
        <family val="2"/>
        <scheme val="minor"/>
      </rPr>
      <t xml:space="preserve">or to form </t>
    </r>
    <r>
      <rPr>
        <sz val="11"/>
        <color theme="1"/>
        <rFont val="Calibri"/>
        <family val="2"/>
        <scheme val="minor"/>
      </rPr>
      <t xml:space="preserve">sloges/ </t>
    </r>
    <r>
      <rPr>
        <sz val="11"/>
        <color rgb="FF131313"/>
        <rFont val="Calibri"/>
        <family val="2"/>
        <scheme val="minor"/>
      </rPr>
      <t xml:space="preserve">as </t>
    </r>
    <r>
      <rPr>
        <sz val="11"/>
        <rFont val="Calibri"/>
        <family val="2"/>
        <scheme val="minor"/>
      </rPr>
      <t xml:space="preserve">base for main flooring </t>
    </r>
    <r>
      <rPr>
        <sz val="11"/>
        <color theme="1"/>
        <rFont val="Calibri"/>
        <family val="2"/>
        <scheme val="minor"/>
      </rPr>
      <t xml:space="preserve">and </t>
    </r>
    <r>
      <rPr>
        <sz val="11"/>
        <color rgb="FF313131"/>
        <rFont val="Calibri"/>
        <family val="2"/>
        <scheme val="minor"/>
      </rPr>
      <t xml:space="preserve">laid to </t>
    </r>
    <r>
      <rPr>
        <sz val="11"/>
        <color rgb="FF1A1A1A"/>
        <rFont val="Calibri"/>
        <family val="2"/>
        <scheme val="minor"/>
      </rPr>
      <t xml:space="preserve">required </t>
    </r>
    <r>
      <rPr>
        <sz val="11"/>
        <rFont val="Calibri"/>
        <family val="2"/>
        <scheme val="minor"/>
      </rPr>
      <t xml:space="preserve">levels and grade </t>
    </r>
    <r>
      <rPr>
        <sz val="11"/>
        <color rgb="FF1F1F1F"/>
        <rFont val="Calibri"/>
        <family val="2"/>
        <scheme val="minor"/>
      </rPr>
      <t xml:space="preserve">at </t>
    </r>
    <r>
      <rPr>
        <sz val="11"/>
        <color rgb="FF212121"/>
        <rFont val="Calibri"/>
        <family val="2"/>
        <scheme val="minor"/>
      </rPr>
      <t xml:space="preserve">all </t>
    </r>
    <r>
      <rPr>
        <sz val="11"/>
        <rFont val="Calibri"/>
        <family val="2"/>
        <scheme val="minor"/>
      </rPr>
      <t xml:space="preserve">locations, consolidated </t>
    </r>
    <r>
      <rPr>
        <sz val="11"/>
        <color theme="1"/>
        <rFont val="Calibri"/>
        <family val="2"/>
        <scheme val="minor"/>
      </rPr>
      <t xml:space="preserve">finished   </t>
    </r>
    <r>
      <rPr>
        <sz val="11"/>
        <color rgb="FF282828"/>
        <rFont val="Calibri"/>
        <family val="2"/>
        <scheme val="minor"/>
      </rPr>
      <t xml:space="preserve">fair </t>
    </r>
    <r>
      <rPr>
        <sz val="11"/>
        <color theme="1"/>
        <rFont val="Calibri"/>
        <family val="2"/>
        <scheme val="minor"/>
      </rPr>
      <t xml:space="preserve">and </t>
    </r>
    <r>
      <rPr>
        <sz val="11"/>
        <rFont val="Calibri"/>
        <family val="2"/>
        <scheme val="minor"/>
      </rPr>
      <t xml:space="preserve">cured.Cost should </t>
    </r>
    <r>
      <rPr>
        <sz val="11"/>
        <color rgb="FF131313"/>
        <rFont val="Calibri"/>
        <family val="2"/>
        <scheme val="minor"/>
      </rPr>
      <t xml:space="preserve">be </t>
    </r>
    <r>
      <rPr>
        <sz val="11"/>
        <rFont val="Calibri"/>
        <family val="2"/>
        <scheme val="minor"/>
      </rPr>
      <t xml:space="preserve">complete </t>
    </r>
    <r>
      <rPr>
        <sz val="11"/>
        <color theme="1"/>
        <rFont val="Calibri"/>
        <family val="2"/>
        <scheme val="minor"/>
      </rPr>
      <t xml:space="preserve">and </t>
    </r>
    <r>
      <rPr>
        <sz val="11"/>
        <color rgb="FF0F0F0F"/>
        <rFont val="Calibri"/>
        <family val="2"/>
        <scheme val="minor"/>
      </rPr>
      <t xml:space="preserve">inclusive </t>
    </r>
    <r>
      <rPr>
        <sz val="11"/>
        <color theme="1"/>
        <rFont val="Calibri"/>
        <family val="2"/>
        <scheme val="minor"/>
      </rPr>
      <t xml:space="preserve">of </t>
    </r>
    <r>
      <rPr>
        <sz val="11"/>
        <color rgb="FF181818"/>
        <rFont val="Calibri"/>
        <family val="2"/>
        <scheme val="minor"/>
      </rPr>
      <t xml:space="preserve">all </t>
    </r>
    <r>
      <rPr>
        <sz val="11"/>
        <color theme="1"/>
        <rFont val="Calibri"/>
        <family val="2"/>
        <scheme val="minor"/>
      </rPr>
      <t xml:space="preserve">side  forms </t>
    </r>
    <r>
      <rPr>
        <sz val="11"/>
        <color rgb="FF484848"/>
        <rFont val="Calibri"/>
        <family val="2"/>
        <scheme val="minor"/>
      </rPr>
      <t xml:space="preserve">as </t>
    </r>
    <r>
      <rPr>
        <sz val="11"/>
        <color theme="1"/>
        <rFont val="Calibri"/>
        <family val="2"/>
        <scheme val="minor"/>
      </rPr>
      <t>required.</t>
    </r>
  </si>
  <si>
    <r>
      <rPr>
        <b/>
        <sz val="11"/>
        <color theme="1"/>
        <rFont val="Calibri"/>
        <family val="2"/>
        <scheme val="minor"/>
      </rPr>
      <t>PLASTER -</t>
    </r>
    <r>
      <rPr>
        <sz val="11"/>
        <color theme="1"/>
        <rFont val="Calibri"/>
        <family val="2"/>
        <scheme val="minor"/>
      </rPr>
      <t xml:space="preserve"> providing </t>
    </r>
    <r>
      <rPr>
        <sz val="11"/>
        <rFont val="Calibri"/>
        <family val="2"/>
        <scheme val="minor"/>
      </rPr>
      <t xml:space="preserve">and Applying </t>
    </r>
    <r>
      <rPr>
        <sz val="11"/>
        <color rgb="FFFF0000"/>
        <rFont val="Calibri"/>
        <family val="2"/>
        <scheme val="minor"/>
      </rPr>
      <t>Boh area</t>
    </r>
    <r>
      <rPr>
        <sz val="11"/>
        <rFont val="Calibri"/>
        <family val="2"/>
        <scheme val="minor"/>
      </rPr>
      <t xml:space="preserve"> 10 </t>
    </r>
    <r>
      <rPr>
        <sz val="11"/>
        <color theme="1"/>
        <rFont val="Calibri"/>
        <family val="2"/>
        <scheme val="minor"/>
      </rPr>
      <t xml:space="preserve">- </t>
    </r>
    <r>
      <rPr>
        <sz val="11"/>
        <rFont val="Calibri"/>
        <family val="2"/>
        <scheme val="minor"/>
      </rPr>
      <t xml:space="preserve">12mm thick plaster </t>
    </r>
    <r>
      <rPr>
        <sz val="11"/>
        <color rgb="FF282828"/>
        <rFont val="Calibri"/>
        <family val="2"/>
        <scheme val="minor"/>
      </rPr>
      <t>i</t>
    </r>
    <r>
      <rPr>
        <sz val="11"/>
        <color theme="1"/>
        <rFont val="Calibri"/>
        <family val="2"/>
        <scheme val="minor"/>
      </rPr>
      <t>n cement  mortar 1</t>
    </r>
    <r>
      <rPr>
        <sz val="11"/>
        <color rgb="FF333333"/>
        <rFont val="Calibri"/>
        <family val="2"/>
        <scheme val="minor"/>
      </rPr>
      <t>:4</t>
    </r>
    <r>
      <rPr>
        <sz val="11"/>
        <rFont val="Calibri"/>
        <family val="2"/>
        <scheme val="minor"/>
      </rPr>
      <t xml:space="preserve">(1 </t>
    </r>
    <r>
      <rPr>
        <sz val="11"/>
        <color theme="1"/>
        <rFont val="Calibri"/>
        <family val="2"/>
        <scheme val="minor"/>
      </rPr>
      <t xml:space="preserve">cement : 4 coars </t>
    </r>
    <r>
      <rPr>
        <sz val="11"/>
        <rFont val="Calibri"/>
        <family val="2"/>
        <scheme val="minor"/>
      </rPr>
      <t xml:space="preserve">sand) to </t>
    </r>
    <r>
      <rPr>
        <sz val="11"/>
        <color theme="1"/>
        <rFont val="Calibri"/>
        <family val="2"/>
        <scheme val="minor"/>
      </rPr>
      <t xml:space="preserve">all </t>
    </r>
    <r>
      <rPr>
        <sz val="11"/>
        <rFont val="Calibri"/>
        <family val="2"/>
        <scheme val="minor"/>
      </rPr>
      <t xml:space="preserve">specified walls </t>
    </r>
    <r>
      <rPr>
        <sz val="11"/>
        <color rgb="FF161616"/>
        <rFont val="Calibri"/>
        <family val="2"/>
        <scheme val="minor"/>
      </rPr>
      <t xml:space="preserve">(small </t>
    </r>
    <r>
      <rPr>
        <sz val="11"/>
        <color theme="1"/>
        <rFont val="Calibri"/>
        <family val="2"/>
        <scheme val="minor"/>
      </rPr>
      <t xml:space="preserve">or big) </t>
    </r>
    <r>
      <rPr>
        <sz val="11"/>
        <color rgb="FF161616"/>
        <rFont val="Calibri"/>
        <family val="2"/>
        <scheme val="minor"/>
      </rPr>
      <t xml:space="preserve">surfaces </t>
    </r>
    <r>
      <rPr>
        <sz val="11"/>
        <rFont val="Calibri"/>
        <family val="2"/>
        <scheme val="minor"/>
      </rPr>
      <t xml:space="preserve">induding,  </t>
    </r>
    <r>
      <rPr>
        <sz val="11"/>
        <color rgb="FF161616"/>
        <rFont val="Calibri"/>
        <family val="2"/>
        <scheme val="minor"/>
      </rPr>
      <t xml:space="preserve">wall </t>
    </r>
    <r>
      <rPr>
        <sz val="11"/>
        <rFont val="Calibri"/>
        <family val="2"/>
        <scheme val="minor"/>
      </rPr>
      <t xml:space="preserve">tops, jambs and cill </t>
    </r>
    <r>
      <rPr>
        <sz val="11"/>
        <color theme="1"/>
        <rFont val="Calibri"/>
        <family val="2"/>
        <scheme val="minor"/>
      </rPr>
      <t xml:space="preserve">etc. in </t>
    </r>
    <r>
      <rPr>
        <sz val="11"/>
        <rFont val="Calibri"/>
        <family val="2"/>
        <scheme val="minor"/>
      </rPr>
      <t xml:space="preserve">line </t>
    </r>
    <r>
      <rPr>
        <sz val="11"/>
        <color theme="1"/>
        <rFont val="Calibri"/>
        <family val="2"/>
        <scheme val="minor"/>
      </rPr>
      <t xml:space="preserve">level and   plumb </t>
    </r>
    <r>
      <rPr>
        <sz val="11"/>
        <rFont val="Calibri"/>
        <family val="2"/>
        <scheme val="minor"/>
      </rPr>
      <t>including ch</t>
    </r>
    <r>
      <rPr>
        <sz val="11"/>
        <color theme="1"/>
        <rFont val="Calibri"/>
        <family val="2"/>
        <scheme val="minor"/>
      </rPr>
      <t xml:space="preserve">icken wire </t>
    </r>
    <r>
      <rPr>
        <sz val="11"/>
        <rFont val="Calibri"/>
        <family val="2"/>
        <scheme val="minor"/>
      </rPr>
      <t xml:space="preserve">mesh on junction and </t>
    </r>
    <r>
      <rPr>
        <sz val="11"/>
        <color theme="1"/>
        <rFont val="Calibri"/>
        <family val="2"/>
        <scheme val="minor"/>
      </rPr>
      <t xml:space="preserve">joints </t>
    </r>
    <r>
      <rPr>
        <sz val="11"/>
        <rFont val="Calibri"/>
        <family val="2"/>
        <scheme val="minor"/>
      </rPr>
      <t xml:space="preserve">smooth  </t>
    </r>
    <r>
      <rPr>
        <sz val="11"/>
        <color theme="1"/>
        <rFont val="Calibri"/>
        <family val="2"/>
        <scheme val="minor"/>
      </rPr>
      <t xml:space="preserve">cement </t>
    </r>
    <r>
      <rPr>
        <sz val="11"/>
        <rFont val="Calibri"/>
        <family val="2"/>
        <scheme val="minor"/>
      </rPr>
      <t xml:space="preserve">finish, </t>
    </r>
    <r>
      <rPr>
        <sz val="11"/>
        <color theme="1"/>
        <rFont val="Calibri"/>
        <family val="2"/>
        <scheme val="minor"/>
      </rPr>
      <t xml:space="preserve">including </t>
    </r>
    <r>
      <rPr>
        <sz val="11"/>
        <rFont val="Calibri"/>
        <family val="2"/>
        <scheme val="minor"/>
      </rPr>
      <t xml:space="preserve">providing  necessary </t>
    </r>
    <r>
      <rPr>
        <sz val="11"/>
        <color theme="1"/>
        <rFont val="Calibri"/>
        <family val="2"/>
        <scheme val="minor"/>
      </rPr>
      <t xml:space="preserve">grooves at all the </t>
    </r>
    <r>
      <rPr>
        <sz val="11"/>
        <rFont val="Calibri"/>
        <family val="2"/>
        <scheme val="minor"/>
      </rPr>
      <t>junctions of</t>
    </r>
    <r>
      <rPr>
        <sz val="11"/>
        <color theme="1"/>
        <rFont val="Calibri"/>
        <family val="2"/>
        <scheme val="minor"/>
      </rPr>
      <t xml:space="preserve"> </t>
    </r>
    <r>
      <rPr>
        <sz val="11"/>
        <color rgb="FF1F1F1F"/>
        <rFont val="Calibri"/>
        <family val="2"/>
        <scheme val="minor"/>
      </rPr>
      <t xml:space="preserve">walls </t>
    </r>
    <r>
      <rPr>
        <sz val="11"/>
        <color theme="1"/>
        <rFont val="Calibri"/>
        <family val="2"/>
        <scheme val="minor"/>
      </rPr>
      <t xml:space="preserve">and ceiling, </t>
    </r>
    <r>
      <rPr>
        <sz val="11"/>
        <rFont val="Calibri"/>
        <family val="2"/>
        <scheme val="minor"/>
      </rPr>
      <t xml:space="preserve">walls and frames </t>
    </r>
    <r>
      <rPr>
        <sz val="11"/>
        <color theme="1"/>
        <rFont val="Calibri"/>
        <family val="2"/>
        <scheme val="minor"/>
      </rPr>
      <t xml:space="preserve">for </t>
    </r>
    <r>
      <rPr>
        <sz val="11"/>
        <rFont val="Calibri"/>
        <family val="2"/>
        <scheme val="minor"/>
      </rPr>
      <t>doors or window</t>
    </r>
    <r>
      <rPr>
        <sz val="11"/>
        <color theme="1"/>
        <rFont val="Calibri"/>
        <family val="2"/>
        <scheme val="minor"/>
      </rPr>
      <t xml:space="preserve">, around  </t>
    </r>
    <r>
      <rPr>
        <sz val="11"/>
        <rFont val="Calibri"/>
        <family val="2"/>
        <scheme val="minor"/>
      </rPr>
      <t xml:space="preserve">skirting/ </t>
    </r>
    <r>
      <rPr>
        <sz val="11"/>
        <color theme="1"/>
        <rFont val="Calibri"/>
        <family val="2"/>
        <scheme val="minor"/>
      </rPr>
      <t xml:space="preserve">dado or at </t>
    </r>
    <r>
      <rPr>
        <sz val="11"/>
        <rFont val="Calibri"/>
        <family val="2"/>
        <scheme val="minor"/>
      </rPr>
      <t xml:space="preserve">other </t>
    </r>
    <r>
      <rPr>
        <sz val="11"/>
        <color theme="1"/>
        <rFont val="Calibri"/>
        <family val="2"/>
        <scheme val="minor"/>
      </rPr>
      <t>places as directed incl</t>
    </r>
    <r>
      <rPr>
        <sz val="11"/>
        <rFont val="Calibri"/>
        <family val="2"/>
        <scheme val="minor"/>
      </rPr>
      <t xml:space="preserve">uding </t>
    </r>
    <r>
      <rPr>
        <sz val="11"/>
        <color theme="1"/>
        <rFont val="Calibri"/>
        <family val="2"/>
        <scheme val="minor"/>
      </rPr>
      <t xml:space="preserve">raking </t>
    </r>
    <r>
      <rPr>
        <sz val="11"/>
        <color rgb="FF181818"/>
        <rFont val="Calibri"/>
        <family val="2"/>
        <scheme val="minor"/>
      </rPr>
      <t xml:space="preserve">the </t>
    </r>
    <r>
      <rPr>
        <sz val="11"/>
        <rFont val="Calibri"/>
        <family val="2"/>
        <scheme val="minor"/>
      </rPr>
      <t xml:space="preserve">joints </t>
    </r>
    <r>
      <rPr>
        <sz val="11"/>
        <color theme="1"/>
        <rFont val="Calibri"/>
        <family val="2"/>
        <scheme val="minor"/>
      </rPr>
      <t xml:space="preserve">or </t>
    </r>
    <r>
      <rPr>
        <sz val="11"/>
        <rFont val="Calibri"/>
        <family val="2"/>
        <scheme val="minor"/>
      </rPr>
      <t>roughening the R</t>
    </r>
    <r>
      <rPr>
        <sz val="11"/>
        <color theme="1"/>
        <rFont val="Calibri"/>
        <family val="2"/>
        <scheme val="minor"/>
      </rPr>
      <t xml:space="preserve">CC surfaces,  necessary </t>
    </r>
    <r>
      <rPr>
        <sz val="11"/>
        <rFont val="Calibri"/>
        <family val="2"/>
        <scheme val="minor"/>
      </rPr>
      <t xml:space="preserve">curing, scaffolding  </t>
    </r>
    <r>
      <rPr>
        <sz val="11"/>
        <color rgb="FF181818"/>
        <rFont val="Calibri"/>
        <family val="2"/>
        <scheme val="minor"/>
      </rPr>
      <t xml:space="preserve">etc., </t>
    </r>
    <r>
      <rPr>
        <sz val="11"/>
        <rFont val="Calibri"/>
        <family val="2"/>
        <scheme val="minor"/>
      </rPr>
      <t xml:space="preserve">complete </t>
    </r>
    <r>
      <rPr>
        <sz val="11"/>
        <color theme="1"/>
        <rFont val="Calibri"/>
        <family val="2"/>
        <scheme val="minor"/>
      </rPr>
      <t xml:space="preserve">as </t>
    </r>
    <r>
      <rPr>
        <sz val="11"/>
        <rFont val="Calibri"/>
        <family val="2"/>
        <scheme val="minor"/>
      </rPr>
      <t>directed and specified</t>
    </r>
  </si>
  <si>
    <r>
      <rPr>
        <b/>
        <sz val="11"/>
        <rFont val="Calibri"/>
        <family val="2"/>
        <scheme val="minor"/>
      </rPr>
      <t>WATERPROOFING WORKS  :</t>
    </r>
    <r>
      <rPr>
        <sz val="11"/>
        <rFont val="Calibri"/>
        <family val="2"/>
        <scheme val="minor"/>
      </rPr>
      <t xml:space="preserve">- Providing, applying &amp; testing water proofing treatment of RCC sunken slabs (Kichen) to specified areas &amp; wall surface up to  300mm height from FFL by providing a 3MM thick bitumen based membrane comprising of the following operations.
Including preperation of surface and plastering of surface with 12mm thick protective plaster 1:4 (1 cement : 4 coarse sand) over treated surface etc complete. (Quoted rate to include grouting of RCC surface for any cracks/ fissures)
This treatment shall be upto 300mm height on all walls from finished floor level, all around water proof area.
</t>
    </r>
    <r>
      <rPr>
        <b/>
        <sz val="11"/>
        <rFont val="Calibri"/>
        <family val="2"/>
        <scheme val="minor"/>
      </rPr>
      <t>"Special warranty for 10 yrs to be out lined along with autorized specialized applicator executing the job"</t>
    </r>
  </si>
  <si>
    <t>NOTES:</t>
  </si>
  <si>
    <t xml:space="preserve">TOTAL </t>
  </si>
  <si>
    <t>QTY</t>
  </si>
  <si>
    <r>
      <rPr>
        <sz val="11"/>
        <rFont val="Calibri"/>
        <family val="2"/>
        <scheme val="minor"/>
      </rPr>
      <t xml:space="preserve">Providing </t>
    </r>
    <r>
      <rPr>
        <sz val="11"/>
        <color rgb="FF0F0F0F"/>
        <rFont val="Calibri"/>
        <family val="2"/>
        <scheme val="minor"/>
      </rPr>
      <t>&amp; l</t>
    </r>
    <r>
      <rPr>
        <sz val="11"/>
        <rFont val="Calibri"/>
        <family val="2"/>
        <scheme val="minor"/>
      </rPr>
      <t>aying  full</t>
    </r>
    <r>
      <rPr>
        <sz val="11"/>
        <color theme="1"/>
        <rFont val="Calibri"/>
        <family val="2"/>
        <scheme val="minor"/>
      </rPr>
      <t xml:space="preserve"> brick</t>
    </r>
    <r>
      <rPr>
        <sz val="11"/>
        <rFont val="Calibri"/>
        <family val="2"/>
        <scheme val="minor"/>
      </rPr>
      <t xml:space="preserve">  (230</t>
    </r>
    <r>
      <rPr>
        <sz val="11"/>
        <color rgb="FF0C0C0C"/>
        <rFont val="Calibri"/>
        <family val="2"/>
        <scheme val="minor"/>
      </rPr>
      <t xml:space="preserve">mm </t>
    </r>
    <r>
      <rPr>
        <sz val="11"/>
        <color rgb="FF131313"/>
        <rFont val="Calibri"/>
        <family val="2"/>
        <scheme val="minor"/>
      </rPr>
      <t>thick) partition</t>
    </r>
    <r>
      <rPr>
        <sz val="11"/>
        <color rgb="FF282828"/>
        <rFont val="Calibri"/>
        <family val="2"/>
        <scheme val="minor"/>
      </rPr>
      <t xml:space="preserve">  </t>
    </r>
    <r>
      <rPr>
        <sz val="11"/>
        <color rgb="FF181818"/>
        <rFont val="Calibri"/>
        <family val="2"/>
        <scheme val="minor"/>
      </rPr>
      <t xml:space="preserve">walls </t>
    </r>
    <r>
      <rPr>
        <sz val="11"/>
        <rFont val="Calibri"/>
        <family val="2"/>
        <scheme val="minor"/>
      </rPr>
      <t xml:space="preserve">with </t>
    </r>
    <r>
      <rPr>
        <sz val="11"/>
        <color theme="1"/>
        <rFont val="Calibri"/>
        <family val="2"/>
        <scheme val="minor"/>
      </rPr>
      <t xml:space="preserve">well burnt 1st </t>
    </r>
    <r>
      <rPr>
        <sz val="11"/>
        <rFont val="Calibri"/>
        <family val="2"/>
        <scheme val="minor"/>
      </rPr>
      <t xml:space="preserve">class table </t>
    </r>
    <r>
      <rPr>
        <sz val="11"/>
        <color rgb="FF0F0F0F"/>
        <rFont val="Calibri"/>
        <family val="2"/>
        <scheme val="minor"/>
      </rPr>
      <t xml:space="preserve">molded,  </t>
    </r>
    <r>
      <rPr>
        <sz val="11"/>
        <color rgb="FF131313"/>
        <rFont val="Calibri"/>
        <family val="2"/>
        <scheme val="minor"/>
      </rPr>
      <t xml:space="preserve">good </t>
    </r>
    <r>
      <rPr>
        <sz val="11"/>
        <rFont val="Calibri"/>
        <family val="2"/>
        <scheme val="minor"/>
      </rPr>
      <t xml:space="preserve">quality  </t>
    </r>
    <r>
      <rPr>
        <sz val="11"/>
        <color rgb="FF0F0F0F"/>
        <rFont val="Calibri"/>
        <family val="2"/>
        <scheme val="minor"/>
      </rPr>
      <t xml:space="preserve">approved </t>
    </r>
    <r>
      <rPr>
        <sz val="11"/>
        <color rgb="FF313131"/>
        <rFont val="Calibri"/>
        <family val="2"/>
        <scheme val="minor"/>
      </rPr>
      <t xml:space="preserve">brick </t>
    </r>
    <r>
      <rPr>
        <sz val="11"/>
        <color theme="1"/>
        <rFont val="Calibri"/>
        <family val="2"/>
        <scheme val="minor"/>
      </rPr>
      <t xml:space="preserve">In </t>
    </r>
    <r>
      <rPr>
        <sz val="11"/>
        <rFont val="Calibri"/>
        <family val="2"/>
        <scheme val="minor"/>
      </rPr>
      <t>cement mortar 1</t>
    </r>
    <r>
      <rPr>
        <sz val="11"/>
        <color rgb="FF161616"/>
        <rFont val="Calibri"/>
        <family val="2"/>
        <scheme val="minor"/>
      </rPr>
      <t xml:space="preserve">:4 </t>
    </r>
    <r>
      <rPr>
        <sz val="11"/>
        <rFont val="Calibri"/>
        <family val="2"/>
        <scheme val="minor"/>
      </rPr>
      <t xml:space="preserve">(1cement </t>
    </r>
    <r>
      <rPr>
        <sz val="11"/>
        <color theme="1"/>
        <rFont val="Calibri"/>
        <family val="2"/>
        <scheme val="minor"/>
      </rPr>
      <t xml:space="preserve">: </t>
    </r>
    <r>
      <rPr>
        <sz val="11"/>
        <color rgb="FF161616"/>
        <rFont val="Calibri"/>
        <family val="2"/>
        <scheme val="minor"/>
      </rPr>
      <t xml:space="preserve">4 </t>
    </r>
    <r>
      <rPr>
        <sz val="11"/>
        <rFont val="Calibri"/>
        <family val="2"/>
        <scheme val="minor"/>
      </rPr>
      <t xml:space="preserve">coarse sand) including </t>
    </r>
    <r>
      <rPr>
        <sz val="11"/>
        <color theme="1"/>
        <rFont val="Calibri"/>
        <family val="2"/>
        <scheme val="minor"/>
      </rPr>
      <t xml:space="preserve">2 </t>
    </r>
    <r>
      <rPr>
        <sz val="11"/>
        <color rgb="FF151515"/>
        <rFont val="Calibri"/>
        <family val="2"/>
        <scheme val="minor"/>
      </rPr>
      <t xml:space="preserve">nos. </t>
    </r>
    <r>
      <rPr>
        <sz val="11"/>
        <color rgb="FF3F3F3F"/>
        <rFont val="Calibri"/>
        <family val="2"/>
        <scheme val="minor"/>
      </rPr>
      <t xml:space="preserve">of </t>
    </r>
    <r>
      <rPr>
        <sz val="11"/>
        <color theme="1"/>
        <rFont val="Calibri"/>
        <family val="2"/>
        <scheme val="minor"/>
      </rPr>
      <t xml:space="preserve">6mm </t>
    </r>
    <r>
      <rPr>
        <sz val="11"/>
        <rFont val="Calibri"/>
        <family val="2"/>
        <scheme val="minor"/>
      </rPr>
      <t xml:space="preserve">dia.  </t>
    </r>
    <r>
      <rPr>
        <sz val="11"/>
        <color rgb="FF3B3B3B"/>
        <rFont val="Calibri"/>
        <family val="2"/>
        <scheme val="minor"/>
      </rPr>
      <t xml:space="preserve">MS </t>
    </r>
    <r>
      <rPr>
        <sz val="11"/>
        <rFont val="Calibri"/>
        <family val="2"/>
        <scheme val="minor"/>
      </rPr>
      <t xml:space="preserve">round bars </t>
    </r>
    <r>
      <rPr>
        <sz val="11"/>
        <color rgb="FF161616"/>
        <rFont val="Calibri"/>
        <family val="2"/>
        <scheme val="minor"/>
      </rPr>
      <t xml:space="preserve">at </t>
    </r>
    <r>
      <rPr>
        <sz val="11"/>
        <color rgb="FF0C0C0C"/>
        <rFont val="Calibri"/>
        <family val="2"/>
        <scheme val="minor"/>
      </rPr>
      <t xml:space="preserve">every   </t>
    </r>
    <r>
      <rPr>
        <sz val="11"/>
        <color theme="1"/>
        <rFont val="Calibri"/>
        <family val="2"/>
        <scheme val="minor"/>
      </rPr>
      <t xml:space="preserve">lVth </t>
    </r>
    <r>
      <rPr>
        <sz val="11"/>
        <rFont val="Calibri"/>
        <family val="2"/>
        <scheme val="minor"/>
      </rPr>
      <t xml:space="preserve">course. Cost </t>
    </r>
    <r>
      <rPr>
        <sz val="11"/>
        <color rgb="FF0A0A0A"/>
        <rFont val="Calibri"/>
        <family val="2"/>
        <scheme val="minor"/>
      </rPr>
      <t xml:space="preserve">should  </t>
    </r>
    <r>
      <rPr>
        <sz val="11"/>
        <color theme="1"/>
        <rFont val="Calibri"/>
        <family val="2"/>
        <scheme val="minor"/>
      </rPr>
      <t xml:space="preserve">include </t>
    </r>
    <r>
      <rPr>
        <sz val="11"/>
        <rFont val="Calibri"/>
        <family val="2"/>
        <scheme val="minor"/>
      </rPr>
      <t xml:space="preserve">scaffolding curing.  rubbing  </t>
    </r>
    <r>
      <rPr>
        <sz val="11"/>
        <color rgb="FF0A0A0A"/>
        <rFont val="Calibri"/>
        <family val="2"/>
        <scheme val="minor"/>
      </rPr>
      <t xml:space="preserve">the </t>
    </r>
    <r>
      <rPr>
        <sz val="11"/>
        <rFont val="Calibri"/>
        <family val="2"/>
        <scheme val="minor"/>
      </rPr>
      <t xml:space="preserve">surface. racking out </t>
    </r>
    <r>
      <rPr>
        <sz val="11"/>
        <color theme="1"/>
        <rFont val="Calibri"/>
        <family val="2"/>
        <scheme val="minor"/>
      </rPr>
      <t xml:space="preserve">the </t>
    </r>
    <r>
      <rPr>
        <sz val="11"/>
        <rFont val="Calibri"/>
        <family val="2"/>
        <scheme val="minor"/>
      </rPr>
      <t xml:space="preserve">joints  </t>
    </r>
    <r>
      <rPr>
        <sz val="11"/>
        <color rgb="FF212121"/>
        <rFont val="Calibri"/>
        <family val="2"/>
        <scheme val="minor"/>
      </rPr>
      <t xml:space="preserve">etc., </t>
    </r>
    <r>
      <rPr>
        <sz val="11"/>
        <rFont val="Calibri"/>
        <family val="2"/>
        <scheme val="minor"/>
      </rPr>
      <t xml:space="preserve">complete  </t>
    </r>
    <r>
      <rPr>
        <sz val="11"/>
        <color theme="1"/>
        <rFont val="Calibri"/>
        <family val="2"/>
        <scheme val="minor"/>
      </rPr>
      <t>as</t>
    </r>
    <r>
      <rPr>
        <sz val="11"/>
        <rFont val="Calibri"/>
        <family val="2"/>
        <scheme val="minor"/>
      </rPr>
      <t xml:space="preserve">directed and specified for walls </t>
    </r>
    <r>
      <rPr>
        <sz val="11"/>
        <color rgb="FF0A0A0A"/>
        <rFont val="Calibri"/>
        <family val="2"/>
        <scheme val="minor"/>
      </rPr>
      <t xml:space="preserve">platform </t>
    </r>
    <r>
      <rPr>
        <sz val="11"/>
        <color rgb="FF1A1A1A"/>
        <rFont val="Calibri"/>
        <family val="2"/>
        <scheme val="minor"/>
      </rPr>
      <t xml:space="preserve">supports </t>
    </r>
    <r>
      <rPr>
        <sz val="11"/>
        <color theme="1"/>
        <rFont val="Calibri"/>
        <family val="2"/>
        <scheme val="minor"/>
      </rPr>
      <t>etc.</t>
    </r>
  </si>
  <si>
    <t xml:space="preserve">Providing and constructing 4" thick siporex wall with minimum compressive strength in Cement Mortar 1:6 (1 cement : 6 coarse sand ) proportion,in straight as per plan in walls,  including scaffolding, curing and providing RCC band or reinforcement at at every  lVth cours complete at all levels and locations and as directed. </t>
  </si>
  <si>
    <t>Sqft</t>
  </si>
  <si>
    <t>Amount</t>
  </si>
  <si>
    <r>
      <rPr>
        <b/>
        <sz val="10"/>
        <color theme="1"/>
        <rFont val="Calibri"/>
        <family val="2"/>
        <scheme val="minor"/>
      </rPr>
      <t xml:space="preserve"> LIGHT WEIGHT CONCRETE FILLING + PCC TOP :</t>
    </r>
    <r>
      <rPr>
        <sz val="10"/>
        <color theme="1"/>
        <rFont val="Calibri"/>
        <family val="2"/>
        <scheme val="minor"/>
      </rPr>
      <t xml:space="preserve"> Providing and Filling on RCC slab areas @400mm at BOH AREA  with light weight concrete block waste of approximately 600 kg per cum density laid, levelled, finished, smooth, including finishing  with 30-60mm top layer of 1:2:4 PCC  as per specification. </t>
    </r>
  </si>
  <si>
    <t>Reparing of existing ceiling using plaster and acrylic putty after proper curing, please note the surface area to be measured</t>
  </si>
  <si>
    <t xml:space="preserve">Providing and Fixing  of 25 mm thick kota stone on a PCC bed surface in brick pattern with groove of 3 mm filled by epoxy MYK laticrete grout as applicable as per site condition.  Cost should be Inclusive of Skirting .of all the area
basic price of kota @40 Rs/Sq.ft.      </t>
  </si>
  <si>
    <t xml:space="preserve">1200x2100 MM Double leaf flush Door </t>
  </si>
  <si>
    <t>2100 MM highsliding door Shutter 35mm thick for the wall opening of 2285 mm</t>
  </si>
  <si>
    <t xml:space="preserve">750  X 2100 sliding door shutter 35 mm thickness </t>
  </si>
  <si>
    <t xml:space="preserve">Cafateria table top finished with merinolam 22099 slate ML 1 mm thich laminate, top to be fixed on MS round hollow pipe of 60 mm painted black to give support on two side of top </t>
  </si>
  <si>
    <t xml:space="preserve">Providing and constructing 9" thick siporex wall with minimum compressive strength in Cement Mortar 1:6 (1 cement : 6 coarse sand ) proportion,in straight as per plan in walls,  including scaffolding, curing and providing RCC band or reinforcement at at every  lVth cours complete at all levels and locations and as directed. </t>
  </si>
  <si>
    <t>Rates</t>
  </si>
  <si>
    <t>e</t>
  </si>
  <si>
    <t>f</t>
  </si>
  <si>
    <t>900 x 2100 MM  Flush door Shutter 35mm thick  with SS kick Plate</t>
  </si>
  <si>
    <t>Cafateria table top finished with merinolam 22099 slate ML 1 mm thich laminate, top to be fixed on MS round hollow pipe of 60 mm painted black to give support on two side of top (2 seater)</t>
  </si>
  <si>
    <t xml:space="preserve">Cafteria chair- p/F of cafeteria chair with dark brown upholstery stitched over EP foam pasted on 19 mm ply base having ms legs with nylon buffer </t>
  </si>
  <si>
    <t>750 X 2100 washroom flush doors shutter 35 mm thick</t>
  </si>
  <si>
    <t>g</t>
  </si>
  <si>
    <t>MS Fire Door with wired glass vision panel, having parallel push bar/ lock /, automatic door closer and all the necessary fittings, contractor needs to provide fire door certificate. 2200 X2100 X40</t>
  </si>
  <si>
    <t>No.</t>
  </si>
  <si>
    <t>h</t>
  </si>
  <si>
    <t>MS Fire Door with wired glass vision panel, having parallel push bar/ lock /, automatic door closer and all the necessary fittings, contractor needs to provide fire door certificate. 1200X2100 X40</t>
  </si>
  <si>
    <t>Ail flush doors in 40mm BWP Flush Doors of Green / Kit ply / Garnet / Duro make. Oakwood finish laminate with kick plate, push plate.</t>
  </si>
  <si>
    <r>
      <t xml:space="preserve">Providing and fixing </t>
    </r>
    <r>
      <rPr>
        <b/>
        <sz val="11"/>
        <rFont val="Calibri"/>
        <family val="2"/>
        <scheme val="minor"/>
      </rPr>
      <t>Door with frames in 1st class Arau Chaap wood</t>
    </r>
    <r>
      <rPr>
        <sz val="11"/>
        <rFont val="Calibri"/>
        <family val="2"/>
        <scheme val="minor"/>
      </rPr>
      <t xml:space="preserve"> as per design.  Rate shalL Include fixing of chaukhat in position with grouting hold fast in cement concrete 1:2:4 (1 cement: 2 coarse sand : 4 aggregate average 20mm size).  Rate to include Hardwood Lipping with Melamine Polish of required shade including Hardwood frame 100mm x 65mm including all hardware, Door closer, door stopper, All Hardwares Doorset or Equivalent Make and necessary hardware .</t>
    </r>
  </si>
  <si>
    <r>
      <t xml:space="preserve">Providing and Fixing wooden workstation as per layout having wire manager, lockable stoage pedestal 800 X 500 X 700(h) </t>
    </r>
    <r>
      <rPr>
        <b/>
        <sz val="11"/>
        <color rgb="FFFF0000"/>
        <rFont val="Calibri"/>
        <family val="2"/>
        <scheme val="minor"/>
      </rPr>
      <t>oakwod finished laminate</t>
    </r>
    <r>
      <rPr>
        <sz val="11"/>
        <color rgb="FFFF0000"/>
        <rFont val="Calibri"/>
        <family val="2"/>
        <scheme val="minor"/>
      </rPr>
      <t xml:space="preserve">, hettich fittings, </t>
    </r>
  </si>
  <si>
    <t xml:space="preserve">Providing and Fixing wooden workstation as per layout having wire manager, lockable stoage with 3 no. pedestal 500 mm depth X 700(h) oakwod finished laminate, hettich fittings, </t>
  </si>
  <si>
    <t>BOH area open ceiling (PLASTIC PAINT) P/A 2 coats of plastic black matt paint as per app.. ASIAN PAINTS by sand papering the surface, applying one coat of primer, prepare the surface with sand papering again, repeating a coat of primer, applying one coat of plastic paint, touching up with putty &amp; applying two final roller coats of plastic paint, to internal wall/slab surfaces incl. preparing the surface by cleaning scrapping, smooth filling crevices, scaffolding etc.</t>
  </si>
  <si>
    <t>Debris Removal to be verified by site engineer and security guard which should be maintained in IN/Out register</t>
  </si>
  <si>
    <t xml:space="preserve">Temporary plumbing, electricity connection to start the execution works. </t>
  </si>
  <si>
    <t>Description</t>
  </si>
  <si>
    <t>Vitreous China Sanitaryware</t>
  </si>
  <si>
    <t xml:space="preserve"> As Approved </t>
  </si>
  <si>
    <t>C.P. Brass fittings</t>
  </si>
  <si>
    <t>Jaquar/Hindware/ as approved</t>
  </si>
  <si>
    <t xml:space="preserve">Cast iron pipes &amp; fittings, Manhole covers and frames.   </t>
  </si>
  <si>
    <t xml:space="preserve"> NECO/RIF</t>
  </si>
  <si>
    <t>G.I. pipes.</t>
  </si>
  <si>
    <t>Tata/Jindal Hissar/Prakash Surya</t>
  </si>
  <si>
    <t>G.I. pipes fittings.</t>
  </si>
  <si>
    <t>K.S. / Unik / `R’ Brand</t>
  </si>
  <si>
    <t>R.C.C pipe</t>
  </si>
  <si>
    <t xml:space="preserve"> K.K. / App. Equivalent ISI marked</t>
  </si>
  <si>
    <t>Stoneware pipes, Gully traps</t>
  </si>
  <si>
    <t xml:space="preserve">Perfect potteries, Jabalpur / Approved equivalent ISI marked </t>
  </si>
  <si>
    <t>Valves</t>
  </si>
  <si>
    <t>Zoloto / Leader/ C &amp; R  /  Advance</t>
  </si>
  <si>
    <t>Paints</t>
  </si>
  <si>
    <t>Asian Paints / Shalimar Paints /Berger</t>
  </si>
  <si>
    <t>Pressure Gauge</t>
  </si>
  <si>
    <t>H Guru/Fiebig</t>
  </si>
  <si>
    <t>Pumps</t>
  </si>
  <si>
    <t>Grundfoss/ITT/Kirloskar/KSB</t>
  </si>
  <si>
    <t>Level Controller &amp; Indicator (Water)</t>
  </si>
  <si>
    <t>Advance Auto/Technika / Minilec</t>
  </si>
  <si>
    <t>PVC Pipes</t>
  </si>
  <si>
    <t>Supreme / Prince/Astral</t>
  </si>
  <si>
    <t>Urinal Sensor</t>
  </si>
  <si>
    <t>UTEC System/Jaquar/Hindware</t>
  </si>
  <si>
    <t>Geyser</t>
  </si>
  <si>
    <t>Venus/Racold/AO Smith</t>
  </si>
  <si>
    <t>Sink</t>
  </si>
  <si>
    <t>Neelkanth/Kobra/Hindware</t>
  </si>
  <si>
    <t>Water purifier</t>
  </si>
  <si>
    <t>Eureka Forbes/Kent</t>
  </si>
  <si>
    <t>HDPE Water tanks</t>
  </si>
  <si>
    <t>Sintex/Frontier</t>
  </si>
  <si>
    <t>CPVC Pipes</t>
  </si>
  <si>
    <t>Aashirwad/Finolex/Astral</t>
  </si>
  <si>
    <t>Gratings,Cleanouts,Funnels</t>
  </si>
  <si>
    <t>GMGR/Neer/Jayna</t>
  </si>
  <si>
    <t>S No.</t>
  </si>
  <si>
    <t>Item</t>
  </si>
  <si>
    <t>Make</t>
  </si>
  <si>
    <t>Conduits</t>
  </si>
  <si>
    <t>Precision/ AKG/ BEC</t>
  </si>
  <si>
    <t>FRLS Wires</t>
  </si>
  <si>
    <t>Finolex / Havells/ KEI/ Polycab</t>
  </si>
  <si>
    <t>Cables</t>
  </si>
  <si>
    <t>Polycab/ Havells/ Finolex</t>
  </si>
  <si>
    <t>Switches</t>
  </si>
  <si>
    <t>Legrand /Roma / Clipsal/ Opale/ Crabtree/ Northwest</t>
  </si>
  <si>
    <t>Distribution Boards</t>
  </si>
  <si>
    <t>Siemens/ MDS/ legrand / L&amp;T</t>
  </si>
  <si>
    <t>MCB’s /ELCB’s</t>
  </si>
  <si>
    <t>Telephone/Speaker Wires</t>
  </si>
  <si>
    <t>Finolex/ Polycab/ Falcon</t>
  </si>
  <si>
    <t>T.V.Wires</t>
  </si>
  <si>
    <t>Comscop/ Finolex</t>
  </si>
  <si>
    <t>Switch Fuse Units/  Starters</t>
  </si>
  <si>
    <t>L&amp;T/ Siemens</t>
  </si>
  <si>
    <t>Fire Alarm System</t>
  </si>
  <si>
    <t>Apollo/ System Sensor/ Agni/ Honeywell/ Ravel</t>
  </si>
  <si>
    <t>Data Cable / IO</t>
  </si>
  <si>
    <t xml:space="preserve">Amp (TE)/ D Link </t>
  </si>
  <si>
    <t>Light Fittings</t>
  </si>
  <si>
    <t>Havells/Wipro/Philips</t>
  </si>
  <si>
    <t>Notes:-</t>
  </si>
  <si>
    <t>[1] The Contractor should quote the tender rates considering First make of materials given in above list.</t>
  </si>
  <si>
    <t>[2] Wherever contractor proposes to use `equivalent' makes  (i.e. other than specified) he shall obtain Client's prior approval. Client may consult Consultants before giving approval to the same. Any additional cost and time lost due to this will be on Contractor's account and no claims will be entertained.</t>
  </si>
  <si>
    <t>[3] The contractor should take approval for make &amp; manufacturer from the TFS before using any material, which does not appear in the list of approved manufacturers.</t>
  </si>
  <si>
    <t>ELECTRICAL</t>
  </si>
  <si>
    <t>PLUMBING</t>
  </si>
  <si>
    <t>G.I./M.S pipes.</t>
  </si>
  <si>
    <t>MS Forged fittings.</t>
  </si>
  <si>
    <t>VS/KS</t>
  </si>
  <si>
    <t>`Y' strainer</t>
  </si>
  <si>
    <t xml:space="preserve">Emerald Enterprises / Zoloto/Kartar </t>
  </si>
  <si>
    <t>Flexible Rubber Expansion Joint</t>
  </si>
  <si>
    <t>Kanwal Easyflex/Resistoflex</t>
  </si>
  <si>
    <t>Kirloskar/Mather &amp; Platt /KSB</t>
  </si>
  <si>
    <t>Fire Fighting Equipments</t>
  </si>
  <si>
    <t>Minimax/Safeguard/Getech</t>
  </si>
  <si>
    <t>Sprinklers</t>
  </si>
  <si>
    <t>Tyco/Grinnel/Best/HD</t>
  </si>
  <si>
    <t>Welding Rods</t>
  </si>
  <si>
    <t>Advani/Victor</t>
  </si>
  <si>
    <t>GI Hangers</t>
  </si>
  <si>
    <t>Chilly/GMGR</t>
  </si>
  <si>
    <t>FIRE FIGHTING</t>
  </si>
  <si>
    <t>S No</t>
  </si>
  <si>
    <t>TOTAL</t>
  </si>
  <si>
    <t>GST 18%</t>
  </si>
  <si>
    <t xml:space="preserve">GRAND TOTAL </t>
  </si>
  <si>
    <t>Summary -TFS Base Kitchen - Matiyala</t>
  </si>
  <si>
    <t>CIVIL</t>
  </si>
  <si>
    <t>Electrical</t>
  </si>
  <si>
    <t>Fire Fighting</t>
  </si>
  <si>
    <t>HVAC</t>
  </si>
  <si>
    <t>Plumbing</t>
  </si>
  <si>
    <t>FLOORING &amp; Wall Tiling</t>
  </si>
  <si>
    <t>Providing and fixing of ceramic Wall TiIe for all kitchen area. Tile thickness to  be 8-10mm with under cement mortar of 20mm thick or as applicable as per site condition.  (base rate of tiles 40 Rs/Sq.Ft.)Tile size of 300 X 450 in landscape orientation.</t>
  </si>
  <si>
    <t>SS corner Guard on all edges W type as per the specs</t>
  </si>
  <si>
    <t>RFT</t>
  </si>
  <si>
    <t>\</t>
  </si>
  <si>
    <t>set</t>
  </si>
  <si>
    <t>Dismantling for HVAC, plumbing and other services,</t>
  </si>
  <si>
    <t>Dwarka TFS Kitchen Civil BOQ</t>
  </si>
  <si>
    <r>
      <rPr>
        <b/>
        <sz val="11"/>
        <color rgb="FFFF0000"/>
        <rFont val="Calibri"/>
        <family val="2"/>
        <scheme val="minor"/>
      </rPr>
      <t xml:space="preserve">Office chair : </t>
    </r>
    <r>
      <rPr>
        <sz val="11"/>
        <color rgb="FFFF0000"/>
        <rFont val="Calibri"/>
        <family val="2"/>
        <scheme val="minor"/>
      </rPr>
      <t xml:space="preserve">Providing High back ergonomic office chair having adjustable seat and back bend and lockable system (executive chair)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</si>
</sst>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 #,##0.00_ ;_ * \-#,##0.00_ ;_ * &quot;-&quot;??_ ;_ @_ "/>
    <numFmt numFmtId="164" formatCode="_(* #,##0.00_);_(* \(#,##0.00\);_(* &quot;-&quot;??_);_(@_)"/>
    <numFmt numFmtId="165" formatCode="0.0"/>
    <numFmt numFmtId="168" formatCode="_ * #,##0_ ;_ * \-#,##0_ ;_ * &quot;-&quot;??_ ;_ @_ "/>
  </numFmts>
  <fonts count="50">
    <font>
      <sz val="11"/>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rgb="FF333333"/>
      <name val="Calibri"/>
      <family val="2"/>
      <scheme val="minor"/>
    </font>
    <font>
      <sz val="11"/>
      <color rgb="FF0C0C0C"/>
      <name val="Calibri"/>
      <family val="2"/>
      <scheme val="minor"/>
    </font>
    <font>
      <sz val="11"/>
      <color rgb="FF0F0F0F"/>
      <name val="Calibri"/>
      <family val="2"/>
      <scheme val="minor"/>
    </font>
    <font>
      <sz val="11"/>
      <color rgb="FF484848"/>
      <name val="Calibri"/>
      <family val="2"/>
      <scheme val="minor"/>
    </font>
    <font>
      <sz val="11"/>
      <color rgb="FF181818"/>
      <name val="Calibri"/>
      <family val="2"/>
      <scheme val="minor"/>
    </font>
    <font>
      <sz val="11"/>
      <color rgb="FF212121"/>
      <name val="Calibri"/>
      <family val="2"/>
      <scheme val="minor"/>
    </font>
    <font>
      <sz val="11"/>
      <color rgb="FF0A0A0A"/>
      <name val="Calibri"/>
      <family val="2"/>
      <scheme val="minor"/>
    </font>
    <font>
      <b/>
      <sz val="11"/>
      <name val="Calibri"/>
      <family val="2"/>
      <scheme val="minor"/>
    </font>
    <font>
      <sz val="11"/>
      <color rgb="FF1A1A1A"/>
      <name val="Calibri"/>
      <family val="2"/>
      <scheme val="minor"/>
    </font>
    <font>
      <sz val="11"/>
      <color rgb="FF313131"/>
      <name val="Calibri"/>
      <family val="2"/>
      <scheme val="minor"/>
    </font>
    <font>
      <sz val="11"/>
      <color rgb="FF242424"/>
      <name val="Calibri"/>
      <family val="2"/>
      <scheme val="minor"/>
    </font>
    <font>
      <sz val="11"/>
      <color rgb="FF131313"/>
      <name val="Calibri"/>
      <family val="2"/>
      <scheme val="minor"/>
    </font>
    <font>
      <sz val="11"/>
      <color rgb="FF1F1F1F"/>
      <name val="Calibri"/>
      <family val="2"/>
      <scheme val="minor"/>
    </font>
    <font>
      <sz val="11"/>
      <color rgb="FF3B3B3B"/>
      <name val="Calibri"/>
      <family val="2"/>
      <scheme val="minor"/>
    </font>
    <font>
      <sz val="11"/>
      <color rgb="FF282828"/>
      <name val="Calibri"/>
      <family val="2"/>
      <scheme val="minor"/>
    </font>
    <font>
      <sz val="11"/>
      <color rgb="FF3F3F3F"/>
      <name val="Calibri"/>
      <family val="2"/>
      <scheme val="minor"/>
    </font>
    <font>
      <sz val="11"/>
      <color rgb="FF2D2D2D"/>
      <name val="Calibri"/>
      <family val="2"/>
      <scheme val="minor"/>
    </font>
    <font>
      <sz val="11"/>
      <color rgb="FF161616"/>
      <name val="Calibri"/>
      <family val="2"/>
      <scheme val="minor"/>
    </font>
    <font>
      <sz val="11"/>
      <color rgb="FF151515"/>
      <name val="Calibri"/>
      <family val="2"/>
      <scheme val="minor"/>
    </font>
    <font>
      <sz val="10"/>
      <name val="Arial"/>
      <family val="2"/>
    </font>
    <font>
      <sz val="11"/>
      <color indexed="8"/>
      <name val="Calibri"/>
      <family val="2"/>
    </font>
    <font>
      <sz val="9"/>
      <name val="Arial"/>
      <family val="2"/>
    </font>
    <font>
      <sz val="10"/>
      <color rgb="FF000000"/>
      <name val="Times New Roman"/>
      <family val="1"/>
    </font>
    <font>
      <sz val="11"/>
      <name val="Times New Roman"/>
      <family val="1"/>
    </font>
    <font>
      <sz val="10"/>
      <name val="Arial"/>
      <family val="2"/>
      <charset val="204"/>
    </font>
    <font>
      <sz val="10"/>
      <color indexed="8"/>
      <name val="Arial"/>
      <family val="2"/>
    </font>
    <font>
      <b/>
      <sz val="15"/>
      <name val="Calibri"/>
      <family val="2"/>
      <scheme val="minor"/>
    </font>
    <font>
      <sz val="8"/>
      <name val="Calibri"/>
      <family val="2"/>
      <scheme val="minor"/>
    </font>
    <font>
      <b/>
      <sz val="11"/>
      <color rgb="FF2D2D2D"/>
      <name val="Calibri"/>
      <family val="2"/>
      <scheme val="minor"/>
    </font>
    <font>
      <b/>
      <sz val="10"/>
      <color theme="1"/>
      <name val="Calibri"/>
      <family val="2"/>
      <scheme val="minor"/>
    </font>
    <font>
      <sz val="10"/>
      <color theme="1"/>
      <name val="Calibri"/>
      <family val="2"/>
      <scheme val="minor"/>
    </font>
    <font>
      <sz val="12"/>
      <name val="Calibri"/>
      <family val="2"/>
      <scheme val="minor"/>
    </font>
    <font>
      <b/>
      <sz val="11"/>
      <color rgb="FFFF0000"/>
      <name val="Calibri"/>
      <family val="2"/>
      <scheme val="minor"/>
    </font>
    <font>
      <b/>
      <sz val="14"/>
      <name val="Calibri"/>
      <family val="2"/>
      <scheme val="minor"/>
    </font>
    <font>
      <b/>
      <sz val="14"/>
      <color theme="1"/>
      <name val="Calibri"/>
      <family val="2"/>
      <scheme val="minor"/>
    </font>
    <font>
      <b/>
      <sz val="10"/>
      <name val="Calibri"/>
      <family val="2"/>
    </font>
    <font>
      <sz val="10"/>
      <name val="Calibri"/>
      <family val="2"/>
    </font>
    <font>
      <sz val="10"/>
      <name val="Arial"/>
    </font>
    <font>
      <b/>
      <sz val="11"/>
      <name val="Arial"/>
      <family val="2"/>
    </font>
    <font>
      <b/>
      <sz val="9"/>
      <color theme="0"/>
      <name val="Calibri"/>
      <family val="2"/>
    </font>
    <font>
      <b/>
      <sz val="12"/>
      <name val="Arial Rounded MT Bold"/>
      <family val="2"/>
    </font>
    <font>
      <sz val="10"/>
      <name val="Arial Rounded MT Bold"/>
      <family val="2"/>
    </font>
    <font>
      <b/>
      <sz val="10"/>
      <name val="Arial Rounded MT Bold"/>
      <family val="2"/>
    </font>
    <font>
      <sz val="11"/>
      <name val="Calibri"/>
    </font>
  </fonts>
  <fills count="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3" tint="-0.249977111117893"/>
        <bgColor indexed="64"/>
      </patternFill>
    </fill>
    <fill>
      <patternFill patternType="solid">
        <fgColor theme="0" tint="-0.14999847407452621"/>
        <bgColor indexed="64"/>
      </patternFill>
    </fill>
  </fills>
  <borders count="20">
    <border>
      <left/>
      <right/>
      <top/>
      <bottom/>
      <diagonal/>
    </border>
    <border>
      <left style="thin">
        <color rgb="FF3F3F44"/>
      </left>
      <right/>
      <top style="thin">
        <color rgb="FF3F3F44"/>
      </top>
      <bottom style="thin">
        <color rgb="FF3F3F44"/>
      </bottom>
      <diagonal/>
    </border>
    <border>
      <left style="thin">
        <color rgb="FF3F3F44"/>
      </left>
      <right style="thin">
        <color rgb="FF3F3F44"/>
      </right>
      <top style="thin">
        <color rgb="FF3F3F44"/>
      </top>
      <bottom style="thin">
        <color rgb="FF3F3F44"/>
      </bottom>
      <diagonal/>
    </border>
    <border>
      <left style="thin">
        <color indexed="8"/>
      </left>
      <right style="thin">
        <color indexed="8"/>
      </right>
      <top style="thin">
        <color indexed="8"/>
      </top>
      <bottom style="thin">
        <color indexed="8"/>
      </bottom>
      <diagonal/>
    </border>
    <border>
      <left style="thin">
        <color rgb="FF3F3F44"/>
      </left>
      <right style="thin">
        <color rgb="FF3F3F44"/>
      </right>
      <top style="thin">
        <color rgb="FF3F3F4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rgb="FF3F3F44"/>
      </left>
      <right/>
      <top style="thin">
        <color rgb="FF3F3F44"/>
      </top>
      <bottom/>
      <diagonal/>
    </border>
    <border>
      <left style="thin">
        <color indexed="64"/>
      </left>
      <right/>
      <top style="thin">
        <color indexed="64"/>
      </top>
      <bottom style="thin">
        <color indexed="64"/>
      </bottom>
      <diagonal/>
    </border>
    <border>
      <left style="thin">
        <color rgb="FF3F3F44"/>
      </left>
      <right style="thin">
        <color rgb="FF3F3F44"/>
      </right>
      <top/>
      <bottom style="thin">
        <color rgb="FF3F3F44"/>
      </bottom>
      <diagonal/>
    </border>
    <border>
      <left style="thin">
        <color rgb="FF3F3F44"/>
      </left>
      <right/>
      <top/>
      <bottom style="thin">
        <color rgb="FF3F3F4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thin">
        <color indexed="64"/>
      </right>
      <top/>
      <bottom/>
      <diagonal/>
    </border>
    <border>
      <left/>
      <right style="medium">
        <color indexed="64"/>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27">
    <xf numFmtId="0" fontId="0" fillId="0" borderId="0"/>
    <xf numFmtId="0" fontId="25" fillId="0" borderId="0"/>
    <xf numFmtId="0" fontId="25" fillId="0" borderId="0"/>
    <xf numFmtId="164" fontId="26" fillId="0" borderId="0" applyFont="0" applyFill="0" applyBorder="0" applyAlignment="0" applyProtection="0"/>
    <xf numFmtId="0" fontId="25" fillId="0" borderId="0"/>
    <xf numFmtId="0" fontId="25" fillId="0" borderId="0"/>
    <xf numFmtId="43" fontId="27" fillId="0" borderId="0" applyFont="0" applyFill="0" applyBorder="0" applyAlignment="0" applyProtection="0"/>
    <xf numFmtId="0" fontId="25" fillId="0" borderId="0"/>
    <xf numFmtId="0" fontId="25" fillId="0" borderId="0"/>
    <xf numFmtId="164" fontId="2" fillId="0" borderId="0" applyFont="0" applyFill="0" applyBorder="0" applyAlignment="0" applyProtection="0"/>
    <xf numFmtId="0" fontId="28" fillId="0" borderId="0"/>
    <xf numFmtId="0" fontId="29" fillId="0" borderId="0"/>
    <xf numFmtId="0" fontId="25" fillId="0" borderId="0"/>
    <xf numFmtId="0" fontId="2" fillId="0" borderId="0"/>
    <xf numFmtId="0" fontId="30" fillId="0" borderId="0"/>
    <xf numFmtId="164" fontId="25" fillId="0" borderId="0" applyFont="0" applyFill="0" applyBorder="0" applyAlignment="0" applyProtection="0"/>
    <xf numFmtId="0" fontId="31" fillId="0" borderId="0" applyBorder="0" applyProtection="0"/>
    <xf numFmtId="0" fontId="31" fillId="0" borderId="0" applyBorder="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43" fillId="0" borderId="0"/>
    <xf numFmtId="0" fontId="25" fillId="0" borderId="0"/>
    <xf numFmtId="0" fontId="25" fillId="0" borderId="0"/>
    <xf numFmtId="0" fontId="49" fillId="0" borderId="0"/>
    <xf numFmtId="43" fontId="49" fillId="0" borderId="0" applyFont="0" applyFill="0" applyBorder="0" applyAlignment="0" applyProtection="0"/>
    <xf numFmtId="0" fontId="49" fillId="0" borderId="0"/>
  </cellStyleXfs>
  <cellXfs count="130">
    <xf numFmtId="0" fontId="0" fillId="0" borderId="0" xfId="0"/>
    <xf numFmtId="0" fontId="4" fillId="2" borderId="2" xfId="0" applyFont="1" applyFill="1" applyBorder="1" applyAlignment="1">
      <alignment horizontal="center" vertical="center" wrapText="1"/>
    </xf>
    <xf numFmtId="0" fontId="0" fillId="0" borderId="2" xfId="0" applyBorder="1" applyAlignment="1">
      <alignment horizontal="center" vertical="center" wrapText="1"/>
    </xf>
    <xf numFmtId="165" fontId="22" fillId="0" borderId="2" xfId="0" applyNumberFormat="1" applyFont="1" applyBorder="1" applyAlignment="1">
      <alignment horizontal="center" vertical="center" wrapText="1" shrinkToFit="1"/>
    </xf>
    <xf numFmtId="1" fontId="15" fillId="0" borderId="2" xfId="0" applyNumberFormat="1" applyFont="1" applyBorder="1" applyAlignment="1">
      <alignment horizontal="center" vertical="center" wrapText="1" shrinkToFit="1"/>
    </xf>
    <xf numFmtId="165" fontId="22" fillId="0" borderId="2" xfId="0" applyNumberFormat="1" applyFont="1" applyBorder="1" applyAlignment="1">
      <alignment horizontal="right" vertical="center" wrapText="1" shrinkToFit="1"/>
    </xf>
    <xf numFmtId="1" fontId="34" fillId="2" borderId="2" xfId="0" applyNumberFormat="1" applyFont="1" applyFill="1" applyBorder="1" applyAlignment="1">
      <alignment horizontal="right" vertical="center" wrapText="1" shrinkToFit="1"/>
    </xf>
    <xf numFmtId="165" fontId="22" fillId="3" borderId="2" xfId="0" applyNumberFormat="1" applyFont="1" applyFill="1" applyBorder="1" applyAlignment="1">
      <alignment horizontal="right" vertical="center" wrapText="1" shrinkToFit="1"/>
    </xf>
    <xf numFmtId="1" fontId="34" fillId="3" borderId="2" xfId="0" applyNumberFormat="1" applyFont="1" applyFill="1" applyBorder="1" applyAlignment="1">
      <alignment horizontal="right" vertical="center" wrapText="1" shrinkToFit="1"/>
    </xf>
    <xf numFmtId="165" fontId="22" fillId="0" borderId="4" xfId="0" applyNumberFormat="1" applyFont="1" applyBorder="1" applyAlignment="1">
      <alignment horizontal="right" vertical="center" wrapText="1" shrinkToFit="1"/>
    </xf>
    <xf numFmtId="0" fontId="0" fillId="3" borderId="5" xfId="0" applyFill="1" applyBorder="1" applyAlignment="1">
      <alignment horizontal="right" vertical="center" wrapText="1"/>
    </xf>
    <xf numFmtId="0" fontId="0" fillId="0" borderId="5" xfId="0" applyBorder="1" applyAlignment="1">
      <alignment horizontal="right" vertical="center" wrapText="1"/>
    </xf>
    <xf numFmtId="0" fontId="0" fillId="0" borderId="6" xfId="0" applyBorder="1" applyAlignment="1">
      <alignment horizontal="right" vertical="center" wrapText="1"/>
    </xf>
    <xf numFmtId="1" fontId="34" fillId="2" borderId="6" xfId="0" applyNumberFormat="1" applyFont="1" applyFill="1" applyBorder="1" applyAlignment="1">
      <alignment horizontal="right" vertical="center" wrapText="1" shrinkToFit="1"/>
    </xf>
    <xf numFmtId="0" fontId="0" fillId="0" borderId="0" xfId="0" applyAlignment="1">
      <alignment horizontal="center" vertical="center" wrapText="1"/>
    </xf>
    <xf numFmtId="0" fontId="0" fillId="2" borderId="2" xfId="0" applyFill="1" applyBorder="1" applyAlignment="1">
      <alignment horizontal="center" vertical="center" wrapText="1"/>
    </xf>
    <xf numFmtId="0" fontId="36" fillId="0" borderId="0" xfId="0" applyFont="1" applyAlignment="1">
      <alignment horizontal="center" vertical="center" wrapText="1"/>
    </xf>
    <xf numFmtId="0" fontId="0" fillId="0" borderId="2" xfId="0" applyBorder="1" applyAlignment="1">
      <alignment horizontal="left" vertical="center" wrapText="1"/>
    </xf>
    <xf numFmtId="0" fontId="4" fillId="2" borderId="2" xfId="0" applyFont="1" applyFill="1" applyBorder="1" applyAlignment="1">
      <alignment horizontal="left" vertical="center" wrapText="1"/>
    </xf>
    <xf numFmtId="0" fontId="36" fillId="0" borderId="2" xfId="0" applyFont="1" applyBorder="1" applyAlignment="1">
      <alignment horizontal="left" vertical="center" wrapText="1"/>
    </xf>
    <xf numFmtId="0" fontId="5" fillId="0" borderId="2" xfId="0" applyFont="1" applyBorder="1" applyAlignment="1">
      <alignment horizontal="left" vertical="center" wrapText="1"/>
    </xf>
    <xf numFmtId="0" fontId="13" fillId="3" borderId="3" xfId="1" applyFont="1" applyFill="1" applyBorder="1" applyAlignment="1">
      <alignment horizontal="left" vertical="center" wrapText="1"/>
    </xf>
    <xf numFmtId="0" fontId="13" fillId="0" borderId="2" xfId="0" applyFont="1" applyBorder="1" applyAlignment="1">
      <alignment horizontal="left" vertical="center" wrapText="1"/>
    </xf>
    <xf numFmtId="0" fontId="13" fillId="2" borderId="2" xfId="0" applyFont="1" applyFill="1" applyBorder="1" applyAlignment="1">
      <alignment horizontal="left" vertical="center" wrapText="1"/>
    </xf>
    <xf numFmtId="0" fontId="13" fillId="3" borderId="2" xfId="0" applyFont="1" applyFill="1" applyBorder="1" applyAlignment="1">
      <alignment horizontal="left" vertical="center" wrapText="1"/>
    </xf>
    <xf numFmtId="0" fontId="0" fillId="3" borderId="2" xfId="0" applyFill="1"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13" fillId="2" borderId="6" xfId="0" applyFont="1" applyFill="1" applyBorder="1" applyAlignment="1">
      <alignment horizontal="left" vertical="center" wrapText="1"/>
    </xf>
    <xf numFmtId="0" fontId="0" fillId="0" borderId="0" xfId="0" applyAlignment="1">
      <alignment horizontal="left" vertical="center" wrapText="1"/>
    </xf>
    <xf numFmtId="0" fontId="0" fillId="0" borderId="7" xfId="0" applyBorder="1" applyAlignment="1">
      <alignment horizontal="right" vertical="center" wrapText="1"/>
    </xf>
    <xf numFmtId="0" fontId="13" fillId="0" borderId="7" xfId="0" applyFont="1" applyBorder="1" applyAlignment="1">
      <alignment horizontal="left" vertical="center" wrapText="1"/>
    </xf>
    <xf numFmtId="0" fontId="5" fillId="0" borderId="7" xfId="0" applyFont="1" applyBorder="1" applyAlignment="1">
      <alignment horizontal="right"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right" vertical="center" wrapText="1"/>
    </xf>
    <xf numFmtId="0" fontId="13" fillId="3" borderId="1" xfId="0" applyFont="1" applyFill="1" applyBorder="1" applyAlignment="1">
      <alignment horizontal="right" vertical="center" wrapText="1"/>
    </xf>
    <xf numFmtId="0" fontId="13" fillId="2" borderId="1" xfId="0" applyFont="1" applyFill="1" applyBorder="1" applyAlignment="1">
      <alignment horizontal="right" vertical="center" wrapText="1"/>
    </xf>
    <xf numFmtId="0" fontId="13" fillId="0" borderId="8" xfId="0" applyFont="1" applyBorder="1" applyAlignment="1">
      <alignment horizontal="right" vertical="center" wrapText="1"/>
    </xf>
    <xf numFmtId="0" fontId="4" fillId="3" borderId="9" xfId="0" applyFont="1" applyFill="1" applyBorder="1" applyAlignment="1">
      <alignment horizontal="right" vertical="center" wrapText="1"/>
    </xf>
    <xf numFmtId="0" fontId="0" fillId="0" borderId="9" xfId="0" applyBorder="1" applyAlignment="1">
      <alignment horizontal="right" vertical="center" wrapText="1"/>
    </xf>
    <xf numFmtId="0" fontId="4" fillId="0" borderId="9" xfId="0" applyFont="1" applyBorder="1" applyAlignment="1">
      <alignment horizontal="right" vertical="center" wrapText="1"/>
    </xf>
    <xf numFmtId="0" fontId="13" fillId="2" borderId="9" xfId="0" applyFont="1" applyFill="1" applyBorder="1" applyAlignment="1">
      <alignment horizontal="right" vertical="center" wrapText="1"/>
    </xf>
    <xf numFmtId="0" fontId="3" fillId="0" borderId="5" xfId="0" applyFont="1" applyBorder="1" applyAlignment="1">
      <alignment horizontal="left" vertical="center" wrapText="1"/>
    </xf>
    <xf numFmtId="0" fontId="3" fillId="0" borderId="2" xfId="0" applyFont="1" applyBorder="1" applyAlignment="1">
      <alignment horizontal="left" vertical="center" wrapText="1"/>
    </xf>
    <xf numFmtId="0" fontId="3" fillId="3" borderId="2" xfId="0" applyFont="1" applyFill="1" applyBorder="1" applyAlignment="1">
      <alignment horizontal="left" vertical="center" wrapText="1"/>
    </xf>
    <xf numFmtId="165" fontId="3" fillId="0" borderId="2" xfId="0" applyNumberFormat="1" applyFont="1" applyBorder="1" applyAlignment="1">
      <alignment horizontal="right" vertical="center" wrapText="1" shrinkToFit="1"/>
    </xf>
    <xf numFmtId="1" fontId="0" fillId="0" borderId="2" xfId="0" applyNumberFormat="1" applyBorder="1" applyAlignment="1">
      <alignment horizontal="center" vertical="center" wrapText="1" shrinkToFit="1"/>
    </xf>
    <xf numFmtId="0" fontId="5" fillId="0" borderId="2" xfId="0" applyFont="1" applyBorder="1" applyAlignment="1">
      <alignment horizontal="center" vertical="center" wrapText="1"/>
    </xf>
    <xf numFmtId="0" fontId="5" fillId="3" borderId="2" xfId="0" applyFont="1" applyFill="1" applyBorder="1" applyAlignment="1">
      <alignment horizontal="center" vertical="center" wrapText="1"/>
    </xf>
    <xf numFmtId="0" fontId="33" fillId="0" borderId="2" xfId="0" applyFont="1" applyBorder="1" applyAlignment="1">
      <alignment horizontal="center" vertical="center" wrapText="1"/>
    </xf>
    <xf numFmtId="0" fontId="33" fillId="2" borderId="2" xfId="0" applyFont="1" applyFill="1" applyBorder="1" applyAlignment="1">
      <alignment horizontal="center" vertical="center" wrapText="1"/>
    </xf>
    <xf numFmtId="0" fontId="33" fillId="3" borderId="2" xfId="0" applyFont="1" applyFill="1" applyBorder="1" applyAlignment="1">
      <alignment horizontal="center" vertical="center" wrapText="1"/>
    </xf>
    <xf numFmtId="0" fontId="5" fillId="0" borderId="4" xfId="0" applyFon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33" fillId="2" borderId="6" xfId="0" applyFont="1" applyFill="1" applyBorder="1" applyAlignment="1">
      <alignment horizontal="center" vertical="center" wrapText="1"/>
    </xf>
    <xf numFmtId="0" fontId="0" fillId="0" borderId="9" xfId="0" applyBorder="1" applyAlignment="1">
      <alignment horizontal="center" vertical="center" wrapText="1"/>
    </xf>
    <xf numFmtId="0" fontId="3" fillId="3" borderId="5" xfId="0" applyFont="1" applyFill="1" applyBorder="1" applyAlignment="1">
      <alignment horizontal="left" vertical="center" wrapText="1"/>
    </xf>
    <xf numFmtId="0" fontId="3" fillId="3" borderId="5" xfId="0" applyFont="1" applyFill="1" applyBorder="1" applyAlignment="1">
      <alignment horizontal="center" vertical="center" wrapText="1"/>
    </xf>
    <xf numFmtId="0" fontId="0" fillId="0" borderId="7" xfId="0" applyBorder="1" applyAlignment="1">
      <alignment horizontal="center" vertical="center" wrapText="1"/>
    </xf>
    <xf numFmtId="0" fontId="37" fillId="3" borderId="7" xfId="0" applyFont="1" applyFill="1" applyBorder="1" applyAlignment="1">
      <alignment vertical="center" wrapText="1"/>
    </xf>
    <xf numFmtId="0" fontId="1" fillId="0" borderId="7" xfId="0" applyFont="1" applyBorder="1" applyAlignment="1">
      <alignment vertical="center" wrapText="1"/>
    </xf>
    <xf numFmtId="0" fontId="39" fillId="6" borderId="6" xfId="12" applyFont="1" applyFill="1" applyBorder="1" applyAlignment="1">
      <alignment horizontal="right" vertical="center" wrapText="1"/>
    </xf>
    <xf numFmtId="0" fontId="39" fillId="6" borderId="6" xfId="12" applyFont="1" applyFill="1" applyBorder="1" applyAlignment="1">
      <alignment horizontal="left" vertical="center" wrapText="1"/>
    </xf>
    <xf numFmtId="0" fontId="39" fillId="6" borderId="9" xfId="14" applyFont="1" applyFill="1" applyBorder="1" applyAlignment="1">
      <alignment horizontal="center" vertical="center" wrapText="1"/>
    </xf>
    <xf numFmtId="0" fontId="40" fillId="6" borderId="7" xfId="0" applyFont="1" applyFill="1" applyBorder="1" applyAlignment="1">
      <alignment vertical="center" wrapText="1"/>
    </xf>
    <xf numFmtId="165" fontId="0" fillId="3" borderId="5" xfId="0" applyNumberFormat="1" applyFill="1" applyBorder="1" applyAlignment="1">
      <alignment horizontal="right" vertical="center" wrapText="1"/>
    </xf>
    <xf numFmtId="0" fontId="0" fillId="3" borderId="7" xfId="0" applyFill="1" applyBorder="1" applyAlignment="1">
      <alignment horizontal="right" vertical="center" wrapText="1"/>
    </xf>
    <xf numFmtId="0" fontId="3" fillId="3" borderId="7"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10" xfId="0" applyFont="1" applyFill="1" applyBorder="1" applyAlignment="1">
      <alignment horizontal="left" vertical="center" wrapText="1"/>
    </xf>
    <xf numFmtId="0" fontId="4" fillId="5" borderId="11"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32" fillId="0" borderId="7" xfId="0" applyFont="1" applyBorder="1" applyAlignment="1">
      <alignment vertical="center" wrapText="1"/>
    </xf>
    <xf numFmtId="0" fontId="32" fillId="0" borderId="7" xfId="0" applyFont="1" applyBorder="1" applyAlignment="1">
      <alignment horizontal="left" vertical="center" wrapText="1"/>
    </xf>
    <xf numFmtId="0" fontId="0" fillId="0" borderId="14" xfId="0" applyBorder="1" applyAlignment="1">
      <alignment horizontal="center" vertical="top"/>
    </xf>
    <xf numFmtId="0" fontId="0" fillId="0" borderId="15" xfId="0" applyBorder="1"/>
    <xf numFmtId="0" fontId="0" fillId="0" borderId="16" xfId="0" applyBorder="1" applyAlignment="1">
      <alignment horizontal="left"/>
    </xf>
    <xf numFmtId="0" fontId="25" fillId="0" borderId="16" xfId="0" applyFont="1" applyBorder="1" applyAlignment="1">
      <alignment horizontal="left"/>
    </xf>
    <xf numFmtId="0" fontId="0" fillId="0" borderId="15" xfId="0" applyBorder="1" applyAlignment="1">
      <alignment wrapText="1"/>
    </xf>
    <xf numFmtId="0" fontId="0" fillId="0" borderId="15" xfId="0" applyBorder="1" applyAlignment="1">
      <alignment vertical="top"/>
    </xf>
    <xf numFmtId="0" fontId="0" fillId="0" borderId="16" xfId="0" applyBorder="1" applyAlignment="1">
      <alignment horizontal="left" wrapText="1"/>
    </xf>
    <xf numFmtId="0" fontId="0" fillId="0" borderId="14" xfId="0" applyBorder="1" applyAlignment="1">
      <alignment horizontal="center"/>
    </xf>
    <xf numFmtId="0" fontId="0" fillId="0" borderId="15" xfId="0" applyBorder="1" applyAlignment="1">
      <alignment vertical="top" wrapText="1"/>
    </xf>
    <xf numFmtId="0" fontId="0" fillId="0" borderId="16" xfId="0" applyBorder="1" applyAlignment="1">
      <alignment horizontal="left" vertical="top" wrapText="1"/>
    </xf>
    <xf numFmtId="0" fontId="25" fillId="0" borderId="15" xfId="0" applyFont="1" applyBorder="1" applyAlignment="1">
      <alignment vertical="top" wrapText="1"/>
    </xf>
    <xf numFmtId="0" fontId="45" fillId="0" borderId="9" xfId="0" applyFont="1" applyBorder="1" applyAlignment="1">
      <alignment horizontal="center" vertical="center"/>
    </xf>
    <xf numFmtId="0" fontId="45" fillId="0" borderId="17" xfId="0" applyFont="1" applyBorder="1" applyAlignment="1">
      <alignment horizontal="center" vertical="center"/>
    </xf>
    <xf numFmtId="0" fontId="45" fillId="0" borderId="13" xfId="0" applyFont="1" applyBorder="1" applyAlignment="1">
      <alignment horizontal="center" vertical="center"/>
    </xf>
    <xf numFmtId="0" fontId="45" fillId="7" borderId="7" xfId="0" applyFont="1" applyFill="1" applyBorder="1" applyAlignment="1">
      <alignment horizontal="left" vertical="center"/>
    </xf>
    <xf numFmtId="0" fontId="42" fillId="0" borderId="7" xfId="0" applyFont="1" applyBorder="1" applyAlignment="1">
      <alignment horizontal="center"/>
    </xf>
    <xf numFmtId="0" fontId="42" fillId="0" borderId="7" xfId="0" applyFont="1" applyBorder="1"/>
    <xf numFmtId="0" fontId="0" fillId="0" borderId="0" xfId="0" applyAlignment="1">
      <alignment horizontal="center" vertical="top"/>
    </xf>
    <xf numFmtId="0" fontId="0" fillId="0" borderId="0" xfId="0" applyAlignment="1">
      <alignment horizontal="left"/>
    </xf>
    <xf numFmtId="0" fontId="0" fillId="0" borderId="0" xfId="0" applyAlignment="1">
      <alignment vertical="top" wrapText="1"/>
    </xf>
    <xf numFmtId="0" fontId="0" fillId="0" borderId="0" xfId="0" applyAlignment="1">
      <alignment horizontal="left" vertical="top" wrapText="1"/>
    </xf>
    <xf numFmtId="0" fontId="0" fillId="0" borderId="0" xfId="0" applyAlignment="1">
      <alignment horizontal="center"/>
    </xf>
    <xf numFmtId="0" fontId="25" fillId="0" borderId="0" xfId="0" applyFont="1" applyAlignment="1">
      <alignment horizontal="left"/>
    </xf>
    <xf numFmtId="0" fontId="42" fillId="0" borderId="9" xfId="0" applyFont="1" applyBorder="1" applyAlignment="1">
      <alignment horizontal="left" wrapText="1"/>
    </xf>
    <xf numFmtId="0" fontId="42" fillId="0" borderId="17" xfId="0" applyFont="1" applyBorder="1" applyAlignment="1">
      <alignment horizontal="left" wrapText="1"/>
    </xf>
    <xf numFmtId="0" fontId="42" fillId="0" borderId="13" xfId="0" applyFont="1" applyBorder="1" applyAlignment="1">
      <alignment horizontal="left" wrapText="1"/>
    </xf>
    <xf numFmtId="0" fontId="44" fillId="8" borderId="7" xfId="0" applyFont="1" applyFill="1" applyBorder="1" applyAlignment="1">
      <alignment horizontal="center" wrapText="1"/>
    </xf>
    <xf numFmtId="0" fontId="44" fillId="8" borderId="7" xfId="0" applyFont="1" applyFill="1" applyBorder="1" applyAlignment="1">
      <alignment horizontal="center"/>
    </xf>
    <xf numFmtId="0" fontId="47" fillId="0" borderId="7" xfId="0" applyFont="1" applyBorder="1" applyAlignment="1">
      <alignment horizontal="left" vertical="center" wrapText="1"/>
    </xf>
    <xf numFmtId="168" fontId="47" fillId="0" borderId="7" xfId="18" applyNumberFormat="1" applyFont="1" applyBorder="1" applyAlignment="1">
      <alignment horizontal="left" vertical="center" wrapText="1"/>
    </xf>
    <xf numFmtId="0" fontId="48" fillId="0" borderId="7" xfId="0" applyFont="1" applyBorder="1" applyAlignment="1">
      <alignment horizontal="left" vertical="center" wrapText="1"/>
    </xf>
    <xf numFmtId="0" fontId="48" fillId="0" borderId="7" xfId="0" applyFont="1" applyBorder="1" applyAlignment="1">
      <alignment vertical="center" wrapText="1"/>
    </xf>
    <xf numFmtId="168" fontId="48" fillId="0" borderId="7" xfId="18" applyNumberFormat="1" applyFont="1" applyBorder="1" applyAlignment="1">
      <alignment horizontal="left" vertical="center" wrapText="1"/>
    </xf>
    <xf numFmtId="0" fontId="44" fillId="8" borderId="7" xfId="0" applyFont="1" applyFill="1" applyBorder="1"/>
    <xf numFmtId="168" fontId="44" fillId="8" borderId="7" xfId="18" applyNumberFormat="1" applyFont="1" applyFill="1" applyBorder="1" applyAlignment="1">
      <alignment horizontal="center"/>
    </xf>
    <xf numFmtId="14" fontId="0" fillId="0" borderId="7" xfId="0" applyNumberFormat="1" applyBorder="1" applyAlignment="1">
      <alignment vertical="center"/>
    </xf>
    <xf numFmtId="0" fontId="0" fillId="0" borderId="18" xfId="0" applyBorder="1" applyAlignment="1">
      <alignment horizontal="right" vertical="center" wrapText="1"/>
    </xf>
    <xf numFmtId="0" fontId="0" fillId="0" borderId="18" xfId="0" applyBorder="1" applyAlignment="1">
      <alignment horizontal="left" vertical="center" wrapText="1"/>
    </xf>
    <xf numFmtId="0" fontId="0" fillId="0" borderId="19" xfId="0" applyBorder="1" applyAlignment="1">
      <alignment horizontal="center" vertical="center" wrapText="1"/>
    </xf>
    <xf numFmtId="0" fontId="0" fillId="0" borderId="19" xfId="0" applyBorder="1" applyAlignment="1">
      <alignment horizontal="right" vertical="center" wrapText="1"/>
    </xf>
    <xf numFmtId="0" fontId="1" fillId="0" borderId="18" xfId="0" applyFont="1" applyBorder="1" applyAlignment="1">
      <alignment vertical="center" wrapText="1"/>
    </xf>
    <xf numFmtId="0" fontId="0" fillId="0" borderId="2" xfId="0" applyFill="1" applyBorder="1" applyAlignment="1">
      <alignment horizontal="left" vertical="center" wrapText="1"/>
    </xf>
    <xf numFmtId="0" fontId="5" fillId="0" borderId="2" xfId="0" applyFont="1" applyFill="1" applyBorder="1" applyAlignment="1">
      <alignment horizontal="left" vertical="center" wrapText="1"/>
    </xf>
    <xf numFmtId="1" fontId="46" fillId="8" borderId="9" xfId="0" applyNumberFormat="1" applyFont="1" applyFill="1" applyBorder="1" applyAlignment="1">
      <alignment horizontal="center" vertical="center" wrapText="1"/>
    </xf>
    <xf numFmtId="1" fontId="46" fillId="8" borderId="17" xfId="0" applyNumberFormat="1" applyFont="1" applyFill="1" applyBorder="1" applyAlignment="1">
      <alignment horizontal="center" vertical="center" wrapText="1"/>
    </xf>
    <xf numFmtId="14" fontId="0" fillId="0" borderId="7" xfId="0" applyNumberFormat="1" applyBorder="1" applyAlignment="1">
      <alignment horizontal="center" vertical="center" wrapText="1"/>
    </xf>
    <xf numFmtId="0" fontId="32" fillId="4" borderId="0" xfId="0" applyFont="1" applyFill="1" applyAlignment="1">
      <alignment horizontal="center" vertical="center" wrapText="1"/>
    </xf>
    <xf numFmtId="0" fontId="42" fillId="0" borderId="7" xfId="0" applyFont="1" applyBorder="1" applyAlignment="1">
      <alignment horizontal="left" wrapText="1"/>
    </xf>
    <xf numFmtId="0" fontId="45" fillId="7" borderId="9" xfId="0" applyFont="1" applyFill="1" applyBorder="1" applyAlignment="1">
      <alignment horizontal="center" vertical="center"/>
    </xf>
    <xf numFmtId="0" fontId="45" fillId="7" borderId="17" xfId="0" applyFont="1" applyFill="1" applyBorder="1" applyAlignment="1">
      <alignment horizontal="center" vertical="center"/>
    </xf>
    <xf numFmtId="0" fontId="45" fillId="7" borderId="13" xfId="0" applyFont="1" applyFill="1" applyBorder="1" applyAlignment="1">
      <alignment horizontal="center" vertical="center"/>
    </xf>
    <xf numFmtId="0" fontId="41" fillId="0" borderId="7" xfId="0" applyFont="1" applyBorder="1" applyAlignment="1">
      <alignment horizontal="left"/>
    </xf>
    <xf numFmtId="0" fontId="42" fillId="0" borderId="7" xfId="0" applyFont="1" applyBorder="1" applyAlignment="1">
      <alignment horizontal="left" vertical="top" wrapText="1"/>
    </xf>
  </cellXfs>
  <cellStyles count="27">
    <cellStyle name="Comma" xfId="18" builtinId="3"/>
    <cellStyle name="Comma 2" xfId="15"/>
    <cellStyle name="Comma 3" xfId="9"/>
    <cellStyle name="Comma 34 2" xfId="6"/>
    <cellStyle name="Comma 34 3" xfId="4"/>
    <cellStyle name="Comma 4" xfId="20"/>
    <cellStyle name="Comma 5" xfId="25"/>
    <cellStyle name="Comma 77" xfId="3"/>
    <cellStyle name="Excel Built-in Normal" xfId="17"/>
    <cellStyle name="Normal" xfId="0" builtinId="0"/>
    <cellStyle name="Normal - Style1" xfId="8"/>
    <cellStyle name="Normal 10" xfId="2"/>
    <cellStyle name="Normal 13" xfId="10"/>
    <cellStyle name="Normal 19 2" xfId="19"/>
    <cellStyle name="Normal 2" xfId="16"/>
    <cellStyle name="Normal 2 2" xfId="13"/>
    <cellStyle name="Normal 2 3" xfId="23"/>
    <cellStyle name="Normal 3" xfId="12"/>
    <cellStyle name="Normal 4" xfId="7"/>
    <cellStyle name="Normal 44" xfId="22"/>
    <cellStyle name="Normal 5" xfId="21"/>
    <cellStyle name="Normal 55" xfId="5"/>
    <cellStyle name="Normal 6" xfId="24"/>
    <cellStyle name="Normal 7" xfId="26"/>
    <cellStyle name="Normal 9" xfId="11"/>
    <cellStyle name="Normal_Ambrosia-Boq" xfId="14"/>
    <cellStyle name="Title 6"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1000125</xdr:colOff>
      <xdr:row>1003</xdr:row>
      <xdr:rowOff>76200</xdr:rowOff>
    </xdr:from>
    <xdr:to>
      <xdr:col>1</xdr:col>
      <xdr:colOff>3249999</xdr:colOff>
      <xdr:row>1010</xdr:row>
      <xdr:rowOff>104775</xdr:rowOff>
    </xdr:to>
    <xdr:pic>
      <xdr:nvPicPr>
        <xdr:cNvPr id="57" name="Picture 56">
          <a:extLst>
            <a:ext uri="{FF2B5EF4-FFF2-40B4-BE49-F238E27FC236}">
              <a16:creationId xmlns:a16="http://schemas.microsoft.com/office/drawing/2014/main" id="{9B137B11-5923-4286-8060-C05FCC0EF5D0}"/>
            </a:ext>
          </a:extLst>
        </xdr:cNvPr>
        <xdr:cNvPicPr>
          <a:picLocks noChangeAspect="1"/>
        </xdr:cNvPicPr>
      </xdr:nvPicPr>
      <xdr:blipFill>
        <a:blip xmlns:r="http://schemas.openxmlformats.org/officeDocument/2006/relationships" r:embed="rId1"/>
        <a:stretch>
          <a:fillRect/>
        </a:stretch>
      </xdr:blipFill>
      <xdr:spPr>
        <a:xfrm>
          <a:off x="1581150" y="302590200"/>
          <a:ext cx="2249874" cy="1362075"/>
        </a:xfrm>
        <a:prstGeom prst="rect">
          <a:avLst/>
        </a:prstGeom>
      </xdr:spPr>
    </xdr:pic>
    <xdr:clientData/>
  </xdr:twoCellAnchor>
  <mc:AlternateContent xmlns:mc="http://schemas.openxmlformats.org/markup-compatibility/2006">
    <mc:Choice xmlns:a14="http://schemas.microsoft.com/office/drawing/2010/main" Requires="a14">
      <xdr:twoCellAnchor>
        <xdr:from>
          <xdr:col>19</xdr:col>
          <xdr:colOff>342900</xdr:colOff>
          <xdr:row>6</xdr:row>
          <xdr:rowOff>0</xdr:rowOff>
        </xdr:from>
        <xdr:to>
          <xdr:col>21</xdr:col>
          <xdr:colOff>544286</xdr:colOff>
          <xdr:row>6</xdr:row>
          <xdr:rowOff>772886</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1191986</xdr:colOff>
          <xdr:row>1</xdr:row>
          <xdr:rowOff>38100</xdr:rowOff>
        </xdr:from>
        <xdr:to>
          <xdr:col>2</xdr:col>
          <xdr:colOff>332014</xdr:colOff>
          <xdr:row>1</xdr:row>
          <xdr:rowOff>800100</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G94" sqref="G94"/>
    </sheetView>
  </sheetViews>
  <sheetFormatPr defaultRowHeight="14.6"/>
  <cols>
    <col min="1" max="1" width="5.53515625" bestFit="1" customWidth="1"/>
    <col min="2" max="2" width="64" customWidth="1"/>
    <col min="3" max="3" width="8.69140625" bestFit="1" customWidth="1"/>
  </cols>
  <sheetData>
    <row r="1" spans="1:3" ht="15">
      <c r="A1" s="120" t="s">
        <v>157</v>
      </c>
      <c r="B1" s="121"/>
      <c r="C1" s="103"/>
    </row>
    <row r="2" spans="1:3" ht="56.25" customHeight="1">
      <c r="A2" s="104"/>
      <c r="B2" s="104"/>
      <c r="C2" s="103"/>
    </row>
    <row r="3" spans="1:3">
      <c r="A3" s="104" t="s">
        <v>153</v>
      </c>
      <c r="B3" s="104" t="s">
        <v>63</v>
      </c>
      <c r="C3" s="104" t="s">
        <v>35</v>
      </c>
    </row>
    <row r="4" spans="1:3">
      <c r="A4" s="105">
        <v>1</v>
      </c>
      <c r="B4" s="105" t="s">
        <v>158</v>
      </c>
      <c r="C4" s="106">
        <f>'Civil BOQ'!F52</f>
        <v>0</v>
      </c>
    </row>
    <row r="5" spans="1:3">
      <c r="A5" s="105">
        <v>2</v>
      </c>
      <c r="B5" s="105" t="s">
        <v>159</v>
      </c>
      <c r="C5" s="106" t="e">
        <f>#REF!</f>
        <v>#REF!</v>
      </c>
    </row>
    <row r="6" spans="1:3">
      <c r="A6" s="105">
        <v>3</v>
      </c>
      <c r="B6" s="105" t="s">
        <v>160</v>
      </c>
      <c r="C6" s="106" t="e">
        <f>#REF!</f>
        <v>#REF!</v>
      </c>
    </row>
    <row r="7" spans="1:3">
      <c r="A7" s="105">
        <v>4</v>
      </c>
      <c r="B7" s="105" t="s">
        <v>161</v>
      </c>
      <c r="C7" s="106" t="e">
        <f>#REF!</f>
        <v>#REF!</v>
      </c>
    </row>
    <row r="8" spans="1:3">
      <c r="A8" s="105">
        <v>5</v>
      </c>
      <c r="B8" s="105" t="s">
        <v>162</v>
      </c>
      <c r="C8" s="106" t="e">
        <f>#REF!</f>
        <v>#REF!</v>
      </c>
    </row>
    <row r="9" spans="1:3">
      <c r="A9" s="107"/>
      <c r="B9" s="108" t="s">
        <v>154</v>
      </c>
      <c r="C9" s="109" t="e">
        <f>#REF!</f>
        <v>#REF!</v>
      </c>
    </row>
    <row r="10" spans="1:3">
      <c r="A10" s="107"/>
      <c r="B10" s="108" t="s">
        <v>155</v>
      </c>
      <c r="C10" s="109" t="e">
        <f>C9*18%</f>
        <v>#REF!</v>
      </c>
    </row>
    <row r="11" spans="1:3">
      <c r="A11" s="104"/>
      <c r="B11" s="110" t="s">
        <v>156</v>
      </c>
      <c r="C11" s="111" t="e">
        <f>SUM(C9:C10)</f>
        <v>#REF!</v>
      </c>
    </row>
  </sheetData>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52"/>
  <sheetViews>
    <sheetView tabSelected="1" topLeftCell="A56" zoomScaleNormal="100" workbookViewId="0">
      <selection activeCell="B63" sqref="B63"/>
    </sheetView>
  </sheetViews>
  <sheetFormatPr defaultColWidth="8.69140625" defaultRowHeight="14.6"/>
  <cols>
    <col min="1" max="1" width="8.69140625" style="14" customWidth="1"/>
    <col min="2" max="2" width="77.3046875" style="29" customWidth="1"/>
    <col min="3" max="3" width="10.69140625" style="14" bestFit="1" customWidth="1"/>
    <col min="4" max="4" width="9.69140625" style="14" customWidth="1"/>
    <col min="5" max="5" width="6.53515625" style="14" bestFit="1" customWidth="1"/>
    <col min="6" max="6" width="11.69140625" style="14" bestFit="1" customWidth="1"/>
    <col min="7" max="16384" width="8.69140625" style="14"/>
  </cols>
  <sheetData>
    <row r="1" spans="1:6" ht="19.3">
      <c r="A1" s="123" t="s">
        <v>170</v>
      </c>
      <c r="B1" s="123"/>
      <c r="C1" s="123"/>
      <c r="D1" s="123"/>
      <c r="E1" s="123"/>
      <c r="F1" s="123"/>
    </row>
    <row r="2" spans="1:6" ht="65.25" customHeight="1">
      <c r="A2" s="75"/>
      <c r="B2" s="76"/>
      <c r="C2" s="112">
        <v>45556</v>
      </c>
      <c r="D2" s="112"/>
      <c r="E2" s="122"/>
      <c r="F2" s="122"/>
    </row>
    <row r="3" spans="1:6">
      <c r="A3" s="71" t="s">
        <v>0</v>
      </c>
      <c r="B3" s="72" t="s">
        <v>1</v>
      </c>
      <c r="C3" s="71" t="s">
        <v>31</v>
      </c>
      <c r="D3" s="73" t="s">
        <v>2</v>
      </c>
      <c r="E3" s="74" t="s">
        <v>44</v>
      </c>
      <c r="F3" s="74" t="s">
        <v>35</v>
      </c>
    </row>
    <row r="4" spans="1:6">
      <c r="A4" s="2"/>
      <c r="B4" s="17"/>
      <c r="C4" s="2"/>
      <c r="D4" s="33"/>
      <c r="E4" s="61"/>
      <c r="F4" s="61"/>
    </row>
    <row r="5" spans="1:6">
      <c r="A5" s="1">
        <v>1</v>
      </c>
      <c r="B5" s="18" t="s">
        <v>3</v>
      </c>
      <c r="C5" s="15"/>
      <c r="D5" s="34"/>
      <c r="E5" s="61"/>
      <c r="F5" s="61"/>
    </row>
    <row r="6" spans="1:6">
      <c r="A6" s="3"/>
      <c r="B6" s="17"/>
      <c r="C6" s="4"/>
      <c r="D6" s="35"/>
      <c r="E6" s="61"/>
      <c r="F6" s="61"/>
    </row>
    <row r="7" spans="1:6" ht="58.3">
      <c r="A7" s="5">
        <v>1.1000000000000001</v>
      </c>
      <c r="B7" s="45" t="s">
        <v>33</v>
      </c>
      <c r="C7" s="48">
        <v>1390</v>
      </c>
      <c r="D7" s="36" t="s">
        <v>4</v>
      </c>
      <c r="E7" s="62"/>
      <c r="F7" s="63">
        <f>C7*E7</f>
        <v>0</v>
      </c>
    </row>
    <row r="8" spans="1:6" ht="58.3">
      <c r="A8" s="5">
        <v>1.1000000000000001</v>
      </c>
      <c r="B8" s="45" t="s">
        <v>43</v>
      </c>
      <c r="C8" s="48">
        <v>2180</v>
      </c>
      <c r="D8" s="36" t="s">
        <v>4</v>
      </c>
      <c r="E8" s="62"/>
      <c r="F8" s="63">
        <f>C8*E8</f>
        <v>0</v>
      </c>
    </row>
    <row r="9" spans="1:6" ht="72.900000000000006">
      <c r="A9" s="5">
        <v>1.2</v>
      </c>
      <c r="B9" s="17" t="s">
        <v>32</v>
      </c>
      <c r="C9" s="4" t="s">
        <v>6</v>
      </c>
      <c r="D9" s="36" t="s">
        <v>5</v>
      </c>
      <c r="E9" s="62"/>
      <c r="F9" s="63"/>
    </row>
    <row r="10" spans="1:6" ht="102">
      <c r="A10" s="5">
        <v>1.3</v>
      </c>
      <c r="B10" s="17" t="s">
        <v>27</v>
      </c>
      <c r="C10" s="48">
        <f>3317+3430</f>
        <v>6747</v>
      </c>
      <c r="D10" s="36" t="s">
        <v>4</v>
      </c>
      <c r="E10" s="62"/>
      <c r="F10" s="63">
        <f>E10*C10</f>
        <v>0</v>
      </c>
    </row>
    <row r="11" spans="1:6" ht="56.7" customHeight="1">
      <c r="A11" s="5">
        <v>1.4</v>
      </c>
      <c r="B11" s="19" t="s">
        <v>36</v>
      </c>
      <c r="C11" s="4">
        <v>0</v>
      </c>
      <c r="D11" s="36" t="s">
        <v>7</v>
      </c>
      <c r="E11" s="63"/>
      <c r="F11" s="63">
        <f>E11*C11</f>
        <v>0</v>
      </c>
    </row>
    <row r="12" spans="1:6" ht="87.45">
      <c r="A12" s="5">
        <v>1.5</v>
      </c>
      <c r="B12" s="17" t="s">
        <v>26</v>
      </c>
      <c r="C12" s="4">
        <v>1000</v>
      </c>
      <c r="D12" s="36" t="s">
        <v>4</v>
      </c>
      <c r="E12" s="62"/>
      <c r="F12" s="63">
        <f>E12*C12</f>
        <v>0</v>
      </c>
    </row>
    <row r="13" spans="1:6" ht="160.30000000000001">
      <c r="A13" s="5">
        <v>1.6</v>
      </c>
      <c r="B13" s="20" t="s">
        <v>28</v>
      </c>
      <c r="C13" s="49">
        <v>1000</v>
      </c>
      <c r="D13" s="36" t="s">
        <v>4</v>
      </c>
      <c r="E13" s="62"/>
      <c r="F13" s="63">
        <f>E13*C13</f>
        <v>0</v>
      </c>
    </row>
    <row r="14" spans="1:6" ht="15.9">
      <c r="A14" s="5">
        <v>1.8</v>
      </c>
      <c r="B14" s="20" t="s">
        <v>8</v>
      </c>
      <c r="C14" s="49">
        <v>65</v>
      </c>
      <c r="D14" s="36" t="s">
        <v>9</v>
      </c>
      <c r="E14" s="62"/>
      <c r="F14" s="63">
        <f>E14*C14</f>
        <v>0</v>
      </c>
    </row>
    <row r="15" spans="1:6" ht="15.9">
      <c r="A15" s="5"/>
      <c r="B15" s="21"/>
      <c r="C15" s="49"/>
      <c r="D15" s="36"/>
      <c r="E15" s="62"/>
      <c r="F15" s="63"/>
    </row>
    <row r="16" spans="1:6" ht="15.9">
      <c r="A16" s="6">
        <v>2</v>
      </c>
      <c r="B16" s="23" t="s">
        <v>11</v>
      </c>
      <c r="C16" s="52"/>
      <c r="D16" s="38"/>
      <c r="E16" s="63"/>
      <c r="F16" s="63"/>
    </row>
    <row r="17" spans="1:6" ht="15.9">
      <c r="A17" s="7"/>
      <c r="B17" s="20"/>
      <c r="C17" s="53"/>
      <c r="D17" s="37"/>
      <c r="E17" s="63"/>
      <c r="F17" s="63"/>
    </row>
    <row r="18" spans="1:6" ht="29.15">
      <c r="A18" s="7">
        <v>2.1</v>
      </c>
      <c r="B18" s="46" t="s">
        <v>37</v>
      </c>
      <c r="C18" s="50">
        <v>3850</v>
      </c>
      <c r="D18" s="37" t="s">
        <v>34</v>
      </c>
      <c r="E18" s="62"/>
      <c r="F18" s="63">
        <f>E18*C18</f>
        <v>0</v>
      </c>
    </row>
    <row r="19" spans="1:6" ht="15.9">
      <c r="A19" s="8"/>
      <c r="B19" s="24"/>
      <c r="C19" s="53"/>
      <c r="D19" s="37"/>
      <c r="E19" s="63"/>
      <c r="F19" s="63"/>
    </row>
    <row r="20" spans="1:6" ht="15.9">
      <c r="A20" s="6">
        <v>3</v>
      </c>
      <c r="B20" s="23" t="s">
        <v>163</v>
      </c>
      <c r="C20" s="52"/>
      <c r="D20" s="38"/>
      <c r="E20" s="63"/>
      <c r="F20" s="63"/>
    </row>
    <row r="21" spans="1:6" ht="58.3">
      <c r="A21" s="7">
        <v>3.1</v>
      </c>
      <c r="B21" s="25" t="s">
        <v>38</v>
      </c>
      <c r="C21" s="50">
        <v>500</v>
      </c>
      <c r="D21" s="37" t="s">
        <v>4</v>
      </c>
      <c r="E21" s="62"/>
      <c r="F21" s="63">
        <f>E21*C21</f>
        <v>0</v>
      </c>
    </row>
    <row r="22" spans="1:6" ht="69" customHeight="1">
      <c r="A22" s="5">
        <v>3.2</v>
      </c>
      <c r="B22" s="118" t="s">
        <v>164</v>
      </c>
      <c r="C22" s="50">
        <f>2488+2408</f>
        <v>4896</v>
      </c>
      <c r="D22" s="36" t="s">
        <v>4</v>
      </c>
      <c r="E22" s="62"/>
      <c r="F22" s="63">
        <f>E22*C22</f>
        <v>0</v>
      </c>
    </row>
    <row r="23" spans="1:6" ht="15.9">
      <c r="A23" s="6">
        <v>5</v>
      </c>
      <c r="B23" s="23" t="s">
        <v>12</v>
      </c>
      <c r="C23" s="52"/>
      <c r="D23" s="38"/>
      <c r="E23" s="63"/>
      <c r="F23" s="63"/>
    </row>
    <row r="24" spans="1:6" ht="15.9">
      <c r="A24" s="5"/>
      <c r="B24" s="22" t="s">
        <v>29</v>
      </c>
      <c r="C24" s="51"/>
      <c r="D24" s="36"/>
      <c r="E24" s="63"/>
      <c r="F24" s="63"/>
    </row>
    <row r="25" spans="1:6" ht="15.9">
      <c r="A25" s="5" t="s">
        <v>10</v>
      </c>
      <c r="B25" s="20" t="s">
        <v>13</v>
      </c>
      <c r="C25" s="51"/>
      <c r="D25" s="36"/>
      <c r="E25" s="63"/>
      <c r="F25" s="63"/>
    </row>
    <row r="26" spans="1:6" ht="29.15">
      <c r="A26" s="5" t="s">
        <v>14</v>
      </c>
      <c r="B26" s="20" t="s">
        <v>56</v>
      </c>
      <c r="C26" s="51"/>
      <c r="D26" s="36"/>
      <c r="E26" s="63"/>
      <c r="F26" s="63"/>
    </row>
    <row r="27" spans="1:6" ht="15.9">
      <c r="A27" s="5" t="s">
        <v>15</v>
      </c>
      <c r="B27" s="20" t="s">
        <v>17</v>
      </c>
      <c r="C27" s="51"/>
      <c r="D27" s="36"/>
      <c r="E27" s="63"/>
      <c r="F27" s="63"/>
    </row>
    <row r="28" spans="1:6" ht="87.45">
      <c r="A28" s="5">
        <v>5.0999999999999996</v>
      </c>
      <c r="B28" s="119" t="s">
        <v>57</v>
      </c>
      <c r="C28" s="49">
        <v>300</v>
      </c>
      <c r="D28" s="36" t="s">
        <v>9</v>
      </c>
      <c r="E28" s="63"/>
      <c r="F28" s="63">
        <f t="shared" ref="F28:F36" si="0">E28*C28</f>
        <v>0</v>
      </c>
    </row>
    <row r="29" spans="1:6" ht="15.9">
      <c r="A29" s="5" t="s">
        <v>10</v>
      </c>
      <c r="B29" s="119" t="s">
        <v>50</v>
      </c>
      <c r="C29" s="49">
        <v>3</v>
      </c>
      <c r="D29" s="36" t="s">
        <v>18</v>
      </c>
      <c r="E29" s="63"/>
      <c r="F29" s="63">
        <f t="shared" si="0"/>
        <v>0</v>
      </c>
    </row>
    <row r="30" spans="1:6" ht="15.9">
      <c r="A30" s="5" t="s">
        <v>14</v>
      </c>
      <c r="B30" s="119" t="s">
        <v>47</v>
      </c>
      <c r="C30" s="2">
        <v>4</v>
      </c>
      <c r="D30" s="36" t="s">
        <v>18</v>
      </c>
      <c r="E30" s="62"/>
      <c r="F30" s="63">
        <f t="shared" si="0"/>
        <v>0</v>
      </c>
    </row>
    <row r="31" spans="1:6" ht="15.9">
      <c r="A31" s="5" t="s">
        <v>15</v>
      </c>
      <c r="B31" s="119" t="s">
        <v>40</v>
      </c>
      <c r="C31" s="2">
        <v>1</v>
      </c>
      <c r="D31" s="36" t="s">
        <v>18</v>
      </c>
      <c r="E31" s="62"/>
      <c r="F31" s="63">
        <f t="shared" si="0"/>
        <v>0</v>
      </c>
    </row>
    <row r="32" spans="1:6" ht="15.9">
      <c r="A32" s="5" t="s">
        <v>16</v>
      </c>
      <c r="B32" s="119" t="s">
        <v>41</v>
      </c>
      <c r="C32" s="2">
        <v>1</v>
      </c>
      <c r="D32" s="36" t="s">
        <v>18</v>
      </c>
      <c r="E32" s="62"/>
      <c r="F32" s="63">
        <f t="shared" si="0"/>
        <v>0</v>
      </c>
    </row>
    <row r="33" spans="1:6" ht="15.9">
      <c r="A33" s="5" t="s">
        <v>45</v>
      </c>
      <c r="B33" s="119" t="s">
        <v>39</v>
      </c>
      <c r="C33" s="2">
        <v>2</v>
      </c>
      <c r="D33" s="36" t="s">
        <v>18</v>
      </c>
      <c r="E33" s="62"/>
      <c r="F33" s="63">
        <f t="shared" si="0"/>
        <v>0</v>
      </c>
    </row>
    <row r="34" spans="1:6" ht="15.9">
      <c r="A34" s="5" t="s">
        <v>46</v>
      </c>
      <c r="B34" s="119" t="s">
        <v>19</v>
      </c>
      <c r="C34" s="2">
        <v>3</v>
      </c>
      <c r="D34" s="36" t="s">
        <v>20</v>
      </c>
      <c r="E34" s="62"/>
      <c r="F34" s="63">
        <f t="shared" si="0"/>
        <v>0</v>
      </c>
    </row>
    <row r="35" spans="1:6" ht="43.75">
      <c r="A35" s="5" t="s">
        <v>51</v>
      </c>
      <c r="B35" s="119" t="s">
        <v>52</v>
      </c>
      <c r="C35" s="2">
        <v>1</v>
      </c>
      <c r="D35" s="36" t="s">
        <v>53</v>
      </c>
      <c r="E35" s="63"/>
      <c r="F35" s="63">
        <f t="shared" si="0"/>
        <v>0</v>
      </c>
    </row>
    <row r="36" spans="1:6" ht="43.75">
      <c r="A36" s="5" t="s">
        <v>54</v>
      </c>
      <c r="B36" s="119" t="s">
        <v>55</v>
      </c>
      <c r="C36" s="2">
        <v>2</v>
      </c>
      <c r="D36" s="36" t="s">
        <v>53</v>
      </c>
      <c r="E36" s="63"/>
      <c r="F36" s="63">
        <f t="shared" si="0"/>
        <v>0</v>
      </c>
    </row>
    <row r="37" spans="1:6" ht="15.9">
      <c r="A37" s="6">
        <v>6</v>
      </c>
      <c r="B37" s="23" t="s">
        <v>21</v>
      </c>
      <c r="C37" s="52"/>
      <c r="D37" s="38"/>
      <c r="E37" s="63"/>
      <c r="F37" s="63"/>
    </row>
    <row r="38" spans="1:6" ht="29.15">
      <c r="A38" s="47">
        <v>6.1</v>
      </c>
      <c r="B38" s="45" t="s">
        <v>58</v>
      </c>
      <c r="C38" s="49">
        <v>1</v>
      </c>
      <c r="D38" s="36" t="s">
        <v>22</v>
      </c>
      <c r="E38" s="62"/>
      <c r="F38" s="63">
        <f t="shared" ref="F38:F43" si="1">E38*C38</f>
        <v>0</v>
      </c>
    </row>
    <row r="39" spans="1:6" ht="43.75">
      <c r="A39" s="9">
        <v>6.2</v>
      </c>
      <c r="B39" s="45" t="s">
        <v>59</v>
      </c>
      <c r="C39" s="54">
        <f>7.25*1.75</f>
        <v>12.6875</v>
      </c>
      <c r="D39" s="39" t="s">
        <v>34</v>
      </c>
      <c r="E39" s="63"/>
      <c r="F39" s="63">
        <f t="shared" si="1"/>
        <v>0</v>
      </c>
    </row>
    <row r="40" spans="1:6" ht="29.15">
      <c r="A40" s="9">
        <v>6.3</v>
      </c>
      <c r="B40" s="44" t="s">
        <v>171</v>
      </c>
      <c r="C40" s="54">
        <v>5</v>
      </c>
      <c r="D40" s="39" t="s">
        <v>22</v>
      </c>
      <c r="E40" s="62"/>
      <c r="F40" s="63">
        <f t="shared" si="1"/>
        <v>0</v>
      </c>
    </row>
    <row r="41" spans="1:6" ht="29.15">
      <c r="A41" s="10">
        <v>6.4</v>
      </c>
      <c r="B41" s="59" t="s">
        <v>42</v>
      </c>
      <c r="C41" s="60">
        <v>2</v>
      </c>
      <c r="D41" s="40" t="s">
        <v>22</v>
      </c>
      <c r="E41" s="62"/>
      <c r="F41" s="63">
        <f t="shared" si="1"/>
        <v>0</v>
      </c>
    </row>
    <row r="42" spans="1:6" ht="43.75">
      <c r="A42" s="69">
        <v>6.5</v>
      </c>
      <c r="B42" s="59" t="s">
        <v>48</v>
      </c>
      <c r="C42" s="70">
        <v>1</v>
      </c>
      <c r="D42" s="40" t="s">
        <v>22</v>
      </c>
      <c r="E42" s="62"/>
      <c r="F42" s="63">
        <f t="shared" si="1"/>
        <v>0</v>
      </c>
    </row>
    <row r="43" spans="1:6" ht="29.15">
      <c r="A43" s="68">
        <v>6.6</v>
      </c>
      <c r="B43" s="59" t="s">
        <v>49</v>
      </c>
      <c r="C43" s="60">
        <v>10</v>
      </c>
      <c r="D43" s="40" t="s">
        <v>22</v>
      </c>
      <c r="E43" s="62"/>
      <c r="F43" s="63">
        <f t="shared" si="1"/>
        <v>0</v>
      </c>
    </row>
    <row r="44" spans="1:6" ht="15.9">
      <c r="A44" s="11"/>
      <c r="B44" s="26"/>
      <c r="C44" s="55"/>
      <c r="D44" s="41"/>
      <c r="E44" s="63"/>
      <c r="F44" s="63"/>
    </row>
    <row r="45" spans="1:6" ht="15.9">
      <c r="A45" s="6">
        <v>7</v>
      </c>
      <c r="B45" s="23" t="s">
        <v>24</v>
      </c>
      <c r="C45" s="52"/>
      <c r="D45" s="38"/>
      <c r="E45" s="63"/>
      <c r="F45" s="63"/>
    </row>
    <row r="46" spans="1:6" ht="87.45">
      <c r="A46" s="11">
        <v>7.1</v>
      </c>
      <c r="B46" s="44" t="s">
        <v>60</v>
      </c>
      <c r="C46" s="55">
        <f>550+3430+2850</f>
        <v>6830</v>
      </c>
      <c r="D46" s="42" t="s">
        <v>23</v>
      </c>
      <c r="E46" s="63"/>
      <c r="F46" s="63">
        <f>E46*C46</f>
        <v>0</v>
      </c>
    </row>
    <row r="47" spans="1:6" ht="15.9">
      <c r="A47" s="13">
        <v>8</v>
      </c>
      <c r="B47" s="28" t="s">
        <v>25</v>
      </c>
      <c r="C47" s="57"/>
      <c r="D47" s="43"/>
      <c r="E47" s="63"/>
      <c r="F47" s="63"/>
    </row>
    <row r="48" spans="1:6" ht="29.15">
      <c r="A48" s="12">
        <v>8.1</v>
      </c>
      <c r="B48" s="27" t="s">
        <v>61</v>
      </c>
      <c r="C48" s="56">
        <v>10</v>
      </c>
      <c r="D48" s="42" t="s">
        <v>22</v>
      </c>
      <c r="E48" s="63"/>
      <c r="F48" s="63">
        <f>E48*C48</f>
        <v>0</v>
      </c>
    </row>
    <row r="49" spans="1:6" ht="15.9">
      <c r="A49" s="12">
        <v>8.3000000000000007</v>
      </c>
      <c r="B49" s="27" t="s">
        <v>62</v>
      </c>
      <c r="C49" s="56">
        <v>1</v>
      </c>
      <c r="D49" s="41" t="s">
        <v>168</v>
      </c>
      <c r="E49" s="63"/>
      <c r="F49" s="63">
        <f>E49*C49</f>
        <v>0</v>
      </c>
    </row>
    <row r="50" spans="1:6" ht="15.9">
      <c r="A50" s="113">
        <v>8.4</v>
      </c>
      <c r="B50" s="114" t="s">
        <v>165</v>
      </c>
      <c r="C50" s="115">
        <v>250</v>
      </c>
      <c r="D50" s="116" t="s">
        <v>166</v>
      </c>
      <c r="E50" s="117"/>
      <c r="F50" s="117">
        <f>E50*C50</f>
        <v>0</v>
      </c>
    </row>
    <row r="51" spans="1:6" s="16" customFormat="1" ht="15.9">
      <c r="A51" s="30">
        <v>8.5</v>
      </c>
      <c r="B51" s="31" t="s">
        <v>169</v>
      </c>
      <c r="C51" s="58">
        <v>500</v>
      </c>
      <c r="D51" s="32" t="s">
        <v>23</v>
      </c>
      <c r="E51" s="63"/>
      <c r="F51" s="63">
        <f>E51*C51</f>
        <v>0</v>
      </c>
    </row>
    <row r="52" spans="1:6" s="16" customFormat="1" ht="18.45">
      <c r="A52" s="64" t="s">
        <v>167</v>
      </c>
      <c r="B52" s="65" t="s">
        <v>30</v>
      </c>
      <c r="C52" s="66"/>
      <c r="D52" s="64"/>
      <c r="E52" s="67"/>
      <c r="F52" s="67">
        <f>SUM(F7:F51)</f>
        <v>0</v>
      </c>
    </row>
  </sheetData>
  <mergeCells count="2">
    <mergeCell ref="E2:F2"/>
    <mergeCell ref="A1:F1"/>
  </mergeCells>
  <pageMargins left="0.7" right="0.7" top="0.75" bottom="0.75" header="0.3" footer="0.3"/>
  <pageSetup orientation="portrait" r:id="rId1"/>
  <drawing r:id="rId2"/>
  <legacyDrawing r:id="rId3"/>
  <oleObjects>
    <mc:AlternateContent xmlns:mc="http://schemas.openxmlformats.org/markup-compatibility/2006">
      <mc:Choice Requires="x14">
        <oleObject progId="StaticMetafile" shapeId="1025" r:id="rId4">
          <objectPr defaultSize="0" autoPict="0" r:id="rId5">
            <anchor moveWithCells="1" sizeWithCells="1">
              <from>
                <xdr:col>19</xdr:col>
                <xdr:colOff>342900</xdr:colOff>
                <xdr:row>6</xdr:row>
                <xdr:rowOff>0</xdr:rowOff>
              </from>
              <to>
                <xdr:col>21</xdr:col>
                <xdr:colOff>544286</xdr:colOff>
                <xdr:row>6</xdr:row>
                <xdr:rowOff>772886</xdr:rowOff>
              </to>
            </anchor>
          </objectPr>
        </oleObject>
      </mc:Choice>
      <mc:Fallback>
        <oleObject progId="StaticMetafile" shapeId="102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59"/>
  <sheetViews>
    <sheetView workbookViewId="0">
      <selection activeCell="D3" sqref="D3:K10"/>
    </sheetView>
  </sheetViews>
  <sheetFormatPr defaultRowHeight="14.6"/>
  <cols>
    <col min="1" max="1" width="6.69140625" bestFit="1" customWidth="1"/>
    <col min="2" max="2" width="33.3046875" bestFit="1" customWidth="1"/>
    <col min="3" max="3" width="31.69140625" bestFit="1" customWidth="1"/>
    <col min="9" max="9" width="4.3046875" bestFit="1" customWidth="1"/>
    <col min="10" max="10" width="22.69140625" bestFit="1" customWidth="1"/>
    <col min="11" max="11" width="43.3046875" bestFit="1" customWidth="1"/>
  </cols>
  <sheetData>
    <row r="1" spans="1:3">
      <c r="A1" s="125" t="s">
        <v>135</v>
      </c>
      <c r="B1" s="126"/>
      <c r="C1" s="127"/>
    </row>
    <row r="2" spans="1:3" ht="66.75" customHeight="1">
      <c r="A2" s="88"/>
      <c r="B2" s="89"/>
      <c r="C2" s="90"/>
    </row>
    <row r="3" spans="1:3">
      <c r="A3" s="91" t="s">
        <v>104</v>
      </c>
      <c r="B3" s="91" t="s">
        <v>105</v>
      </c>
      <c r="C3" s="91" t="s">
        <v>106</v>
      </c>
    </row>
    <row r="4" spans="1:3">
      <c r="A4" s="77">
        <v>1</v>
      </c>
      <c r="B4" s="78" t="s">
        <v>64</v>
      </c>
      <c r="C4" s="80" t="s">
        <v>65</v>
      </c>
    </row>
    <row r="5" spans="1:3">
      <c r="A5" s="77">
        <v>2</v>
      </c>
      <c r="B5" s="78" t="s">
        <v>66</v>
      </c>
      <c r="C5" s="79" t="s">
        <v>67</v>
      </c>
    </row>
    <row r="6" spans="1:3" ht="29.15">
      <c r="A6" s="77">
        <v>3</v>
      </c>
      <c r="B6" s="81" t="s">
        <v>68</v>
      </c>
      <c r="C6" s="79" t="s">
        <v>69</v>
      </c>
    </row>
    <row r="7" spans="1:3">
      <c r="A7" s="77">
        <v>4</v>
      </c>
      <c r="B7" s="78" t="s">
        <v>70</v>
      </c>
      <c r="C7" s="79" t="s">
        <v>71</v>
      </c>
    </row>
    <row r="8" spans="1:3">
      <c r="A8" s="77">
        <v>5</v>
      </c>
      <c r="B8" s="78" t="s">
        <v>72</v>
      </c>
      <c r="C8" s="79" t="s">
        <v>73</v>
      </c>
    </row>
    <row r="9" spans="1:3">
      <c r="A9" s="77">
        <v>6</v>
      </c>
      <c r="B9" s="78" t="s">
        <v>74</v>
      </c>
      <c r="C9" s="79" t="s">
        <v>75</v>
      </c>
    </row>
    <row r="10" spans="1:3" ht="29.15">
      <c r="A10" s="77">
        <v>7</v>
      </c>
      <c r="B10" s="82" t="s">
        <v>76</v>
      </c>
      <c r="C10" s="83" t="s">
        <v>77</v>
      </c>
    </row>
    <row r="11" spans="1:3" ht="14.5" customHeight="1">
      <c r="A11" s="77">
        <v>8</v>
      </c>
      <c r="B11" s="78" t="s">
        <v>78</v>
      </c>
      <c r="C11" s="79" t="s">
        <v>79</v>
      </c>
    </row>
    <row r="12" spans="1:3" ht="14.5" customHeight="1">
      <c r="A12" s="77">
        <v>9</v>
      </c>
      <c r="B12" s="78" t="s">
        <v>80</v>
      </c>
      <c r="C12" s="79" t="s">
        <v>81</v>
      </c>
    </row>
    <row r="13" spans="1:3">
      <c r="A13" s="77">
        <v>10</v>
      </c>
      <c r="B13" s="78" t="s">
        <v>82</v>
      </c>
      <c r="C13" s="79" t="s">
        <v>83</v>
      </c>
    </row>
    <row r="14" spans="1:3">
      <c r="A14" s="84">
        <v>11</v>
      </c>
      <c r="B14" s="78" t="s">
        <v>84</v>
      </c>
      <c r="C14" s="79" t="s">
        <v>85</v>
      </c>
    </row>
    <row r="15" spans="1:3">
      <c r="A15" s="77">
        <v>12</v>
      </c>
      <c r="B15" s="85" t="s">
        <v>86</v>
      </c>
      <c r="C15" s="86" t="s">
        <v>87</v>
      </c>
    </row>
    <row r="16" spans="1:3">
      <c r="A16" s="77">
        <v>13</v>
      </c>
      <c r="B16" s="85" t="s">
        <v>88</v>
      </c>
      <c r="C16" s="86" t="s">
        <v>89</v>
      </c>
    </row>
    <row r="17" spans="1:3">
      <c r="A17" s="77">
        <v>14</v>
      </c>
      <c r="B17" s="85" t="s">
        <v>90</v>
      </c>
      <c r="C17" s="86" t="s">
        <v>91</v>
      </c>
    </row>
    <row r="18" spans="1:3">
      <c r="A18" s="77">
        <v>15</v>
      </c>
      <c r="B18" s="85" t="s">
        <v>92</v>
      </c>
      <c r="C18" s="86" t="s">
        <v>93</v>
      </c>
    </row>
    <row r="19" spans="1:3">
      <c r="A19" s="77">
        <v>16</v>
      </c>
      <c r="B19" s="85" t="s">
        <v>94</v>
      </c>
      <c r="C19" s="86" t="s">
        <v>95</v>
      </c>
    </row>
    <row r="20" spans="1:3">
      <c r="A20" s="77">
        <v>17</v>
      </c>
      <c r="B20" s="85" t="s">
        <v>96</v>
      </c>
      <c r="C20" s="86" t="s">
        <v>97</v>
      </c>
    </row>
    <row r="21" spans="1:3">
      <c r="A21" s="77">
        <v>18</v>
      </c>
      <c r="B21" s="87" t="s">
        <v>98</v>
      </c>
      <c r="C21" s="86" t="s">
        <v>99</v>
      </c>
    </row>
    <row r="22" spans="1:3">
      <c r="A22" s="77">
        <v>19</v>
      </c>
      <c r="B22" s="85" t="s">
        <v>100</v>
      </c>
      <c r="C22" s="86" t="s">
        <v>101</v>
      </c>
    </row>
    <row r="23" spans="1:3">
      <c r="A23" s="77">
        <v>20</v>
      </c>
      <c r="B23" s="85" t="s">
        <v>102</v>
      </c>
      <c r="C23" s="86" t="s">
        <v>103</v>
      </c>
    </row>
    <row r="24" spans="1:3">
      <c r="A24" s="125" t="s">
        <v>134</v>
      </c>
      <c r="B24" s="126"/>
      <c r="C24" s="127"/>
    </row>
    <row r="25" spans="1:3">
      <c r="A25" s="88"/>
      <c r="B25" s="89"/>
      <c r="C25" s="90"/>
    </row>
    <row r="26" spans="1:3">
      <c r="A26" s="91" t="s">
        <v>104</v>
      </c>
      <c r="B26" s="91" t="s">
        <v>105</v>
      </c>
      <c r="C26" s="91" t="s">
        <v>106</v>
      </c>
    </row>
    <row r="27" spans="1:3">
      <c r="A27" s="92">
        <v>1</v>
      </c>
      <c r="B27" s="93" t="s">
        <v>107</v>
      </c>
      <c r="C27" s="93" t="s">
        <v>108</v>
      </c>
    </row>
    <row r="28" spans="1:3">
      <c r="A28" s="92">
        <v>2</v>
      </c>
      <c r="B28" s="93" t="s">
        <v>109</v>
      </c>
      <c r="C28" s="93" t="s">
        <v>110</v>
      </c>
    </row>
    <row r="29" spans="1:3">
      <c r="A29" s="92">
        <v>3</v>
      </c>
      <c r="B29" s="93" t="s">
        <v>111</v>
      </c>
      <c r="C29" s="93" t="s">
        <v>112</v>
      </c>
    </row>
    <row r="30" spans="1:3">
      <c r="A30" s="92">
        <v>4</v>
      </c>
      <c r="B30" s="93" t="s">
        <v>113</v>
      </c>
      <c r="C30" s="93" t="s">
        <v>114</v>
      </c>
    </row>
    <row r="31" spans="1:3">
      <c r="A31" s="92">
        <v>5</v>
      </c>
      <c r="B31" s="93" t="s">
        <v>115</v>
      </c>
      <c r="C31" s="93" t="s">
        <v>116</v>
      </c>
    </row>
    <row r="32" spans="1:3">
      <c r="A32" s="92">
        <v>6</v>
      </c>
      <c r="B32" s="93" t="s">
        <v>117</v>
      </c>
      <c r="C32" s="93" t="s">
        <v>116</v>
      </c>
    </row>
    <row r="33" spans="1:3">
      <c r="A33" s="92">
        <v>7</v>
      </c>
      <c r="B33" s="93" t="s">
        <v>118</v>
      </c>
      <c r="C33" s="93" t="s">
        <v>119</v>
      </c>
    </row>
    <row r="34" spans="1:3">
      <c r="A34" s="92">
        <v>8</v>
      </c>
      <c r="B34" s="93" t="s">
        <v>120</v>
      </c>
      <c r="C34" s="93" t="s">
        <v>121</v>
      </c>
    </row>
    <row r="35" spans="1:3">
      <c r="A35" s="92">
        <v>11</v>
      </c>
      <c r="B35" s="93" t="s">
        <v>122</v>
      </c>
      <c r="C35" s="93" t="s">
        <v>123</v>
      </c>
    </row>
    <row r="36" spans="1:3">
      <c r="A36" s="92">
        <v>12</v>
      </c>
      <c r="B36" s="93" t="s">
        <v>124</v>
      </c>
      <c r="C36" s="93" t="s">
        <v>125</v>
      </c>
    </row>
    <row r="37" spans="1:3">
      <c r="A37" s="92">
        <v>13</v>
      </c>
      <c r="B37" s="93" t="s">
        <v>126</v>
      </c>
      <c r="C37" s="93" t="s">
        <v>127</v>
      </c>
    </row>
    <row r="38" spans="1:3">
      <c r="A38" s="92">
        <v>14</v>
      </c>
      <c r="B38" s="93" t="s">
        <v>128</v>
      </c>
      <c r="C38" s="93" t="s">
        <v>129</v>
      </c>
    </row>
    <row r="39" spans="1:3">
      <c r="A39" s="128" t="s">
        <v>130</v>
      </c>
      <c r="B39" s="128"/>
      <c r="C39" s="128"/>
    </row>
    <row r="40" spans="1:3">
      <c r="A40" s="124" t="s">
        <v>131</v>
      </c>
      <c r="B40" s="124"/>
      <c r="C40" s="124"/>
    </row>
    <row r="41" spans="1:3">
      <c r="A41" s="129" t="s">
        <v>132</v>
      </c>
      <c r="B41" s="129"/>
      <c r="C41" s="129"/>
    </row>
    <row r="42" spans="1:3">
      <c r="A42" s="124" t="s">
        <v>133</v>
      </c>
      <c r="B42" s="124"/>
      <c r="C42" s="124"/>
    </row>
    <row r="43" spans="1:3">
      <c r="A43" s="100"/>
      <c r="B43" s="101"/>
      <c r="C43" s="102"/>
    </row>
    <row r="44" spans="1:3">
      <c r="A44" s="125" t="s">
        <v>152</v>
      </c>
      <c r="B44" s="126"/>
      <c r="C44" s="127"/>
    </row>
    <row r="45" spans="1:3">
      <c r="A45" s="88"/>
      <c r="B45" s="89"/>
      <c r="C45" s="90"/>
    </row>
    <row r="46" spans="1:3">
      <c r="A46" s="91" t="s">
        <v>104</v>
      </c>
      <c r="B46" s="91" t="s">
        <v>105</v>
      </c>
      <c r="C46" s="91" t="s">
        <v>106</v>
      </c>
    </row>
    <row r="47" spans="1:3">
      <c r="A47" s="94">
        <v>1</v>
      </c>
      <c r="B47" t="s">
        <v>136</v>
      </c>
      <c r="C47" s="95" t="s">
        <v>71</v>
      </c>
    </row>
    <row r="48" spans="1:3">
      <c r="A48" s="94">
        <v>2</v>
      </c>
      <c r="B48" t="s">
        <v>137</v>
      </c>
      <c r="C48" s="95" t="s">
        <v>138</v>
      </c>
    </row>
    <row r="49" spans="1:3">
      <c r="A49" s="77">
        <v>3</v>
      </c>
      <c r="B49" t="s">
        <v>78</v>
      </c>
      <c r="C49" s="95" t="s">
        <v>79</v>
      </c>
    </row>
    <row r="50" spans="1:3">
      <c r="A50" s="94">
        <v>4</v>
      </c>
      <c r="B50" t="s">
        <v>139</v>
      </c>
      <c r="C50" s="95" t="s">
        <v>140</v>
      </c>
    </row>
    <row r="51" spans="1:3">
      <c r="A51" s="77">
        <v>5</v>
      </c>
      <c r="B51" s="96" t="s">
        <v>86</v>
      </c>
      <c r="C51" s="97" t="s">
        <v>87</v>
      </c>
    </row>
    <row r="52" spans="1:3">
      <c r="A52" s="77">
        <v>6</v>
      </c>
      <c r="B52" t="s">
        <v>80</v>
      </c>
      <c r="C52" s="95" t="s">
        <v>81</v>
      </c>
    </row>
    <row r="53" spans="1:3">
      <c r="A53" s="77">
        <v>7</v>
      </c>
      <c r="B53" t="s">
        <v>82</v>
      </c>
      <c r="C53" s="95" t="s">
        <v>83</v>
      </c>
    </row>
    <row r="54" spans="1:3">
      <c r="A54" s="98">
        <v>8</v>
      </c>
      <c r="B54" t="s">
        <v>141</v>
      </c>
      <c r="C54" s="95" t="s">
        <v>142</v>
      </c>
    </row>
    <row r="55" spans="1:3">
      <c r="A55" s="98">
        <v>9</v>
      </c>
      <c r="B55" t="s">
        <v>84</v>
      </c>
      <c r="C55" s="95" t="s">
        <v>143</v>
      </c>
    </row>
    <row r="56" spans="1:3">
      <c r="A56" s="98">
        <v>10</v>
      </c>
      <c r="B56" t="s">
        <v>144</v>
      </c>
      <c r="C56" s="99" t="s">
        <v>145</v>
      </c>
    </row>
    <row r="57" spans="1:3">
      <c r="A57" s="98">
        <v>11</v>
      </c>
      <c r="B57" t="s">
        <v>146</v>
      </c>
      <c r="C57" s="95" t="s">
        <v>147</v>
      </c>
    </row>
    <row r="58" spans="1:3">
      <c r="A58" s="98">
        <v>12</v>
      </c>
      <c r="B58" t="s">
        <v>148</v>
      </c>
      <c r="C58" s="95" t="s">
        <v>149</v>
      </c>
    </row>
    <row r="59" spans="1:3">
      <c r="A59" s="98">
        <v>13</v>
      </c>
      <c r="B59" t="s">
        <v>150</v>
      </c>
      <c r="C59" s="95" t="s">
        <v>151</v>
      </c>
    </row>
  </sheetData>
  <autoFilter ref="A3:C24"/>
  <mergeCells count="7">
    <mergeCell ref="A42:C42"/>
    <mergeCell ref="A44:C44"/>
    <mergeCell ref="A1:C1"/>
    <mergeCell ref="A24:C24"/>
    <mergeCell ref="A39:C39"/>
    <mergeCell ref="A40:C40"/>
    <mergeCell ref="A41:C41"/>
  </mergeCells>
  <pageMargins left="0.7" right="0.7" top="0.75" bottom="0.75" header="0.3" footer="0.3"/>
  <drawing r:id="rId1"/>
  <legacyDrawing r:id="rId2"/>
  <oleObjects>
    <mc:AlternateContent xmlns:mc="http://schemas.openxmlformats.org/markup-compatibility/2006">
      <mc:Choice Requires="x14">
        <oleObject progId="StaticMetafile" shapeId="4097" r:id="rId3">
          <objectPr defaultSize="0" autoPict="0" r:id="rId4">
            <anchor moveWithCells="1" sizeWithCells="1">
              <from>
                <xdr:col>1</xdr:col>
                <xdr:colOff>1191986</xdr:colOff>
                <xdr:row>1</xdr:row>
                <xdr:rowOff>38100</xdr:rowOff>
              </from>
              <to>
                <xdr:col>2</xdr:col>
                <xdr:colOff>332014</xdr:colOff>
                <xdr:row>1</xdr:row>
                <xdr:rowOff>800100</xdr:rowOff>
              </to>
            </anchor>
          </objectPr>
        </oleObject>
      </mc:Choice>
      <mc:Fallback>
        <oleObject progId="StaticMetafile" shapeId="4097" r:id="rId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Civil BOQ</vt:lpstr>
      <vt:lpstr>MAKES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Giffin P B</dc:creator>
  <cp:lastModifiedBy>Smrutika Thoti</cp:lastModifiedBy>
  <cp:lastPrinted>2023-03-10T07:29:53Z</cp:lastPrinted>
  <dcterms:created xsi:type="dcterms:W3CDTF">2015-06-05T18:17:20Z</dcterms:created>
  <dcterms:modified xsi:type="dcterms:W3CDTF">2024-12-27T05:44:46Z</dcterms:modified>
</cp:coreProperties>
</file>