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327"/>
  <workbookPr autoCompressPictures="0" defaultThemeVersion="124226"/>
  <mc:AlternateContent xmlns:mc="http://schemas.openxmlformats.org/markup-compatibility/2006">
    <mc:Choice Requires="x15">
      <x15ac:absPath xmlns:x15ac="http://schemas.microsoft.com/office/spreadsheetml/2010/11/ac" url="Z:\PROJECTS\SERVER\02 ARA\TFS\#Chennai T2 lounge 2021\EXCELS\BOQ\"/>
    </mc:Choice>
  </mc:AlternateContent>
  <xr:revisionPtr revIDLastSave="0" documentId="13_ncr:1_{2DADDE63-4697-4040-832E-5FF5AC4DCAD1}" xr6:coauthVersionLast="47" xr6:coauthVersionMax="47" xr10:uidLastSave="{00000000-0000-0000-0000-000000000000}"/>
  <bookViews>
    <workbookView xWindow="-120" yWindow="-120" windowWidth="19440" windowHeight="15000" tabRatio="737" xr2:uid="{00000000-000D-0000-FFFF-FFFF00000000}"/>
  </bookViews>
  <sheets>
    <sheet name="CARPENTRY &amp; METAL " sheetId="23" r:id="rId1"/>
    <sheet name="CALCULATION PAINT" sheetId="20" state="hidden" r:id="rId2"/>
  </sheets>
  <definedNames>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2_1">#REF!</definedName>
    <definedName name="Excel_BuiltIn_Print_Area_2_1_1">#REF!</definedName>
    <definedName name="Excel_BuiltIn_Print_Titles_1_1">#REF!</definedName>
    <definedName name="Excel_BuiltIn_Print_Titles_1_1_1">#REF!</definedName>
    <definedName name="_xlnm.Print_Area" localSheetId="0">'CARPENTRY &amp; METAL '!$A$1:$K$19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8" i="20" l="1"/>
  <c r="E18" i="20"/>
  <c r="E17" i="20"/>
  <c r="E16" i="20"/>
  <c r="J15" i="20"/>
  <c r="E13" i="20"/>
  <c r="E12" i="20"/>
  <c r="E10" i="20"/>
  <c r="E9" i="20"/>
  <c r="E8" i="20"/>
  <c r="E7" i="20"/>
  <c r="I5" i="20"/>
  <c r="H5" i="20"/>
  <c r="D5" i="20"/>
</calcChain>
</file>

<file path=xl/sharedStrings.xml><?xml version="1.0" encoding="utf-8"?>
<sst xmlns="http://schemas.openxmlformats.org/spreadsheetml/2006/main" count="48" uniqueCount="42">
  <si>
    <t>NOS</t>
  </si>
  <si>
    <t>SR.NO.</t>
  </si>
  <si>
    <t>DESCRIPTION</t>
  </si>
  <si>
    <t>UNIT</t>
  </si>
  <si>
    <t>AMOUNT</t>
  </si>
  <si>
    <t>RATE</t>
  </si>
  <si>
    <t>QTY.</t>
  </si>
  <si>
    <t>DIMENSION</t>
  </si>
  <si>
    <t>ITEM</t>
  </si>
  <si>
    <t>DRAWING NO</t>
  </si>
  <si>
    <t>FT</t>
  </si>
  <si>
    <t xml:space="preserve">REMARK </t>
  </si>
  <si>
    <t>IMAGE</t>
  </si>
  <si>
    <t>CARPENTRY &amp; METAL WORK</t>
  </si>
  <si>
    <t>HVAC Grill cutout</t>
  </si>
  <si>
    <t xml:space="preserve"> </t>
  </si>
  <si>
    <t xml:space="preserve">Railing box Paneling </t>
  </si>
  <si>
    <t xml:space="preserve">Corridor HVAC Duct box paneiling </t>
  </si>
  <si>
    <t>P &amp; F of aluminium louvered grill size of 600x 500mm with wooden finished. Including fixing and wall cutout all repair work.</t>
  </si>
  <si>
    <t>P &amp; F of plywood boxing made up of 18mm thk Marian plywood with aluminium framework at every 600mm c/c. The boxing to be finished with laminate from all visible sizes the unit to have 75mm height skirting. The center of the unit to have 750mm x 100mm deep niche for indirect lighting. The cost to including loading unloading, adhesive, hardware, scaffolding complete in all respect as per detail drawing.</t>
  </si>
  <si>
    <t>rft</t>
  </si>
  <si>
    <t xml:space="preserve">31000 mm  X 300mm X 600mm ht </t>
  </si>
  <si>
    <t>600mm X 500mm</t>
  </si>
  <si>
    <t>1200 mmX 915mm X 3600mm ht</t>
  </si>
  <si>
    <t>P&amp;fixing of cabinet made up of 18mm thk  Marian plywood with inside insulation to cater the hvac ducting. The top of the cabinet to have marble finish. And rest of the area to be finished with veneer and approved polish. The unit to have 75mm height marble skirting. As per detail drawing including loading and unloading of material, all hardware fixiture, adhesive complete in all respect.</t>
  </si>
  <si>
    <t>MAA-LUG-107</t>
  </si>
  <si>
    <t>MAA-LUG-108</t>
  </si>
  <si>
    <t>MAA-LUG-109</t>
  </si>
  <si>
    <t xml:space="preserve">BOQ  for Chennai T2, Card Holder Lounge </t>
  </si>
  <si>
    <t>N.A</t>
  </si>
  <si>
    <t>SFT</t>
  </si>
  <si>
    <t>Gypsum L shaped Bulkhead</t>
  </si>
  <si>
    <t>Providing, making and fixing of POP Bulkhead in L shape as per app. design and drawing including cut-outs for hvac  duct, lights etc.at any / all heights. Rate quoted should be including of vertical drop of  heights of 1000mm,and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</si>
  <si>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 xml:space="preserve">35000mm L X 1000mm depth x 1000mm height </t>
  </si>
  <si>
    <t xml:space="preserve">Sqft area calcuated including both axis surface area. total L shape vertical and horizontal </t>
  </si>
  <si>
    <t xml:space="preserve">Arch ceiling in 3 levels </t>
  </si>
  <si>
    <t xml:space="preserve">Arch shape existing gypsum ceiling repair work and cutout </t>
  </si>
  <si>
    <t xml:space="preserve">Textured paint touchup on existing bulkhead </t>
  </si>
  <si>
    <t>Ceiling Paint on L shape bulkhead</t>
  </si>
  <si>
    <t>Providing, making and reparing of  exisitng POP false ceiling as per HVAC drawing and drawing including cut-outs for hvac grille, lights etc.at any / all heights. cost includes scaffolding, floor covering, masking tape and cleaning the area all complete as per drawing, design &amp; manufactures specification all complete. Rates do not include painting work.</t>
  </si>
  <si>
    <t>Providing &amp; applying three (03) coats of approved  texture or stucco look alike on walls including scraping, primer , filling with putty etc. complete with final coat no brush mark to be visible after painting colour shade as specified. cost includes scaffolding, floor covering, masking tape and cleaning the area all complete as per drawing, design &amp; manufactures specification all complete.</t>
  </si>
  <si>
    <t>Providing &amp; applying three (03) coats of approved Plastic paint on  exposed surface on ceiling including scraping, primer , filling with putty etc. complete with final coat no brush mark to be visible after painting colour shade as specified. cost includes scaffolding, floor covering, masking tape and cleaning the area all complete as per drawing, design &amp; manufactures specification all complete.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</si>
</sst>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quot;₹&quot;\ * #,##0.00_ ;_ &quot;₹&quot;\ * \-#,##0.00_ ;_ &quot;₹&quot;\ * &quot;-&quot;??_ ;_ @_ "/>
    <numFmt numFmtId="164" formatCode="_(* #,##0.00_);_(* \(#,##0.00\);_(* &quot;-&quot;??_);_(@_)"/>
    <numFmt numFmtId="165" formatCode="_(* #,##0.00_);_(* \(#,##0.00\);_(* \-??_);_(@_)"/>
    <numFmt numFmtId="166" formatCode="#,##0.00_);\-#,##0.00"/>
  </numFmts>
  <fonts count="1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10"/>
      <name val="Calibri"/>
      <family val="2"/>
      <scheme val="minor"/>
    </font>
    <font>
      <sz val="10"/>
      <name val="Arial"/>
      <family val="2"/>
      <charset val="204"/>
    </font>
    <font>
      <b/>
      <i/>
      <sz val="10"/>
      <name val="Calibri"/>
      <family val="2"/>
      <scheme val="minor"/>
    </font>
    <font>
      <b/>
      <sz val="10"/>
      <name val="Calibri"/>
      <family val="2"/>
      <scheme val="minor"/>
    </font>
    <font>
      <sz val="11"/>
      <color indexed="8"/>
      <name val="Calibri"/>
      <family val="2"/>
    </font>
    <font>
      <b/>
      <i/>
      <sz val="12"/>
      <name val="Calibri"/>
      <family val="2"/>
      <scheme val="minor"/>
    </font>
    <font>
      <sz val="10"/>
      <color indexed="8"/>
      <name val="Calibri"/>
      <family val="2"/>
      <scheme val="minor"/>
    </font>
    <font>
      <sz val="10"/>
      <color rgb="FF000000"/>
      <name val="Calibri"/>
      <family val="2"/>
      <scheme val="minor"/>
    </font>
  </fonts>
  <fills count="5">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right/>
      <top/>
      <bottom style="hair">
        <color indexed="64"/>
      </bottom>
      <diagonal/>
    </border>
  </borders>
  <cellStyleXfs count="23">
    <xf numFmtId="0" fontId="0" fillId="0" borderId="0"/>
    <xf numFmtId="164" fontId="5" fillId="0" borderId="0" applyFont="0" applyFill="0" applyBorder="0" applyAlignment="0" applyProtection="0"/>
    <xf numFmtId="164" fontId="6" fillId="0" borderId="0" applyFont="0" applyFill="0" applyBorder="0" applyAlignment="0" applyProtection="0"/>
    <xf numFmtId="0" fontId="6" fillId="0" borderId="0"/>
    <xf numFmtId="0" fontId="6" fillId="0" borderId="0"/>
    <xf numFmtId="164" fontId="5" fillId="0" borderId="0" applyFont="0" applyFill="0" applyBorder="0" applyAlignment="0" applyProtection="0"/>
    <xf numFmtId="0" fontId="5" fillId="0" borderId="0"/>
    <xf numFmtId="164" fontId="5" fillId="0" borderId="0" applyFont="0" applyFill="0" applyBorder="0" applyAlignment="0" applyProtection="0"/>
    <xf numFmtId="0" fontId="5" fillId="0" borderId="0"/>
    <xf numFmtId="165" fontId="5" fillId="0" borderId="0" applyFill="0" applyBorder="0" applyAlignment="0" applyProtection="0"/>
    <xf numFmtId="0" fontId="4" fillId="0" borderId="0"/>
    <xf numFmtId="0" fontId="5" fillId="0" borderId="0"/>
    <xf numFmtId="0" fontId="3" fillId="0" borderId="0"/>
    <xf numFmtId="0" fontId="2" fillId="0" borderId="0"/>
    <xf numFmtId="0" fontId="8" fillId="0" borderId="0"/>
    <xf numFmtId="0" fontId="5" fillId="0" borderId="0">
      <alignment vertical="center" wrapText="1"/>
    </xf>
    <xf numFmtId="0" fontId="5" fillId="0" borderId="0">
      <alignment vertical="center" wrapText="1"/>
    </xf>
    <xf numFmtId="0" fontId="5" fillId="0" borderId="0"/>
    <xf numFmtId="0" fontId="1" fillId="0" borderId="0"/>
    <xf numFmtId="165" fontId="8" fillId="0" borderId="0" applyFill="0" applyBorder="0" applyAlignment="0" applyProtection="0"/>
    <xf numFmtId="0" fontId="5" fillId="0" borderId="0"/>
    <xf numFmtId="0" fontId="8" fillId="0" borderId="0"/>
    <xf numFmtId="0" fontId="11" fillId="0" borderId="0"/>
  </cellStyleXfs>
  <cellXfs count="70">
    <xf numFmtId="0" fontId="0" fillId="0" borderId="0" xfId="0"/>
    <xf numFmtId="0" fontId="7" fillId="0" borderId="0" xfId="0" applyFont="1"/>
    <xf numFmtId="0" fontId="7" fillId="0" borderId="0" xfId="0" applyFont="1" applyAlignment="1">
      <alignment horizontal="center" vertical="center"/>
    </xf>
    <xf numFmtId="0" fontId="7" fillId="2" borderId="0" xfId="0" applyFont="1" applyFill="1"/>
    <xf numFmtId="0" fontId="7" fillId="3" borderId="0" xfId="0" applyFont="1" applyFill="1" applyAlignment="1">
      <alignment horizontal="center" vertical="center"/>
    </xf>
    <xf numFmtId="164" fontId="7" fillId="0" borderId="0" xfId="1" applyFont="1" applyBorder="1" applyAlignment="1">
      <alignment horizontal="center" vertical="center"/>
    </xf>
    <xf numFmtId="0" fontId="7" fillId="0" borderId="5" xfId="8" applyFont="1" applyBorder="1"/>
    <xf numFmtId="0" fontId="7" fillId="0" borderId="5" xfId="0" applyFont="1" applyBorder="1"/>
    <xf numFmtId="164" fontId="7" fillId="0" borderId="1" xfId="1" applyFont="1" applyBorder="1" applyAlignment="1">
      <alignment horizontal="center" vertical="center"/>
    </xf>
    <xf numFmtId="0" fontId="7" fillId="0" borderId="1" xfId="8" applyFont="1" applyBorder="1" applyAlignment="1">
      <alignment horizontal="center" vertical="center"/>
    </xf>
    <xf numFmtId="44" fontId="7" fillId="0" borderId="1" xfId="8" applyNumberFormat="1" applyFont="1" applyBorder="1" applyAlignment="1">
      <alignment horizontal="right" vertical="center"/>
    </xf>
    <xf numFmtId="0" fontId="7" fillId="0" borderId="0" xfId="0" applyFont="1" applyAlignment="1">
      <alignment vertical="center"/>
    </xf>
    <xf numFmtId="0" fontId="7" fillId="0" borderId="0" xfId="0" applyFont="1" applyAlignment="1">
      <alignment horizontal="justify" vertical="top" wrapText="1"/>
    </xf>
    <xf numFmtId="0" fontId="5" fillId="0" borderId="1" xfId="0" applyFont="1" applyBorder="1" applyAlignment="1">
      <alignment wrapText="1"/>
    </xf>
    <xf numFmtId="166" fontId="7" fillId="0" borderId="1" xfId="1" applyNumberFormat="1" applyFont="1" applyFill="1" applyBorder="1" applyAlignment="1">
      <alignment horizontal="center" vertical="center"/>
    </xf>
    <xf numFmtId="0" fontId="7" fillId="4" borderId="8" xfId="0" applyFont="1" applyFill="1" applyBorder="1"/>
    <xf numFmtId="0" fontId="10" fillId="0" borderId="1" xfId="0" applyFont="1" applyBorder="1" applyAlignment="1">
      <alignment horizontal="center" vertical="top"/>
    </xf>
    <xf numFmtId="0" fontId="9" fillId="0" borderId="1" xfId="0" applyFont="1" applyBorder="1" applyAlignment="1">
      <alignment horizontal="center" vertical="center"/>
    </xf>
    <xf numFmtId="0" fontId="9" fillId="0" borderId="1" xfId="0" applyFont="1" applyBorder="1" applyAlignment="1">
      <alignment horizontal="left" vertical="center"/>
    </xf>
    <xf numFmtId="164" fontId="10" fillId="0" borderId="1" xfId="2" applyFont="1" applyBorder="1" applyAlignment="1">
      <alignment horizontal="center" vertical="center"/>
    </xf>
    <xf numFmtId="164" fontId="10" fillId="0" borderId="1" xfId="5" applyFont="1" applyBorder="1" applyAlignment="1">
      <alignment horizontal="center" vertical="center"/>
    </xf>
    <xf numFmtId="0" fontId="10" fillId="3" borderId="1" xfId="8" applyFont="1" applyFill="1" applyBorder="1" applyAlignment="1">
      <alignment horizontal="center" vertical="center"/>
    </xf>
    <xf numFmtId="165" fontId="10" fillId="3" borderId="1" xfId="9" applyFont="1" applyFill="1" applyBorder="1" applyAlignment="1">
      <alignment horizontal="center" vertical="center"/>
    </xf>
    <xf numFmtId="0" fontId="7" fillId="0" borderId="1" xfId="0" applyFont="1" applyBorder="1" applyAlignment="1">
      <alignment horizontal="center" vertical="center"/>
    </xf>
    <xf numFmtId="0" fontId="7" fillId="0" borderId="1" xfId="0" applyFont="1" applyBorder="1" applyAlignment="1">
      <alignment vertical="center"/>
    </xf>
    <xf numFmtId="0" fontId="10" fillId="0" borderId="1" xfId="8" applyFont="1" applyBorder="1" applyAlignment="1">
      <alignment vertical="center"/>
    </xf>
    <xf numFmtId="0" fontId="7" fillId="0" borderId="1" xfId="8" applyFont="1" applyBorder="1" applyAlignment="1">
      <alignment horizontal="center" vertical="top"/>
    </xf>
    <xf numFmtId="0" fontId="7" fillId="0" borderId="1" xfId="8" applyFont="1" applyBorder="1" applyAlignment="1">
      <alignment horizontal="left" vertical="top"/>
    </xf>
    <xf numFmtId="0" fontId="7" fillId="0" borderId="1" xfId="8" applyFont="1" applyBorder="1" applyAlignment="1">
      <alignment horizontal="left" vertical="top" wrapText="1"/>
    </xf>
    <xf numFmtId="0" fontId="7" fillId="0" borderId="1" xfId="8" applyFont="1" applyBorder="1" applyAlignment="1">
      <alignment horizontal="center" vertical="center" wrapText="1"/>
    </xf>
    <xf numFmtId="0" fontId="7" fillId="0" borderId="1" xfId="8" applyFont="1" applyBorder="1"/>
    <xf numFmtId="2" fontId="7" fillId="0" borderId="1" xfId="8" applyNumberFormat="1" applyFont="1" applyBorder="1" applyAlignment="1">
      <alignment horizontal="left" vertical="center"/>
    </xf>
    <xf numFmtId="0" fontId="7" fillId="0" borderId="1" xfId="8" applyFont="1" applyBorder="1" applyAlignment="1">
      <alignment horizontal="center" vertical="top" wrapText="1"/>
    </xf>
    <xf numFmtId="164" fontId="7" fillId="0" borderId="1" xfId="1" applyFont="1" applyFill="1" applyBorder="1" applyAlignment="1">
      <alignment horizontal="center" vertical="center"/>
    </xf>
    <xf numFmtId="44" fontId="7" fillId="0" borderId="1" xfId="1" applyNumberFormat="1" applyFont="1" applyFill="1" applyBorder="1" applyAlignment="1">
      <alignment horizontal="right" vertical="center"/>
    </xf>
    <xf numFmtId="2" fontId="7" fillId="0" borderId="1" xfId="8" applyNumberFormat="1" applyFont="1" applyBorder="1" applyAlignment="1">
      <alignment horizontal="left" vertical="center" wrapText="1"/>
    </xf>
    <xf numFmtId="0" fontId="9" fillId="4" borderId="9" xfId="8" applyFont="1" applyFill="1" applyBorder="1" applyAlignment="1">
      <alignment horizontal="left" vertical="center" wrapText="1"/>
    </xf>
    <xf numFmtId="0" fontId="7" fillId="4" borderId="3" xfId="0" applyFont="1" applyFill="1" applyBorder="1" applyAlignment="1">
      <alignment horizontal="center" vertical="center"/>
    </xf>
    <xf numFmtId="0" fontId="10" fillId="0" borderId="4" xfId="0" applyFont="1" applyBorder="1" applyAlignment="1">
      <alignment horizontal="center" vertical="center"/>
    </xf>
    <xf numFmtId="0" fontId="10" fillId="3" borderId="4" xfId="8" applyFont="1" applyFill="1" applyBorder="1" applyAlignment="1">
      <alignment horizontal="center" vertical="center"/>
    </xf>
    <xf numFmtId="0" fontId="10" fillId="3" borderId="5" xfId="0" applyFont="1" applyFill="1" applyBorder="1" applyAlignment="1">
      <alignment horizontal="center" vertical="center"/>
    </xf>
    <xf numFmtId="0" fontId="7" fillId="0" borderId="4" xfId="0" applyFont="1" applyBorder="1" applyAlignment="1">
      <alignment horizontal="center" vertical="center"/>
    </xf>
    <xf numFmtId="0" fontId="7" fillId="0" borderId="4" xfId="8" applyFont="1" applyBorder="1" applyAlignment="1">
      <alignment horizontal="center" vertical="top"/>
    </xf>
    <xf numFmtId="1" fontId="10" fillId="0" borderId="4" xfId="8" applyNumberFormat="1" applyFont="1" applyBorder="1" applyAlignment="1">
      <alignment horizontal="center" vertical="center"/>
    </xf>
    <xf numFmtId="0" fontId="10" fillId="3" borderId="1" xfId="8" applyFont="1" applyFill="1" applyBorder="1" applyAlignment="1">
      <alignment horizontal="center" vertical="center" wrapText="1"/>
    </xf>
    <xf numFmtId="0" fontId="7" fillId="0" borderId="1" xfId="8" applyFont="1" applyBorder="1" applyAlignment="1">
      <alignment horizontal="left" vertical="center" wrapText="1"/>
    </xf>
    <xf numFmtId="0" fontId="10" fillId="4" borderId="6" xfId="0" applyFont="1" applyFill="1" applyBorder="1" applyAlignment="1">
      <alignment horizontal="left" vertical="center"/>
    </xf>
    <xf numFmtId="0" fontId="10" fillId="4" borderId="7" xfId="0" applyFont="1" applyFill="1" applyBorder="1" applyAlignment="1">
      <alignment horizontal="left" vertical="center"/>
    </xf>
    <xf numFmtId="0" fontId="12" fillId="4" borderId="2" xfId="0" applyFont="1" applyFill="1" applyBorder="1" applyAlignment="1">
      <alignment horizontal="left" vertical="center" wrapText="1"/>
    </xf>
    <xf numFmtId="0" fontId="9" fillId="4" borderId="9" xfId="0" applyFont="1" applyFill="1" applyBorder="1" applyAlignment="1">
      <alignment horizontal="left" vertical="center" wrapText="1"/>
    </xf>
    <xf numFmtId="14" fontId="10" fillId="4" borderId="9" xfId="0" applyNumberFormat="1" applyFont="1" applyFill="1" applyBorder="1" applyAlignment="1">
      <alignment horizontal="center" vertical="center" wrapText="1"/>
    </xf>
    <xf numFmtId="0" fontId="10" fillId="4" borderId="9" xfId="0" applyFont="1" applyFill="1" applyBorder="1" applyAlignment="1">
      <alignment horizontal="center" vertical="center" wrapText="1"/>
    </xf>
    <xf numFmtId="0" fontId="7" fillId="0" borderId="10" xfId="8" applyFont="1" applyBorder="1" applyAlignment="1">
      <alignment horizontal="center" vertical="center"/>
    </xf>
    <xf numFmtId="0" fontId="7" fillId="0" borderId="11" xfId="8" applyFont="1" applyBorder="1" applyAlignment="1">
      <alignment horizontal="left" vertical="center"/>
    </xf>
    <xf numFmtId="0" fontId="7" fillId="0" borderId="11" xfId="8" applyFont="1" applyBorder="1" applyAlignment="1">
      <alignment vertical="center" wrapText="1"/>
    </xf>
    <xf numFmtId="0" fontId="7" fillId="0" borderId="11" xfId="8" applyFont="1" applyBorder="1" applyAlignment="1">
      <alignment horizontal="center" vertical="center" wrapText="1"/>
    </xf>
    <xf numFmtId="164" fontId="13" fillId="0" borderId="11" xfId="5" applyFont="1" applyFill="1" applyBorder="1" applyAlignment="1">
      <alignment horizontal="center" vertical="center" wrapText="1"/>
    </xf>
    <xf numFmtId="2" fontId="7" fillId="0" borderId="12" xfId="8" applyNumberFormat="1" applyFont="1" applyBorder="1" applyAlignment="1">
      <alignment horizontal="center" vertical="center" wrapText="1"/>
    </xf>
    <xf numFmtId="2" fontId="7" fillId="0" borderId="11" xfId="8" applyNumberFormat="1" applyFont="1" applyBorder="1" applyAlignment="1">
      <alignment horizontal="center" vertical="center" wrapText="1"/>
    </xf>
    <xf numFmtId="44" fontId="7" fillId="0" borderId="13" xfId="8" applyNumberFormat="1" applyFont="1" applyBorder="1" applyAlignment="1">
      <alignment horizontal="right" vertical="center"/>
    </xf>
    <xf numFmtId="0" fontId="7" fillId="0" borderId="0" xfId="8" applyFont="1"/>
    <xf numFmtId="0" fontId="10" fillId="0" borderId="11" xfId="8" applyFont="1" applyBorder="1" applyAlignment="1">
      <alignment vertical="center" wrapText="1"/>
    </xf>
    <xf numFmtId="0" fontId="14" fillId="0" borderId="11" xfId="18" applyFont="1" applyBorder="1" applyAlignment="1">
      <alignment horizontal="center" vertical="center" wrapText="1"/>
    </xf>
    <xf numFmtId="164" fontId="13" fillId="0" borderId="11" xfId="5" applyFont="1" applyBorder="1" applyAlignment="1">
      <alignment horizontal="center" vertical="center" wrapText="1"/>
    </xf>
    <xf numFmtId="44" fontId="7" fillId="0" borderId="1" xfId="1" applyNumberFormat="1" applyFont="1" applyBorder="1" applyAlignment="1">
      <alignment horizontal="right" vertical="center" wrapText="1"/>
    </xf>
    <xf numFmtId="44" fontId="7" fillId="0" borderId="12" xfId="1" applyNumberFormat="1" applyFont="1" applyBorder="1" applyAlignment="1">
      <alignment horizontal="right" vertical="center" wrapText="1"/>
    </xf>
    <xf numFmtId="0" fontId="7" fillId="0" borderId="11" xfId="8" applyFont="1" applyBorder="1" applyAlignment="1">
      <alignment horizontal="left" vertical="center" wrapText="1"/>
    </xf>
    <xf numFmtId="44" fontId="7" fillId="0" borderId="1" xfId="8" applyNumberFormat="1" applyFont="1" applyBorder="1" applyAlignment="1">
      <alignment horizontal="left" vertical="center" wrapText="1"/>
    </xf>
    <xf numFmtId="0" fontId="7" fillId="0" borderId="1" xfId="8" applyFont="1" applyBorder="1" applyAlignment="1">
      <alignment vertical="center" wrapText="1"/>
    </xf>
    <xf numFmtId="0" fontId="7" fillId="2" borderId="0" xfId="8" applyFont="1" applyFill="1"/>
  </cellXfs>
  <cellStyles count="23">
    <cellStyle name="0,0_x000d__x000a_NA_x000d__x000a_" xfId="6" xr:uid="{00000000-0005-0000-0000-000000000000}"/>
    <cellStyle name="Comma" xfId="1" builtinId="3"/>
    <cellStyle name="Comma 10" xfId="9" xr:uid="{00000000-0005-0000-0000-000002000000}"/>
    <cellStyle name="Comma 2" xfId="2" xr:uid="{00000000-0005-0000-0000-000003000000}"/>
    <cellStyle name="Comma 2 3" xfId="5" xr:uid="{00000000-0005-0000-0000-000004000000}"/>
    <cellStyle name="Comma 3" xfId="7" xr:uid="{00000000-0005-0000-0000-000005000000}"/>
    <cellStyle name="Comma 4" xfId="19" xr:uid="{00000000-0005-0000-0000-000006000000}"/>
    <cellStyle name="Excel Built-in Normal" xfId="11" xr:uid="{00000000-0005-0000-0000-000007000000}"/>
    <cellStyle name="Excel Built-in Normal 1" xfId="16" xr:uid="{00000000-0005-0000-0000-000008000000}"/>
    <cellStyle name="Excel Built-in Normal 2" xfId="15" xr:uid="{00000000-0005-0000-0000-000009000000}"/>
    <cellStyle name="Normal" xfId="0" builtinId="0"/>
    <cellStyle name="Normal 10" xfId="8" xr:uid="{00000000-0005-0000-0000-00000B000000}"/>
    <cellStyle name="Normal 2" xfId="3" xr:uid="{00000000-0005-0000-0000-00000C000000}"/>
    <cellStyle name="Normal 3" xfId="13" xr:uid="{00000000-0005-0000-0000-00000D000000}"/>
    <cellStyle name="Normal 3 2" xfId="10" xr:uid="{00000000-0005-0000-0000-00000E000000}"/>
    <cellStyle name="Normal 3 2 2" xfId="20" xr:uid="{00000000-0005-0000-0000-00000F000000}"/>
    <cellStyle name="Normal 4" xfId="14" xr:uid="{00000000-0005-0000-0000-000010000000}"/>
    <cellStyle name="Normal 4 2" xfId="22" xr:uid="{00000000-0005-0000-0000-000011000000}"/>
    <cellStyle name="Normal 5" xfId="12" xr:uid="{00000000-0005-0000-0000-000012000000}"/>
    <cellStyle name="Normal 5 2" xfId="18" xr:uid="{00000000-0005-0000-0000-000013000000}"/>
    <cellStyle name="Normal 5 3" xfId="21" xr:uid="{00000000-0005-0000-0000-000014000000}"/>
    <cellStyle name="Style 1" xfId="4" xr:uid="{00000000-0005-0000-0000-000015000000}"/>
    <cellStyle name="Style 1 2" xfId="17" xr:uid="{00000000-0005-0000-0000-000016000000}"/>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g"/><Relationship Id="rId1" Type="http://schemas.openxmlformats.org/officeDocument/2006/relationships/image" Target="../media/image1.emf"/><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7</xdr:col>
      <xdr:colOff>824212</xdr:colOff>
      <xdr:row>4</xdr:row>
      <xdr:rowOff>2652</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6</xdr:col>
      <xdr:colOff>488156</xdr:colOff>
      <xdr:row>4</xdr:row>
      <xdr:rowOff>0</xdr:rowOff>
    </xdr:from>
    <xdr:ext cx="1064439" cy="2652"/>
    <xdr:pic>
      <xdr:nvPicPr>
        <xdr:cNvPr id="3" name="Picture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274" y="840441"/>
          <a:ext cx="1064439"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488156</xdr:colOff>
      <xdr:row>18</xdr:row>
      <xdr:rowOff>0</xdr:rowOff>
    </xdr:from>
    <xdr:ext cx="1064439" cy="2652"/>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274" y="1154206"/>
          <a:ext cx="1064439"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6</xdr:col>
      <xdr:colOff>488156</xdr:colOff>
      <xdr:row>17</xdr:row>
      <xdr:rowOff>0</xdr:rowOff>
    </xdr:from>
    <xdr:ext cx="1064439" cy="2652"/>
    <xdr:pic>
      <xdr:nvPicPr>
        <xdr:cNvPr id="5" name="Picture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37274" y="4314265"/>
          <a:ext cx="1064439"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488156</xdr:colOff>
      <xdr:row>17</xdr:row>
      <xdr:rowOff>0</xdr:rowOff>
    </xdr:from>
    <xdr:to>
      <xdr:col>8</xdr:col>
      <xdr:colOff>197245</xdr:colOff>
      <xdr:row>17</xdr:row>
      <xdr:rowOff>2652</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32131" y="5305425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674034</xdr:colOff>
      <xdr:row>8</xdr:row>
      <xdr:rowOff>39433</xdr:rowOff>
    </xdr:from>
    <xdr:to>
      <xdr:col>7</xdr:col>
      <xdr:colOff>1098176</xdr:colOff>
      <xdr:row>8</xdr:row>
      <xdr:rowOff>775602</xdr:rowOff>
    </xdr:to>
    <xdr:pic>
      <xdr:nvPicPr>
        <xdr:cNvPr id="8" name="Picture 7">
          <a:extLst>
            <a:ext uri="{FF2B5EF4-FFF2-40B4-BE49-F238E27FC236}">
              <a16:creationId xmlns:a16="http://schemas.microsoft.com/office/drawing/2014/main" id="{BBF6F6A6-3ACF-86A2-D6F4-2627888528B8}"/>
            </a:ext>
          </a:extLst>
        </xdr:cNvPr>
        <xdr:cNvPicPr>
          <a:picLocks noChangeAspect="1"/>
        </xdr:cNvPicPr>
      </xdr:nvPicPr>
      <xdr:blipFill rotWithShape="1">
        <a:blip xmlns:r="http://schemas.openxmlformats.org/officeDocument/2006/relationships" r:embed="rId2"/>
        <a:srcRect l="57382" r="10293"/>
        <a:stretch/>
      </xdr:blipFill>
      <xdr:spPr>
        <a:xfrm>
          <a:off x="10983446" y="2314227"/>
          <a:ext cx="424142" cy="736169"/>
        </a:xfrm>
        <a:prstGeom prst="rect">
          <a:avLst/>
        </a:prstGeom>
      </xdr:spPr>
    </xdr:pic>
    <xdr:clientData/>
  </xdr:twoCellAnchor>
  <xdr:twoCellAnchor editAs="oneCell">
    <xdr:from>
      <xdr:col>7</xdr:col>
      <xdr:colOff>347383</xdr:colOff>
      <xdr:row>10</xdr:row>
      <xdr:rowOff>48465</xdr:rowOff>
    </xdr:from>
    <xdr:to>
      <xdr:col>7</xdr:col>
      <xdr:colOff>1378325</xdr:colOff>
      <xdr:row>13</xdr:row>
      <xdr:rowOff>82355</xdr:rowOff>
    </xdr:to>
    <xdr:pic>
      <xdr:nvPicPr>
        <xdr:cNvPr id="7" name="Picture 6">
          <a:extLst>
            <a:ext uri="{FF2B5EF4-FFF2-40B4-BE49-F238E27FC236}">
              <a16:creationId xmlns:a16="http://schemas.microsoft.com/office/drawing/2014/main" id="{09249A27-CC45-488D-F270-182FCB0FA8FC}"/>
            </a:ext>
          </a:extLst>
        </xdr:cNvPr>
        <xdr:cNvPicPr>
          <a:picLocks noChangeAspect="1"/>
        </xdr:cNvPicPr>
      </xdr:nvPicPr>
      <xdr:blipFill>
        <a:blip xmlns:r="http://schemas.openxmlformats.org/officeDocument/2006/relationships" r:embed="rId3"/>
        <a:stretch>
          <a:fillRect/>
        </a:stretch>
      </xdr:blipFill>
      <xdr:spPr>
        <a:xfrm>
          <a:off x="10376648" y="3376612"/>
          <a:ext cx="1030942" cy="1154478"/>
        </a:xfrm>
        <a:prstGeom prst="rect">
          <a:avLst/>
        </a:prstGeom>
      </xdr:spPr>
    </xdr:pic>
    <xdr:clientData/>
  </xdr:twoCellAnchor>
  <xdr:twoCellAnchor editAs="oneCell">
    <xdr:from>
      <xdr:col>8</xdr:col>
      <xdr:colOff>67235</xdr:colOff>
      <xdr:row>13</xdr:row>
      <xdr:rowOff>19826</xdr:rowOff>
    </xdr:from>
    <xdr:to>
      <xdr:col>9</xdr:col>
      <xdr:colOff>90010</xdr:colOff>
      <xdr:row>13</xdr:row>
      <xdr:rowOff>1109383</xdr:rowOff>
    </xdr:to>
    <xdr:pic>
      <xdr:nvPicPr>
        <xdr:cNvPr id="9" name="Picture 8">
          <a:extLst>
            <a:ext uri="{FF2B5EF4-FFF2-40B4-BE49-F238E27FC236}">
              <a16:creationId xmlns:a16="http://schemas.microsoft.com/office/drawing/2014/main" id="{08054C4A-D720-1592-B018-481A4D038A9B}"/>
            </a:ext>
          </a:extLst>
        </xdr:cNvPr>
        <xdr:cNvPicPr>
          <a:picLocks noChangeAspect="1"/>
        </xdr:cNvPicPr>
      </xdr:nvPicPr>
      <xdr:blipFill>
        <a:blip xmlns:r="http://schemas.openxmlformats.org/officeDocument/2006/relationships" r:embed="rId4"/>
        <a:stretch>
          <a:fillRect/>
        </a:stretch>
      </xdr:blipFill>
      <xdr:spPr>
        <a:xfrm>
          <a:off x="11844617" y="4468561"/>
          <a:ext cx="706334" cy="10895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33"/>
  <sheetViews>
    <sheetView tabSelected="1" zoomScale="85" zoomScaleNormal="85" zoomScaleSheetLayoutView="70" zoomScalePageLayoutView="10" workbookViewId="0">
      <selection activeCell="J6" sqref="J6"/>
    </sheetView>
  </sheetViews>
  <sheetFormatPr defaultColWidth="8.85546875" defaultRowHeight="12.75" x14ac:dyDescent="0.2"/>
  <cols>
    <col min="1" max="1" width="7.85546875" style="2" customWidth="1"/>
    <col min="2" max="2" width="21.140625" style="2" customWidth="1"/>
    <col min="3" max="3" width="72.7109375" style="11" customWidth="1"/>
    <col min="4" max="4" width="11.85546875" style="11" bestFit="1" customWidth="1"/>
    <col min="5" max="5" width="17.7109375" style="2" customWidth="1"/>
    <col min="6" max="6" width="8.140625" style="5" bestFit="1" customWidth="1"/>
    <col min="7" max="7" width="11" style="2" customWidth="1"/>
    <col min="8" max="8" width="26.28515625" style="5" customWidth="1"/>
    <col min="9" max="9" width="10.28515625" style="2" bestFit="1" customWidth="1"/>
    <col min="10" max="10" width="13.7109375" style="5" bestFit="1" customWidth="1"/>
    <col min="11" max="11" width="10.28515625" style="1" customWidth="1"/>
    <col min="12" max="12" width="255.28515625" style="1" customWidth="1"/>
    <col min="13" max="238" width="8.85546875" style="1"/>
    <col min="239" max="239" width="7.85546875" style="1" customWidth="1"/>
    <col min="240" max="240" width="65.7109375" style="1" customWidth="1"/>
    <col min="241" max="242" width="7.7109375" style="1" bestFit="1" customWidth="1"/>
    <col min="243" max="243" width="15.42578125" style="1" bestFit="1" customWidth="1"/>
    <col min="244" max="244" width="16.7109375" style="1" customWidth="1"/>
    <col min="245" max="245" width="18.42578125" style="1" customWidth="1"/>
    <col min="246" max="246" width="16" style="1" bestFit="1" customWidth="1"/>
    <col min="247" max="494" width="8.85546875" style="1"/>
    <col min="495" max="495" width="7.85546875" style="1" customWidth="1"/>
    <col min="496" max="496" width="65.7109375" style="1" customWidth="1"/>
    <col min="497" max="498" width="7.7109375" style="1" bestFit="1" customWidth="1"/>
    <col min="499" max="499" width="15.42578125" style="1" bestFit="1" customWidth="1"/>
    <col min="500" max="500" width="16.7109375" style="1" customWidth="1"/>
    <col min="501" max="501" width="18.42578125" style="1" customWidth="1"/>
    <col min="502" max="502" width="16" style="1" bestFit="1" customWidth="1"/>
    <col min="503" max="750" width="8.85546875" style="1"/>
    <col min="751" max="751" width="7.85546875" style="1" customWidth="1"/>
    <col min="752" max="752" width="65.7109375" style="1" customWidth="1"/>
    <col min="753" max="754" width="7.7109375" style="1" bestFit="1" customWidth="1"/>
    <col min="755" max="755" width="15.42578125" style="1" bestFit="1" customWidth="1"/>
    <col min="756" max="756" width="16.7109375" style="1" customWidth="1"/>
    <col min="757" max="757" width="18.42578125" style="1" customWidth="1"/>
    <col min="758" max="758" width="16" style="1" bestFit="1" customWidth="1"/>
    <col min="759" max="1006" width="8.85546875" style="1"/>
    <col min="1007" max="1007" width="7.85546875" style="1" customWidth="1"/>
    <col min="1008" max="1008" width="65.7109375" style="1" customWidth="1"/>
    <col min="1009" max="1010" width="7.7109375" style="1" bestFit="1" customWidth="1"/>
    <col min="1011" max="1011" width="15.42578125" style="1" bestFit="1" customWidth="1"/>
    <col min="1012" max="1012" width="16.7109375" style="1" customWidth="1"/>
    <col min="1013" max="1013" width="18.42578125" style="1" customWidth="1"/>
    <col min="1014" max="1014" width="16" style="1" bestFit="1" customWidth="1"/>
    <col min="1015" max="1262" width="8.85546875" style="1"/>
    <col min="1263" max="1263" width="7.85546875" style="1" customWidth="1"/>
    <col min="1264" max="1264" width="65.7109375" style="1" customWidth="1"/>
    <col min="1265" max="1266" width="7.7109375" style="1" bestFit="1" customWidth="1"/>
    <col min="1267" max="1267" width="15.42578125" style="1" bestFit="1" customWidth="1"/>
    <col min="1268" max="1268" width="16.7109375" style="1" customWidth="1"/>
    <col min="1269" max="1269" width="18.42578125" style="1" customWidth="1"/>
    <col min="1270" max="1270" width="16" style="1" bestFit="1" customWidth="1"/>
    <col min="1271" max="1518" width="8.85546875" style="1"/>
    <col min="1519" max="1519" width="7.85546875" style="1" customWidth="1"/>
    <col min="1520" max="1520" width="65.7109375" style="1" customWidth="1"/>
    <col min="1521" max="1522" width="7.7109375" style="1" bestFit="1" customWidth="1"/>
    <col min="1523" max="1523" width="15.42578125" style="1" bestFit="1" customWidth="1"/>
    <col min="1524" max="1524" width="16.7109375" style="1" customWidth="1"/>
    <col min="1525" max="1525" width="18.42578125" style="1" customWidth="1"/>
    <col min="1526" max="1526" width="16" style="1" bestFit="1" customWidth="1"/>
    <col min="1527" max="1774" width="8.85546875" style="1"/>
    <col min="1775" max="1775" width="7.85546875" style="1" customWidth="1"/>
    <col min="1776" max="1776" width="65.7109375" style="1" customWidth="1"/>
    <col min="1777" max="1778" width="7.7109375" style="1" bestFit="1" customWidth="1"/>
    <col min="1779" max="1779" width="15.42578125" style="1" bestFit="1" customWidth="1"/>
    <col min="1780" max="1780" width="16.7109375" style="1" customWidth="1"/>
    <col min="1781" max="1781" width="18.42578125" style="1" customWidth="1"/>
    <col min="1782" max="1782" width="16" style="1" bestFit="1" customWidth="1"/>
    <col min="1783" max="2030" width="8.85546875" style="1"/>
    <col min="2031" max="2031" width="7.85546875" style="1" customWidth="1"/>
    <col min="2032" max="2032" width="65.7109375" style="1" customWidth="1"/>
    <col min="2033" max="2034" width="7.7109375" style="1" bestFit="1" customWidth="1"/>
    <col min="2035" max="2035" width="15.42578125" style="1" bestFit="1" customWidth="1"/>
    <col min="2036" max="2036" width="16.7109375" style="1" customWidth="1"/>
    <col min="2037" max="2037" width="18.42578125" style="1" customWidth="1"/>
    <col min="2038" max="2038" width="16" style="1" bestFit="1" customWidth="1"/>
    <col min="2039" max="2286" width="8.85546875" style="1"/>
    <col min="2287" max="2287" width="7.85546875" style="1" customWidth="1"/>
    <col min="2288" max="2288" width="65.7109375" style="1" customWidth="1"/>
    <col min="2289" max="2290" width="7.7109375" style="1" bestFit="1" customWidth="1"/>
    <col min="2291" max="2291" width="15.42578125" style="1" bestFit="1" customWidth="1"/>
    <col min="2292" max="2292" width="16.7109375" style="1" customWidth="1"/>
    <col min="2293" max="2293" width="18.42578125" style="1" customWidth="1"/>
    <col min="2294" max="2294" width="16" style="1" bestFit="1" customWidth="1"/>
    <col min="2295" max="2542" width="8.85546875" style="1"/>
    <col min="2543" max="2543" width="7.85546875" style="1" customWidth="1"/>
    <col min="2544" max="2544" width="65.7109375" style="1" customWidth="1"/>
    <col min="2545" max="2546" width="7.7109375" style="1" bestFit="1" customWidth="1"/>
    <col min="2547" max="2547" width="15.42578125" style="1" bestFit="1" customWidth="1"/>
    <col min="2548" max="2548" width="16.7109375" style="1" customWidth="1"/>
    <col min="2549" max="2549" width="18.42578125" style="1" customWidth="1"/>
    <col min="2550" max="2550" width="16" style="1" bestFit="1" customWidth="1"/>
    <col min="2551" max="2798" width="8.85546875" style="1"/>
    <col min="2799" max="2799" width="7.85546875" style="1" customWidth="1"/>
    <col min="2800" max="2800" width="65.7109375" style="1" customWidth="1"/>
    <col min="2801" max="2802" width="7.7109375" style="1" bestFit="1" customWidth="1"/>
    <col min="2803" max="2803" width="15.42578125" style="1" bestFit="1" customWidth="1"/>
    <col min="2804" max="2804" width="16.7109375" style="1" customWidth="1"/>
    <col min="2805" max="2805" width="18.42578125" style="1" customWidth="1"/>
    <col min="2806" max="2806" width="16" style="1" bestFit="1" customWidth="1"/>
    <col min="2807" max="3054" width="8.85546875" style="1"/>
    <col min="3055" max="3055" width="7.85546875" style="1" customWidth="1"/>
    <col min="3056" max="3056" width="65.7109375" style="1" customWidth="1"/>
    <col min="3057" max="3058" width="7.7109375" style="1" bestFit="1" customWidth="1"/>
    <col min="3059" max="3059" width="15.42578125" style="1" bestFit="1" customWidth="1"/>
    <col min="3060" max="3060" width="16.7109375" style="1" customWidth="1"/>
    <col min="3061" max="3061" width="18.42578125" style="1" customWidth="1"/>
    <col min="3062" max="3062" width="16" style="1" bestFit="1" customWidth="1"/>
    <col min="3063" max="3310" width="8.85546875" style="1"/>
    <col min="3311" max="3311" width="7.85546875" style="1" customWidth="1"/>
    <col min="3312" max="3312" width="65.7109375" style="1" customWidth="1"/>
    <col min="3313" max="3314" width="7.7109375" style="1" bestFit="1" customWidth="1"/>
    <col min="3315" max="3315" width="15.42578125" style="1" bestFit="1" customWidth="1"/>
    <col min="3316" max="3316" width="16.7109375" style="1" customWidth="1"/>
    <col min="3317" max="3317" width="18.42578125" style="1" customWidth="1"/>
    <col min="3318" max="3318" width="16" style="1" bestFit="1" customWidth="1"/>
    <col min="3319" max="3566" width="8.85546875" style="1"/>
    <col min="3567" max="3567" width="7.85546875" style="1" customWidth="1"/>
    <col min="3568" max="3568" width="65.7109375" style="1" customWidth="1"/>
    <col min="3569" max="3570" width="7.7109375" style="1" bestFit="1" customWidth="1"/>
    <col min="3571" max="3571" width="15.42578125" style="1" bestFit="1" customWidth="1"/>
    <col min="3572" max="3572" width="16.7109375" style="1" customWidth="1"/>
    <col min="3573" max="3573" width="18.42578125" style="1" customWidth="1"/>
    <col min="3574" max="3574" width="16" style="1" bestFit="1" customWidth="1"/>
    <col min="3575" max="3822" width="8.85546875" style="1"/>
    <col min="3823" max="3823" width="7.85546875" style="1" customWidth="1"/>
    <col min="3824" max="3824" width="65.7109375" style="1" customWidth="1"/>
    <col min="3825" max="3826" width="7.7109375" style="1" bestFit="1" customWidth="1"/>
    <col min="3827" max="3827" width="15.42578125" style="1" bestFit="1" customWidth="1"/>
    <col min="3828" max="3828" width="16.7109375" style="1" customWidth="1"/>
    <col min="3829" max="3829" width="18.42578125" style="1" customWidth="1"/>
    <col min="3830" max="3830" width="16" style="1" bestFit="1" customWidth="1"/>
    <col min="3831" max="4078" width="8.85546875" style="1"/>
    <col min="4079" max="4079" width="7.85546875" style="1" customWidth="1"/>
    <col min="4080" max="4080" width="65.7109375" style="1" customWidth="1"/>
    <col min="4081" max="4082" width="7.7109375" style="1" bestFit="1" customWidth="1"/>
    <col min="4083" max="4083" width="15.42578125" style="1" bestFit="1" customWidth="1"/>
    <col min="4084" max="4084" width="16.7109375" style="1" customWidth="1"/>
    <col min="4085" max="4085" width="18.42578125" style="1" customWidth="1"/>
    <col min="4086" max="4086" width="16" style="1" bestFit="1" customWidth="1"/>
    <col min="4087" max="4334" width="8.85546875" style="1"/>
    <col min="4335" max="4335" width="7.85546875" style="1" customWidth="1"/>
    <col min="4336" max="4336" width="65.7109375" style="1" customWidth="1"/>
    <col min="4337" max="4338" width="7.7109375" style="1" bestFit="1" customWidth="1"/>
    <col min="4339" max="4339" width="15.42578125" style="1" bestFit="1" customWidth="1"/>
    <col min="4340" max="4340" width="16.7109375" style="1" customWidth="1"/>
    <col min="4341" max="4341" width="18.42578125" style="1" customWidth="1"/>
    <col min="4342" max="4342" width="16" style="1" bestFit="1" customWidth="1"/>
    <col min="4343" max="4590" width="8.85546875" style="1"/>
    <col min="4591" max="4591" width="7.85546875" style="1" customWidth="1"/>
    <col min="4592" max="4592" width="65.7109375" style="1" customWidth="1"/>
    <col min="4593" max="4594" width="7.7109375" style="1" bestFit="1" customWidth="1"/>
    <col min="4595" max="4595" width="15.42578125" style="1" bestFit="1" customWidth="1"/>
    <col min="4596" max="4596" width="16.7109375" style="1" customWidth="1"/>
    <col min="4597" max="4597" width="18.42578125" style="1" customWidth="1"/>
    <col min="4598" max="4598" width="16" style="1" bestFit="1" customWidth="1"/>
    <col min="4599" max="4846" width="8.85546875" style="1"/>
    <col min="4847" max="4847" width="7.85546875" style="1" customWidth="1"/>
    <col min="4848" max="4848" width="65.7109375" style="1" customWidth="1"/>
    <col min="4849" max="4850" width="7.7109375" style="1" bestFit="1" customWidth="1"/>
    <col min="4851" max="4851" width="15.42578125" style="1" bestFit="1" customWidth="1"/>
    <col min="4852" max="4852" width="16.7109375" style="1" customWidth="1"/>
    <col min="4853" max="4853" width="18.42578125" style="1" customWidth="1"/>
    <col min="4854" max="4854" width="16" style="1" bestFit="1" customWidth="1"/>
    <col min="4855" max="5102" width="8.85546875" style="1"/>
    <col min="5103" max="5103" width="7.85546875" style="1" customWidth="1"/>
    <col min="5104" max="5104" width="65.7109375" style="1" customWidth="1"/>
    <col min="5105" max="5106" width="7.7109375" style="1" bestFit="1" customWidth="1"/>
    <col min="5107" max="5107" width="15.42578125" style="1" bestFit="1" customWidth="1"/>
    <col min="5108" max="5108" width="16.7109375" style="1" customWidth="1"/>
    <col min="5109" max="5109" width="18.42578125" style="1" customWidth="1"/>
    <col min="5110" max="5110" width="16" style="1" bestFit="1" customWidth="1"/>
    <col min="5111" max="5358" width="8.85546875" style="1"/>
    <col min="5359" max="5359" width="7.85546875" style="1" customWidth="1"/>
    <col min="5360" max="5360" width="65.7109375" style="1" customWidth="1"/>
    <col min="5361" max="5362" width="7.7109375" style="1" bestFit="1" customWidth="1"/>
    <col min="5363" max="5363" width="15.42578125" style="1" bestFit="1" customWidth="1"/>
    <col min="5364" max="5364" width="16.7109375" style="1" customWidth="1"/>
    <col min="5365" max="5365" width="18.42578125" style="1" customWidth="1"/>
    <col min="5366" max="5366" width="16" style="1" bestFit="1" customWidth="1"/>
    <col min="5367" max="5614" width="8.85546875" style="1"/>
    <col min="5615" max="5615" width="7.85546875" style="1" customWidth="1"/>
    <col min="5616" max="5616" width="65.7109375" style="1" customWidth="1"/>
    <col min="5617" max="5618" width="7.7109375" style="1" bestFit="1" customWidth="1"/>
    <col min="5619" max="5619" width="15.42578125" style="1" bestFit="1" customWidth="1"/>
    <col min="5620" max="5620" width="16.7109375" style="1" customWidth="1"/>
    <col min="5621" max="5621" width="18.42578125" style="1" customWidth="1"/>
    <col min="5622" max="5622" width="16" style="1" bestFit="1" customWidth="1"/>
    <col min="5623" max="5870" width="8.85546875" style="1"/>
    <col min="5871" max="5871" width="7.85546875" style="1" customWidth="1"/>
    <col min="5872" max="5872" width="65.7109375" style="1" customWidth="1"/>
    <col min="5873" max="5874" width="7.7109375" style="1" bestFit="1" customWidth="1"/>
    <col min="5875" max="5875" width="15.42578125" style="1" bestFit="1" customWidth="1"/>
    <col min="5876" max="5876" width="16.7109375" style="1" customWidth="1"/>
    <col min="5877" max="5877" width="18.42578125" style="1" customWidth="1"/>
    <col min="5878" max="5878" width="16" style="1" bestFit="1" customWidth="1"/>
    <col min="5879" max="6126" width="8.85546875" style="1"/>
    <col min="6127" max="6127" width="7.85546875" style="1" customWidth="1"/>
    <col min="6128" max="6128" width="65.7109375" style="1" customWidth="1"/>
    <col min="6129" max="6130" width="7.7109375" style="1" bestFit="1" customWidth="1"/>
    <col min="6131" max="6131" width="15.42578125" style="1" bestFit="1" customWidth="1"/>
    <col min="6132" max="6132" width="16.7109375" style="1" customWidth="1"/>
    <col min="6133" max="6133" width="18.42578125" style="1" customWidth="1"/>
    <col min="6134" max="6134" width="16" style="1" bestFit="1" customWidth="1"/>
    <col min="6135" max="6382" width="8.85546875" style="1"/>
    <col min="6383" max="6383" width="7.85546875" style="1" customWidth="1"/>
    <col min="6384" max="6384" width="65.7109375" style="1" customWidth="1"/>
    <col min="6385" max="6386" width="7.7109375" style="1" bestFit="1" customWidth="1"/>
    <col min="6387" max="6387" width="15.42578125" style="1" bestFit="1" customWidth="1"/>
    <col min="6388" max="6388" width="16.7109375" style="1" customWidth="1"/>
    <col min="6389" max="6389" width="18.42578125" style="1" customWidth="1"/>
    <col min="6390" max="6390" width="16" style="1" bestFit="1" customWidth="1"/>
    <col min="6391" max="6638" width="8.85546875" style="1"/>
    <col min="6639" max="6639" width="7.85546875" style="1" customWidth="1"/>
    <col min="6640" max="6640" width="65.7109375" style="1" customWidth="1"/>
    <col min="6641" max="6642" width="7.7109375" style="1" bestFit="1" customWidth="1"/>
    <col min="6643" max="6643" width="15.42578125" style="1" bestFit="1" customWidth="1"/>
    <col min="6644" max="6644" width="16.7109375" style="1" customWidth="1"/>
    <col min="6645" max="6645" width="18.42578125" style="1" customWidth="1"/>
    <col min="6646" max="6646" width="16" style="1" bestFit="1" customWidth="1"/>
    <col min="6647" max="6894" width="8.85546875" style="1"/>
    <col min="6895" max="6895" width="7.85546875" style="1" customWidth="1"/>
    <col min="6896" max="6896" width="65.7109375" style="1" customWidth="1"/>
    <col min="6897" max="6898" width="7.7109375" style="1" bestFit="1" customWidth="1"/>
    <col min="6899" max="6899" width="15.42578125" style="1" bestFit="1" customWidth="1"/>
    <col min="6900" max="6900" width="16.7109375" style="1" customWidth="1"/>
    <col min="6901" max="6901" width="18.42578125" style="1" customWidth="1"/>
    <col min="6902" max="6902" width="16" style="1" bestFit="1" customWidth="1"/>
    <col min="6903" max="7150" width="8.85546875" style="1"/>
    <col min="7151" max="7151" width="7.85546875" style="1" customWidth="1"/>
    <col min="7152" max="7152" width="65.7109375" style="1" customWidth="1"/>
    <col min="7153" max="7154" width="7.7109375" style="1" bestFit="1" customWidth="1"/>
    <col min="7155" max="7155" width="15.42578125" style="1" bestFit="1" customWidth="1"/>
    <col min="7156" max="7156" width="16.7109375" style="1" customWidth="1"/>
    <col min="7157" max="7157" width="18.42578125" style="1" customWidth="1"/>
    <col min="7158" max="7158" width="16" style="1" bestFit="1" customWidth="1"/>
    <col min="7159" max="7406" width="8.85546875" style="1"/>
    <col min="7407" max="7407" width="7.85546875" style="1" customWidth="1"/>
    <col min="7408" max="7408" width="65.7109375" style="1" customWidth="1"/>
    <col min="7409" max="7410" width="7.7109375" style="1" bestFit="1" customWidth="1"/>
    <col min="7411" max="7411" width="15.42578125" style="1" bestFit="1" customWidth="1"/>
    <col min="7412" max="7412" width="16.7109375" style="1" customWidth="1"/>
    <col min="7413" max="7413" width="18.42578125" style="1" customWidth="1"/>
    <col min="7414" max="7414" width="16" style="1" bestFit="1" customWidth="1"/>
    <col min="7415" max="7662" width="8.85546875" style="1"/>
    <col min="7663" max="7663" width="7.85546875" style="1" customWidth="1"/>
    <col min="7664" max="7664" width="65.7109375" style="1" customWidth="1"/>
    <col min="7665" max="7666" width="7.7109375" style="1" bestFit="1" customWidth="1"/>
    <col min="7667" max="7667" width="15.42578125" style="1" bestFit="1" customWidth="1"/>
    <col min="7668" max="7668" width="16.7109375" style="1" customWidth="1"/>
    <col min="7669" max="7669" width="18.42578125" style="1" customWidth="1"/>
    <col min="7670" max="7670" width="16" style="1" bestFit="1" customWidth="1"/>
    <col min="7671" max="7918" width="8.85546875" style="1"/>
    <col min="7919" max="7919" width="7.85546875" style="1" customWidth="1"/>
    <col min="7920" max="7920" width="65.7109375" style="1" customWidth="1"/>
    <col min="7921" max="7922" width="7.7109375" style="1" bestFit="1" customWidth="1"/>
    <col min="7923" max="7923" width="15.42578125" style="1" bestFit="1" customWidth="1"/>
    <col min="7924" max="7924" width="16.7109375" style="1" customWidth="1"/>
    <col min="7925" max="7925" width="18.42578125" style="1" customWidth="1"/>
    <col min="7926" max="7926" width="16" style="1" bestFit="1" customWidth="1"/>
    <col min="7927" max="8174" width="8.85546875" style="1"/>
    <col min="8175" max="8175" width="7.85546875" style="1" customWidth="1"/>
    <col min="8176" max="8176" width="65.7109375" style="1" customWidth="1"/>
    <col min="8177" max="8178" width="7.7109375" style="1" bestFit="1" customWidth="1"/>
    <col min="8179" max="8179" width="15.42578125" style="1" bestFit="1" customWidth="1"/>
    <col min="8180" max="8180" width="16.7109375" style="1" customWidth="1"/>
    <col min="8181" max="8181" width="18.42578125" style="1" customWidth="1"/>
    <col min="8182" max="8182" width="16" style="1" bestFit="1" customWidth="1"/>
    <col min="8183" max="8430" width="8.85546875" style="1"/>
    <col min="8431" max="8431" width="7.85546875" style="1" customWidth="1"/>
    <col min="8432" max="8432" width="65.7109375" style="1" customWidth="1"/>
    <col min="8433" max="8434" width="7.7109375" style="1" bestFit="1" customWidth="1"/>
    <col min="8435" max="8435" width="15.42578125" style="1" bestFit="1" customWidth="1"/>
    <col min="8436" max="8436" width="16.7109375" style="1" customWidth="1"/>
    <col min="8437" max="8437" width="18.42578125" style="1" customWidth="1"/>
    <col min="8438" max="8438" width="16" style="1" bestFit="1" customWidth="1"/>
    <col min="8439" max="8686" width="8.85546875" style="1"/>
    <col min="8687" max="8687" width="7.85546875" style="1" customWidth="1"/>
    <col min="8688" max="8688" width="65.7109375" style="1" customWidth="1"/>
    <col min="8689" max="8690" width="7.7109375" style="1" bestFit="1" customWidth="1"/>
    <col min="8691" max="8691" width="15.42578125" style="1" bestFit="1" customWidth="1"/>
    <col min="8692" max="8692" width="16.7109375" style="1" customWidth="1"/>
    <col min="8693" max="8693" width="18.42578125" style="1" customWidth="1"/>
    <col min="8694" max="8694" width="16" style="1" bestFit="1" customWidth="1"/>
    <col min="8695" max="8942" width="8.85546875" style="1"/>
    <col min="8943" max="8943" width="7.85546875" style="1" customWidth="1"/>
    <col min="8944" max="8944" width="65.7109375" style="1" customWidth="1"/>
    <col min="8945" max="8946" width="7.7109375" style="1" bestFit="1" customWidth="1"/>
    <col min="8947" max="8947" width="15.42578125" style="1" bestFit="1" customWidth="1"/>
    <col min="8948" max="8948" width="16.7109375" style="1" customWidth="1"/>
    <col min="8949" max="8949" width="18.42578125" style="1" customWidth="1"/>
    <col min="8950" max="8950" width="16" style="1" bestFit="1" customWidth="1"/>
    <col min="8951" max="9198" width="8.85546875" style="1"/>
    <col min="9199" max="9199" width="7.85546875" style="1" customWidth="1"/>
    <col min="9200" max="9200" width="65.7109375" style="1" customWidth="1"/>
    <col min="9201" max="9202" width="7.7109375" style="1" bestFit="1" customWidth="1"/>
    <col min="9203" max="9203" width="15.42578125" style="1" bestFit="1" customWidth="1"/>
    <col min="9204" max="9204" width="16.7109375" style="1" customWidth="1"/>
    <col min="9205" max="9205" width="18.42578125" style="1" customWidth="1"/>
    <col min="9206" max="9206" width="16" style="1" bestFit="1" customWidth="1"/>
    <col min="9207" max="9454" width="8.85546875" style="1"/>
    <col min="9455" max="9455" width="7.85546875" style="1" customWidth="1"/>
    <col min="9456" max="9456" width="65.7109375" style="1" customWidth="1"/>
    <col min="9457" max="9458" width="7.7109375" style="1" bestFit="1" customWidth="1"/>
    <col min="9459" max="9459" width="15.42578125" style="1" bestFit="1" customWidth="1"/>
    <col min="9460" max="9460" width="16.7109375" style="1" customWidth="1"/>
    <col min="9461" max="9461" width="18.42578125" style="1" customWidth="1"/>
    <col min="9462" max="9462" width="16" style="1" bestFit="1" customWidth="1"/>
    <col min="9463" max="9710" width="8.85546875" style="1"/>
    <col min="9711" max="9711" width="7.85546875" style="1" customWidth="1"/>
    <col min="9712" max="9712" width="65.7109375" style="1" customWidth="1"/>
    <col min="9713" max="9714" width="7.7109375" style="1" bestFit="1" customWidth="1"/>
    <col min="9715" max="9715" width="15.42578125" style="1" bestFit="1" customWidth="1"/>
    <col min="9716" max="9716" width="16.7109375" style="1" customWidth="1"/>
    <col min="9717" max="9717" width="18.42578125" style="1" customWidth="1"/>
    <col min="9718" max="9718" width="16" style="1" bestFit="1" customWidth="1"/>
    <col min="9719" max="9966" width="8.85546875" style="1"/>
    <col min="9967" max="9967" width="7.85546875" style="1" customWidth="1"/>
    <col min="9968" max="9968" width="65.7109375" style="1" customWidth="1"/>
    <col min="9969" max="9970" width="7.7109375" style="1" bestFit="1" customWidth="1"/>
    <col min="9971" max="9971" width="15.42578125" style="1" bestFit="1" customWidth="1"/>
    <col min="9972" max="9972" width="16.7109375" style="1" customWidth="1"/>
    <col min="9973" max="9973" width="18.42578125" style="1" customWidth="1"/>
    <col min="9974" max="9974" width="16" style="1" bestFit="1" customWidth="1"/>
    <col min="9975" max="10222" width="8.85546875" style="1"/>
    <col min="10223" max="10223" width="7.85546875" style="1" customWidth="1"/>
    <col min="10224" max="10224" width="65.7109375" style="1" customWidth="1"/>
    <col min="10225" max="10226" width="7.7109375" style="1" bestFit="1" customWidth="1"/>
    <col min="10227" max="10227" width="15.42578125" style="1" bestFit="1" customWidth="1"/>
    <col min="10228" max="10228" width="16.7109375" style="1" customWidth="1"/>
    <col min="10229" max="10229" width="18.42578125" style="1" customWidth="1"/>
    <col min="10230" max="10230" width="16" style="1" bestFit="1" customWidth="1"/>
    <col min="10231" max="10478" width="8.85546875" style="1"/>
    <col min="10479" max="10479" width="7.85546875" style="1" customWidth="1"/>
    <col min="10480" max="10480" width="65.7109375" style="1" customWidth="1"/>
    <col min="10481" max="10482" width="7.7109375" style="1" bestFit="1" customWidth="1"/>
    <col min="10483" max="10483" width="15.42578125" style="1" bestFit="1" customWidth="1"/>
    <col min="10484" max="10484" width="16.7109375" style="1" customWidth="1"/>
    <col min="10485" max="10485" width="18.42578125" style="1" customWidth="1"/>
    <col min="10486" max="10486" width="16" style="1" bestFit="1" customWidth="1"/>
    <col min="10487" max="10734" width="8.85546875" style="1"/>
    <col min="10735" max="10735" width="7.85546875" style="1" customWidth="1"/>
    <col min="10736" max="10736" width="65.7109375" style="1" customWidth="1"/>
    <col min="10737" max="10738" width="7.7109375" style="1" bestFit="1" customWidth="1"/>
    <col min="10739" max="10739" width="15.42578125" style="1" bestFit="1" customWidth="1"/>
    <col min="10740" max="10740" width="16.7109375" style="1" customWidth="1"/>
    <col min="10741" max="10741" width="18.42578125" style="1" customWidth="1"/>
    <col min="10742" max="10742" width="16" style="1" bestFit="1" customWidth="1"/>
    <col min="10743" max="10990" width="8.85546875" style="1"/>
    <col min="10991" max="10991" width="7.85546875" style="1" customWidth="1"/>
    <col min="10992" max="10992" width="65.7109375" style="1" customWidth="1"/>
    <col min="10993" max="10994" width="7.7109375" style="1" bestFit="1" customWidth="1"/>
    <col min="10995" max="10995" width="15.42578125" style="1" bestFit="1" customWidth="1"/>
    <col min="10996" max="10996" width="16.7109375" style="1" customWidth="1"/>
    <col min="10997" max="10997" width="18.42578125" style="1" customWidth="1"/>
    <col min="10998" max="10998" width="16" style="1" bestFit="1" customWidth="1"/>
    <col min="10999" max="11246" width="8.85546875" style="1"/>
    <col min="11247" max="11247" width="7.85546875" style="1" customWidth="1"/>
    <col min="11248" max="11248" width="65.7109375" style="1" customWidth="1"/>
    <col min="11249" max="11250" width="7.7109375" style="1" bestFit="1" customWidth="1"/>
    <col min="11251" max="11251" width="15.42578125" style="1" bestFit="1" customWidth="1"/>
    <col min="11252" max="11252" width="16.7109375" style="1" customWidth="1"/>
    <col min="11253" max="11253" width="18.42578125" style="1" customWidth="1"/>
    <col min="11254" max="11254" width="16" style="1" bestFit="1" customWidth="1"/>
    <col min="11255" max="11502" width="8.85546875" style="1"/>
    <col min="11503" max="11503" width="7.85546875" style="1" customWidth="1"/>
    <col min="11504" max="11504" width="65.7109375" style="1" customWidth="1"/>
    <col min="11505" max="11506" width="7.7109375" style="1" bestFit="1" customWidth="1"/>
    <col min="11507" max="11507" width="15.42578125" style="1" bestFit="1" customWidth="1"/>
    <col min="11508" max="11508" width="16.7109375" style="1" customWidth="1"/>
    <col min="11509" max="11509" width="18.42578125" style="1" customWidth="1"/>
    <col min="11510" max="11510" width="16" style="1" bestFit="1" customWidth="1"/>
    <col min="11511" max="11758" width="8.85546875" style="1"/>
    <col min="11759" max="11759" width="7.85546875" style="1" customWidth="1"/>
    <col min="11760" max="11760" width="65.7109375" style="1" customWidth="1"/>
    <col min="11761" max="11762" width="7.7109375" style="1" bestFit="1" customWidth="1"/>
    <col min="11763" max="11763" width="15.42578125" style="1" bestFit="1" customWidth="1"/>
    <col min="11764" max="11764" width="16.7109375" style="1" customWidth="1"/>
    <col min="11765" max="11765" width="18.42578125" style="1" customWidth="1"/>
    <col min="11766" max="11766" width="16" style="1" bestFit="1" customWidth="1"/>
    <col min="11767" max="12014" width="8.85546875" style="1"/>
    <col min="12015" max="12015" width="7.85546875" style="1" customWidth="1"/>
    <col min="12016" max="12016" width="65.7109375" style="1" customWidth="1"/>
    <col min="12017" max="12018" width="7.7109375" style="1" bestFit="1" customWidth="1"/>
    <col min="12019" max="12019" width="15.42578125" style="1" bestFit="1" customWidth="1"/>
    <col min="12020" max="12020" width="16.7109375" style="1" customWidth="1"/>
    <col min="12021" max="12021" width="18.42578125" style="1" customWidth="1"/>
    <col min="12022" max="12022" width="16" style="1" bestFit="1" customWidth="1"/>
    <col min="12023" max="12270" width="8.85546875" style="1"/>
    <col min="12271" max="12271" width="7.85546875" style="1" customWidth="1"/>
    <col min="12272" max="12272" width="65.7109375" style="1" customWidth="1"/>
    <col min="12273" max="12274" width="7.7109375" style="1" bestFit="1" customWidth="1"/>
    <col min="12275" max="12275" width="15.42578125" style="1" bestFit="1" customWidth="1"/>
    <col min="12276" max="12276" width="16.7109375" style="1" customWidth="1"/>
    <col min="12277" max="12277" width="18.42578125" style="1" customWidth="1"/>
    <col min="12278" max="12278" width="16" style="1" bestFit="1" customWidth="1"/>
    <col min="12279" max="12526" width="8.85546875" style="1"/>
    <col min="12527" max="12527" width="7.85546875" style="1" customWidth="1"/>
    <col min="12528" max="12528" width="65.7109375" style="1" customWidth="1"/>
    <col min="12529" max="12530" width="7.7109375" style="1" bestFit="1" customWidth="1"/>
    <col min="12531" max="12531" width="15.42578125" style="1" bestFit="1" customWidth="1"/>
    <col min="12532" max="12532" width="16.7109375" style="1" customWidth="1"/>
    <col min="12533" max="12533" width="18.42578125" style="1" customWidth="1"/>
    <col min="12534" max="12534" width="16" style="1" bestFit="1" customWidth="1"/>
    <col min="12535" max="12782" width="8.85546875" style="1"/>
    <col min="12783" max="12783" width="7.85546875" style="1" customWidth="1"/>
    <col min="12784" max="12784" width="65.7109375" style="1" customWidth="1"/>
    <col min="12785" max="12786" width="7.7109375" style="1" bestFit="1" customWidth="1"/>
    <col min="12787" max="12787" width="15.42578125" style="1" bestFit="1" customWidth="1"/>
    <col min="12788" max="12788" width="16.7109375" style="1" customWidth="1"/>
    <col min="12789" max="12789" width="18.42578125" style="1" customWidth="1"/>
    <col min="12790" max="12790" width="16" style="1" bestFit="1" customWidth="1"/>
    <col min="12791" max="13038" width="8.85546875" style="1"/>
    <col min="13039" max="13039" width="7.85546875" style="1" customWidth="1"/>
    <col min="13040" max="13040" width="65.7109375" style="1" customWidth="1"/>
    <col min="13041" max="13042" width="7.7109375" style="1" bestFit="1" customWidth="1"/>
    <col min="13043" max="13043" width="15.42578125" style="1" bestFit="1" customWidth="1"/>
    <col min="13044" max="13044" width="16.7109375" style="1" customWidth="1"/>
    <col min="13045" max="13045" width="18.42578125" style="1" customWidth="1"/>
    <col min="13046" max="13046" width="16" style="1" bestFit="1" customWidth="1"/>
    <col min="13047" max="13294" width="8.85546875" style="1"/>
    <col min="13295" max="13295" width="7.85546875" style="1" customWidth="1"/>
    <col min="13296" max="13296" width="65.7109375" style="1" customWidth="1"/>
    <col min="13297" max="13298" width="7.7109375" style="1" bestFit="1" customWidth="1"/>
    <col min="13299" max="13299" width="15.42578125" style="1" bestFit="1" customWidth="1"/>
    <col min="13300" max="13300" width="16.7109375" style="1" customWidth="1"/>
    <col min="13301" max="13301" width="18.42578125" style="1" customWidth="1"/>
    <col min="13302" max="13302" width="16" style="1" bestFit="1" customWidth="1"/>
    <col min="13303" max="13550" width="8.85546875" style="1"/>
    <col min="13551" max="13551" width="7.85546875" style="1" customWidth="1"/>
    <col min="13552" max="13552" width="65.7109375" style="1" customWidth="1"/>
    <col min="13553" max="13554" width="7.7109375" style="1" bestFit="1" customWidth="1"/>
    <col min="13555" max="13555" width="15.42578125" style="1" bestFit="1" customWidth="1"/>
    <col min="13556" max="13556" width="16.7109375" style="1" customWidth="1"/>
    <col min="13557" max="13557" width="18.42578125" style="1" customWidth="1"/>
    <col min="13558" max="13558" width="16" style="1" bestFit="1" customWidth="1"/>
    <col min="13559" max="13806" width="8.85546875" style="1"/>
    <col min="13807" max="13807" width="7.85546875" style="1" customWidth="1"/>
    <col min="13808" max="13808" width="65.7109375" style="1" customWidth="1"/>
    <col min="13809" max="13810" width="7.7109375" style="1" bestFit="1" customWidth="1"/>
    <col min="13811" max="13811" width="15.42578125" style="1" bestFit="1" customWidth="1"/>
    <col min="13812" max="13812" width="16.7109375" style="1" customWidth="1"/>
    <col min="13813" max="13813" width="18.42578125" style="1" customWidth="1"/>
    <col min="13814" max="13814" width="16" style="1" bestFit="1" customWidth="1"/>
    <col min="13815" max="14062" width="8.85546875" style="1"/>
    <col min="14063" max="14063" width="7.85546875" style="1" customWidth="1"/>
    <col min="14064" max="14064" width="65.7109375" style="1" customWidth="1"/>
    <col min="14065" max="14066" width="7.7109375" style="1" bestFit="1" customWidth="1"/>
    <col min="14067" max="14067" width="15.42578125" style="1" bestFit="1" customWidth="1"/>
    <col min="14068" max="14068" width="16.7109375" style="1" customWidth="1"/>
    <col min="14069" max="14069" width="18.42578125" style="1" customWidth="1"/>
    <col min="14070" max="14070" width="16" style="1" bestFit="1" customWidth="1"/>
    <col min="14071" max="14318" width="8.85546875" style="1"/>
    <col min="14319" max="14319" width="7.85546875" style="1" customWidth="1"/>
    <col min="14320" max="14320" width="65.7109375" style="1" customWidth="1"/>
    <col min="14321" max="14322" width="7.7109375" style="1" bestFit="1" customWidth="1"/>
    <col min="14323" max="14323" width="15.42578125" style="1" bestFit="1" customWidth="1"/>
    <col min="14324" max="14324" width="16.7109375" style="1" customWidth="1"/>
    <col min="14325" max="14325" width="18.42578125" style="1" customWidth="1"/>
    <col min="14326" max="14326" width="16" style="1" bestFit="1" customWidth="1"/>
    <col min="14327" max="14574" width="8.85546875" style="1"/>
    <col min="14575" max="14575" width="7.85546875" style="1" customWidth="1"/>
    <col min="14576" max="14576" width="65.7109375" style="1" customWidth="1"/>
    <col min="14577" max="14578" width="7.7109375" style="1" bestFit="1" customWidth="1"/>
    <col min="14579" max="14579" width="15.42578125" style="1" bestFit="1" customWidth="1"/>
    <col min="14580" max="14580" width="16.7109375" style="1" customWidth="1"/>
    <col min="14581" max="14581" width="18.42578125" style="1" customWidth="1"/>
    <col min="14582" max="14582" width="16" style="1" bestFit="1" customWidth="1"/>
    <col min="14583" max="14830" width="8.85546875" style="1"/>
    <col min="14831" max="14831" width="7.85546875" style="1" customWidth="1"/>
    <col min="14832" max="14832" width="65.7109375" style="1" customWidth="1"/>
    <col min="14833" max="14834" width="7.7109375" style="1" bestFit="1" customWidth="1"/>
    <col min="14835" max="14835" width="15.42578125" style="1" bestFit="1" customWidth="1"/>
    <col min="14836" max="14836" width="16.7109375" style="1" customWidth="1"/>
    <col min="14837" max="14837" width="18.42578125" style="1" customWidth="1"/>
    <col min="14838" max="14838" width="16" style="1" bestFit="1" customWidth="1"/>
    <col min="14839" max="15086" width="8.85546875" style="1"/>
    <col min="15087" max="15087" width="7.85546875" style="1" customWidth="1"/>
    <col min="15088" max="15088" width="65.7109375" style="1" customWidth="1"/>
    <col min="15089" max="15090" width="7.7109375" style="1" bestFit="1" customWidth="1"/>
    <col min="15091" max="15091" width="15.42578125" style="1" bestFit="1" customWidth="1"/>
    <col min="15092" max="15092" width="16.7109375" style="1" customWidth="1"/>
    <col min="15093" max="15093" width="18.42578125" style="1" customWidth="1"/>
    <col min="15094" max="15094" width="16" style="1" bestFit="1" customWidth="1"/>
    <col min="15095" max="15342" width="8.85546875" style="1"/>
    <col min="15343" max="15343" width="7.85546875" style="1" customWidth="1"/>
    <col min="15344" max="15344" width="65.7109375" style="1" customWidth="1"/>
    <col min="15345" max="15346" width="7.7109375" style="1" bestFit="1" customWidth="1"/>
    <col min="15347" max="15347" width="15.42578125" style="1" bestFit="1" customWidth="1"/>
    <col min="15348" max="15348" width="16.7109375" style="1" customWidth="1"/>
    <col min="15349" max="15349" width="18.42578125" style="1" customWidth="1"/>
    <col min="15350" max="15350" width="16" style="1" bestFit="1" customWidth="1"/>
    <col min="15351" max="15598" width="8.85546875" style="1"/>
    <col min="15599" max="15599" width="7.85546875" style="1" customWidth="1"/>
    <col min="15600" max="15600" width="65.7109375" style="1" customWidth="1"/>
    <col min="15601" max="15602" width="7.7109375" style="1" bestFit="1" customWidth="1"/>
    <col min="15603" max="15603" width="15.42578125" style="1" bestFit="1" customWidth="1"/>
    <col min="15604" max="15604" width="16.7109375" style="1" customWidth="1"/>
    <col min="15605" max="15605" width="18.42578125" style="1" customWidth="1"/>
    <col min="15606" max="15606" width="16" style="1" bestFit="1" customWidth="1"/>
    <col min="15607" max="15854" width="8.85546875" style="1"/>
    <col min="15855" max="15855" width="7.85546875" style="1" customWidth="1"/>
    <col min="15856" max="15856" width="65.7109375" style="1" customWidth="1"/>
    <col min="15857" max="15858" width="7.7109375" style="1" bestFit="1" customWidth="1"/>
    <col min="15859" max="15859" width="15.42578125" style="1" bestFit="1" customWidth="1"/>
    <col min="15860" max="15860" width="16.7109375" style="1" customWidth="1"/>
    <col min="15861" max="15861" width="18.42578125" style="1" customWidth="1"/>
    <col min="15862" max="15862" width="16" style="1" bestFit="1" customWidth="1"/>
    <col min="15863" max="16110" width="8.85546875" style="1"/>
    <col min="16111" max="16111" width="7.85546875" style="1" customWidth="1"/>
    <col min="16112" max="16112" width="65.7109375" style="1" customWidth="1"/>
    <col min="16113" max="16114" width="7.7109375" style="1" bestFit="1" customWidth="1"/>
    <col min="16115" max="16115" width="15.42578125" style="1" bestFit="1" customWidth="1"/>
    <col min="16116" max="16116" width="16.7109375" style="1" customWidth="1"/>
    <col min="16117" max="16117" width="18.42578125" style="1" customWidth="1"/>
    <col min="16118" max="16118" width="16" style="1" bestFit="1" customWidth="1"/>
    <col min="16119" max="16384" width="8.85546875" style="1"/>
  </cols>
  <sheetData>
    <row r="1" spans="1:12" s="2" customFormat="1" ht="21" customHeight="1" x14ac:dyDescent="0.2">
      <c r="A1" s="48" t="s">
        <v>28</v>
      </c>
      <c r="B1" s="49"/>
      <c r="C1" s="49"/>
      <c r="D1" s="49"/>
      <c r="E1" s="49"/>
      <c r="F1" s="49"/>
      <c r="G1" s="49"/>
      <c r="H1" s="36"/>
      <c r="I1" s="50">
        <v>45395</v>
      </c>
      <c r="J1" s="51"/>
      <c r="K1" s="37"/>
    </row>
    <row r="2" spans="1:12" x14ac:dyDescent="0.2">
      <c r="A2" s="38"/>
      <c r="B2" s="16"/>
      <c r="C2" s="17" t="s">
        <v>13</v>
      </c>
      <c r="D2" s="18"/>
      <c r="E2" s="17"/>
      <c r="F2" s="19"/>
      <c r="G2" s="17"/>
      <c r="H2" s="20"/>
      <c r="I2" s="17" t="s">
        <v>10</v>
      </c>
      <c r="J2" s="19"/>
      <c r="K2" s="7"/>
    </row>
    <row r="3" spans="1:12" s="4" customFormat="1" ht="26.25" customHeight="1" x14ac:dyDescent="0.2">
      <c r="A3" s="39" t="s">
        <v>1</v>
      </c>
      <c r="B3" s="21" t="s">
        <v>8</v>
      </c>
      <c r="C3" s="21" t="s">
        <v>2</v>
      </c>
      <c r="D3" s="44" t="s">
        <v>9</v>
      </c>
      <c r="E3" s="21" t="s">
        <v>7</v>
      </c>
      <c r="F3" s="22" t="s">
        <v>3</v>
      </c>
      <c r="G3" s="21" t="s">
        <v>6</v>
      </c>
      <c r="H3" s="22" t="s">
        <v>12</v>
      </c>
      <c r="I3" s="22" t="s">
        <v>5</v>
      </c>
      <c r="J3" s="22" t="s">
        <v>4</v>
      </c>
      <c r="K3" s="40" t="s">
        <v>11</v>
      </c>
      <c r="L3" s="2"/>
    </row>
    <row r="4" spans="1:12" s="3" customFormat="1" x14ac:dyDescent="0.2">
      <c r="A4" s="41"/>
      <c r="B4" s="23"/>
      <c r="C4" s="24"/>
      <c r="D4" s="24"/>
      <c r="E4" s="23"/>
      <c r="F4" s="8"/>
      <c r="G4" s="23"/>
      <c r="H4" s="25"/>
      <c r="I4" s="23"/>
      <c r="J4" s="8"/>
      <c r="K4" s="7"/>
    </row>
    <row r="5" spans="1:12" ht="63.75" x14ac:dyDescent="0.2">
      <c r="A5" s="42">
        <v>1</v>
      </c>
      <c r="B5" s="27" t="s">
        <v>16</v>
      </c>
      <c r="C5" s="28" t="s">
        <v>24</v>
      </c>
      <c r="D5" s="45" t="s">
        <v>25</v>
      </c>
      <c r="E5" s="29" t="s">
        <v>21</v>
      </c>
      <c r="F5" s="8" t="s">
        <v>20</v>
      </c>
      <c r="G5" s="29">
        <v>110</v>
      </c>
      <c r="H5" s="9"/>
      <c r="I5" s="29"/>
      <c r="J5" s="30"/>
      <c r="K5" s="6"/>
    </row>
    <row r="6" spans="1:12" x14ac:dyDescent="0.2">
      <c r="A6" s="42"/>
      <c r="B6" s="26"/>
      <c r="C6" s="28"/>
      <c r="D6" s="28"/>
      <c r="E6" s="32"/>
      <c r="F6" s="8"/>
      <c r="G6" s="29"/>
      <c r="H6" s="9"/>
      <c r="I6" s="29"/>
      <c r="J6" s="30"/>
      <c r="K6" s="6"/>
    </row>
    <row r="7" spans="1:12" s="12" customFormat="1" ht="25.5" x14ac:dyDescent="0.2">
      <c r="A7" s="43">
        <v>2</v>
      </c>
      <c r="B7" s="31" t="s">
        <v>14</v>
      </c>
      <c r="C7" s="13" t="s">
        <v>18</v>
      </c>
      <c r="D7" s="29" t="s">
        <v>26</v>
      </c>
      <c r="E7" s="29" t="s">
        <v>22</v>
      </c>
      <c r="F7" s="33" t="s">
        <v>0</v>
      </c>
      <c r="G7" s="14">
        <v>6</v>
      </c>
      <c r="H7" s="14"/>
      <c r="I7" s="14"/>
      <c r="J7" s="34"/>
      <c r="K7" s="6"/>
    </row>
    <row r="8" spans="1:12" x14ac:dyDescent="0.2">
      <c r="A8" s="42"/>
      <c r="B8" s="26"/>
      <c r="C8" s="28"/>
      <c r="D8" s="28"/>
      <c r="E8" s="32"/>
      <c r="F8" s="8"/>
      <c r="G8" s="29"/>
      <c r="H8" s="10"/>
      <c r="I8" s="29"/>
      <c r="J8" s="30"/>
      <c r="K8" s="6"/>
    </row>
    <row r="9" spans="1:12" s="12" customFormat="1" ht="63.75" x14ac:dyDescent="0.2">
      <c r="A9" s="43">
        <v>3</v>
      </c>
      <c r="B9" s="35" t="s">
        <v>17</v>
      </c>
      <c r="C9" s="28" t="s">
        <v>19</v>
      </c>
      <c r="D9" s="29" t="s">
        <v>27</v>
      </c>
      <c r="E9" s="29" t="s">
        <v>23</v>
      </c>
      <c r="F9" s="33" t="s">
        <v>0</v>
      </c>
      <c r="G9" s="14">
        <v>8</v>
      </c>
      <c r="H9" s="10"/>
      <c r="I9" s="14"/>
      <c r="J9" s="34"/>
      <c r="K9" s="6"/>
    </row>
    <row r="10" spans="1:12" x14ac:dyDescent="0.2">
      <c r="A10" s="42"/>
      <c r="B10" s="26"/>
      <c r="C10" s="28"/>
      <c r="D10" s="28"/>
      <c r="E10" s="32"/>
      <c r="F10" s="8"/>
      <c r="G10" s="29"/>
      <c r="H10" s="10"/>
      <c r="I10" s="29"/>
      <c r="J10" s="30"/>
      <c r="K10" s="6"/>
    </row>
    <row r="11" spans="1:12" s="60" customFormat="1" ht="63.75" x14ac:dyDescent="0.2">
      <c r="A11" s="52">
        <v>4</v>
      </c>
      <c r="B11" s="66" t="s">
        <v>36</v>
      </c>
      <c r="C11" s="54" t="s">
        <v>39</v>
      </c>
      <c r="D11" s="54"/>
      <c r="E11" s="55"/>
      <c r="F11" s="56"/>
      <c r="G11" s="57"/>
      <c r="H11" s="10"/>
      <c r="I11" s="58"/>
      <c r="J11" s="59"/>
      <c r="K11" s="6"/>
    </row>
    <row r="12" spans="1:12" s="60" customFormat="1" x14ac:dyDescent="0.2">
      <c r="A12" s="52"/>
      <c r="B12" s="53"/>
      <c r="C12" s="61" t="s">
        <v>35</v>
      </c>
      <c r="D12" s="54"/>
      <c r="E12" s="62" t="s">
        <v>29</v>
      </c>
      <c r="F12" s="56" t="s">
        <v>30</v>
      </c>
      <c r="G12" s="57">
        <v>1000</v>
      </c>
      <c r="H12" s="10"/>
      <c r="I12" s="58"/>
      <c r="J12" s="59"/>
      <c r="K12" s="6"/>
    </row>
    <row r="13" spans="1:12" s="60" customFormat="1" x14ac:dyDescent="0.2">
      <c r="A13" s="52"/>
      <c r="B13" s="53"/>
      <c r="C13" s="54"/>
      <c r="D13" s="54"/>
      <c r="E13" s="55"/>
      <c r="F13" s="63"/>
      <c r="G13" s="57"/>
      <c r="H13" s="64"/>
      <c r="I13" s="58"/>
      <c r="J13" s="65"/>
      <c r="K13" s="6"/>
    </row>
    <row r="14" spans="1:12" s="60" customFormat="1" ht="89.25" x14ac:dyDescent="0.2">
      <c r="A14" s="52">
        <v>5</v>
      </c>
      <c r="B14" s="66" t="s">
        <v>31</v>
      </c>
      <c r="C14" s="54" t="s">
        <v>32</v>
      </c>
      <c r="D14" s="54"/>
      <c r="E14" s="62" t="s">
        <v>33</v>
      </c>
      <c r="F14" s="56" t="s">
        <v>30</v>
      </c>
      <c r="G14" s="57">
        <v>13500</v>
      </c>
      <c r="H14" s="67" t="s">
        <v>34</v>
      </c>
      <c r="I14" s="58"/>
      <c r="J14" s="59"/>
      <c r="K14" s="6"/>
    </row>
    <row r="15" spans="1:12" s="60" customFormat="1" x14ac:dyDescent="0.2">
      <c r="A15" s="52"/>
      <c r="B15" s="53"/>
      <c r="C15" s="54"/>
      <c r="D15" s="54"/>
      <c r="E15" s="55"/>
      <c r="F15" s="63"/>
      <c r="G15" s="57"/>
      <c r="H15" s="64"/>
      <c r="I15" s="58"/>
      <c r="J15" s="65"/>
      <c r="K15" s="6"/>
    </row>
    <row r="16" spans="1:12" s="69" customFormat="1" ht="66.75" customHeight="1" x14ac:dyDescent="0.2">
      <c r="A16" s="52">
        <v>6</v>
      </c>
      <c r="B16" s="66" t="s">
        <v>37</v>
      </c>
      <c r="C16" s="68" t="s">
        <v>40</v>
      </c>
      <c r="D16" s="54"/>
      <c r="E16" s="55" t="s">
        <v>29</v>
      </c>
      <c r="F16" s="56" t="s">
        <v>30</v>
      </c>
      <c r="G16" s="57">
        <v>1000</v>
      </c>
      <c r="H16" s="10"/>
      <c r="I16" s="58"/>
      <c r="J16" s="59"/>
      <c r="K16" s="6"/>
    </row>
    <row r="18" spans="1:11" s="60" customFormat="1" ht="69" customHeight="1" x14ac:dyDescent="0.2">
      <c r="A18" s="52">
        <v>7</v>
      </c>
      <c r="B18" s="66" t="s">
        <v>38</v>
      </c>
      <c r="C18" s="54" t="s">
        <v>41</v>
      </c>
      <c r="D18" s="54"/>
      <c r="E18" s="55" t="s">
        <v>29</v>
      </c>
      <c r="F18" s="63" t="s">
        <v>30</v>
      </c>
      <c r="G18" s="57">
        <v>13500</v>
      </c>
      <c r="H18" s="10"/>
      <c r="I18" s="58"/>
      <c r="J18" s="59"/>
      <c r="K18" s="6"/>
    </row>
    <row r="19" spans="1:11" ht="15" customHeight="1" thickBot="1" x14ac:dyDescent="0.25">
      <c r="A19" s="46"/>
      <c r="B19" s="47"/>
      <c r="C19" s="47"/>
      <c r="D19" s="47"/>
      <c r="E19" s="47"/>
      <c r="F19" s="47"/>
      <c r="G19" s="47"/>
      <c r="H19" s="47"/>
      <c r="I19" s="47"/>
      <c r="J19" s="47"/>
      <c r="K19" s="15"/>
    </row>
    <row r="33" spans="7:7" x14ac:dyDescent="0.2">
      <c r="G33" s="2" t="s">
        <v>15</v>
      </c>
    </row>
  </sheetData>
  <protectedRanges>
    <protectedRange sqref="F1:F2 J1:J2 I7:J7 I9:J9 J19 J4:J6 F19 J8 F4:F10 J10 F20:F58936 J20:J58936" name="Range1"/>
    <protectedRange sqref="H1:H2 H20:H58970" name="Range1_2"/>
    <protectedRange sqref="H4 H7" name="Range1_1_1"/>
    <protectedRange sqref="F14 F11:F12" name="Range1_4"/>
    <protectedRange sqref="F16" name="Range1_4_1"/>
    <protectedRange sqref="F18" name="Range1_4_2"/>
  </protectedRanges>
  <mergeCells count="3">
    <mergeCell ref="A19:J19"/>
    <mergeCell ref="A1:G1"/>
    <mergeCell ref="I1:J1"/>
  </mergeCells>
  <pageMargins left="0.7" right="0.7" top="0.75" bottom="0.75" header="0.3" footer="0.3"/>
  <pageSetup paperSize="9" scale="13"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5:J19"/>
  <sheetViews>
    <sheetView workbookViewId="0">
      <selection activeCell="E18" sqref="E18"/>
    </sheetView>
  </sheetViews>
  <sheetFormatPr defaultRowHeight="12.75" x14ac:dyDescent="0.2"/>
  <sheetData>
    <row r="5" spans="2:10" x14ac:dyDescent="0.2">
      <c r="C5">
        <v>403</v>
      </c>
      <c r="D5">
        <f>C5*10%+C5</f>
        <v>443.3</v>
      </c>
      <c r="E5">
        <v>444</v>
      </c>
      <c r="F5">
        <v>67.66</v>
      </c>
      <c r="G5">
        <v>6.1</v>
      </c>
      <c r="H5">
        <f>F5+G5</f>
        <v>73.759999999999991</v>
      </c>
      <c r="I5">
        <f>H5+E5</f>
        <v>517.76</v>
      </c>
      <c r="J5">
        <v>518</v>
      </c>
    </row>
    <row r="7" spans="2:10" x14ac:dyDescent="0.2">
      <c r="C7">
        <v>6.6</v>
      </c>
      <c r="D7">
        <v>2.1</v>
      </c>
      <c r="E7">
        <f>C7*D7</f>
        <v>13.86</v>
      </c>
    </row>
    <row r="8" spans="2:10" x14ac:dyDescent="0.2">
      <c r="C8">
        <v>2.6</v>
      </c>
      <c r="D8">
        <v>2.1</v>
      </c>
      <c r="E8">
        <f>C8*D8</f>
        <v>5.4600000000000009</v>
      </c>
    </row>
    <row r="9" spans="2:10" x14ac:dyDescent="0.2">
      <c r="E9">
        <f>SUM(E7:E8)</f>
        <v>19.32</v>
      </c>
    </row>
    <row r="10" spans="2:10" x14ac:dyDescent="0.2">
      <c r="E10">
        <f>E9*10%+E9</f>
        <v>21.251999999999999</v>
      </c>
      <c r="F10">
        <v>22</v>
      </c>
    </row>
    <row r="12" spans="2:10" x14ac:dyDescent="0.2">
      <c r="B12">
        <v>2.8</v>
      </c>
      <c r="C12">
        <v>19.32</v>
      </c>
      <c r="D12">
        <v>2.8</v>
      </c>
      <c r="E12">
        <f>C12+D12+B12</f>
        <v>24.92</v>
      </c>
    </row>
    <row r="13" spans="2:10" x14ac:dyDescent="0.2">
      <c r="E13">
        <f>E12*10%+E12</f>
        <v>27.412000000000003</v>
      </c>
      <c r="F13">
        <v>28</v>
      </c>
    </row>
    <row r="15" spans="2:10" x14ac:dyDescent="0.2">
      <c r="H15">
        <v>3.3</v>
      </c>
      <c r="I15">
        <v>1.2</v>
      </c>
      <c r="J15">
        <f>H15-I15</f>
        <v>2.0999999999999996</v>
      </c>
    </row>
    <row r="16" spans="2:10" x14ac:dyDescent="0.2">
      <c r="B16">
        <v>12</v>
      </c>
      <c r="C16">
        <v>3</v>
      </c>
      <c r="E16">
        <f>B16*C16</f>
        <v>36</v>
      </c>
    </row>
    <row r="17" spans="2:6" x14ac:dyDescent="0.2">
      <c r="B17">
        <v>2.4</v>
      </c>
      <c r="C17">
        <v>2</v>
      </c>
      <c r="D17">
        <v>1.8</v>
      </c>
      <c r="E17">
        <f>B17*C17*D17</f>
        <v>8.64</v>
      </c>
    </row>
    <row r="18" spans="2:6" x14ac:dyDescent="0.2">
      <c r="E18">
        <f>SUM(E16:E17)</f>
        <v>44.64</v>
      </c>
      <c r="F18">
        <f>E18*10%+E18</f>
        <v>49.103999999999999</v>
      </c>
    </row>
    <row r="19" spans="2:6" x14ac:dyDescent="0.2">
      <c r="F19">
        <v>49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1</vt:i4>
      </vt:variant>
    </vt:vector>
  </HeadingPairs>
  <TitlesOfParts>
    <vt:vector size="3" baseType="lpstr">
      <vt:lpstr>CARPENTRY &amp; METAL </vt:lpstr>
      <vt:lpstr>CALCULATION PAINT</vt:lpstr>
      <vt:lpstr>'CARPENTRY &amp; METAL '!Print_Area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pc5</cp:lastModifiedBy>
  <cp:lastPrinted>2019-08-30T11:32:01Z</cp:lastPrinted>
  <dcterms:created xsi:type="dcterms:W3CDTF">1996-10-14T23:33:28Z</dcterms:created>
  <dcterms:modified xsi:type="dcterms:W3CDTF">2024-04-13T07:06:55Z</dcterms:modified>
</cp:coreProperties>
</file>